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Data\# Toronto Economic Indicators\Indicators Out\2016\"/>
    </mc:Choice>
  </mc:AlternateContent>
  <bookViews>
    <workbookView xWindow="0" yWindow="0" windowWidth="24000" windowHeight="9735"/>
  </bookViews>
  <sheets>
    <sheet name="DATA" sheetId="1" r:id="rId1"/>
    <sheet name="Real Estate Data" sheetId="2" r:id="rId2"/>
    <sheet name="Retail Sales Data" sheetId="3" r:id="rId3"/>
    <sheet name="LFS Monthly" sheetId="4" r:id="rId4"/>
    <sheet name="LFS 3MMA" sheetId="5" r:id="rId5"/>
    <sheet name="LFS Monthly SA" sheetId="6" r:id="rId6"/>
    <sheet name="LFS 3MMA SA" sheetId="7" r:id="rId7"/>
    <sheet name="LFS Other" sheetId="8" r:id="rId8"/>
    <sheet name="LFS Other 3MMA" sheetId="9" r:id="rId9"/>
  </sheets>
  <externalReferences>
    <externalReference r:id="rId10"/>
  </externalReferences>
  <definedNames>
    <definedName name="TEMP8">#REF!</definedName>
    <definedName name="Toronto" localSheetId="0">DATA!$O$281</definedName>
  </definedNames>
  <calcPr calcId="152511" iterate="1" iterateCount="1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50" i="9" l="1"/>
  <c r="P350" i="9"/>
  <c r="O350" i="9"/>
  <c r="N350" i="9"/>
  <c r="M350" i="9"/>
  <c r="L350" i="9"/>
  <c r="K350" i="9"/>
  <c r="J350" i="9"/>
  <c r="I350" i="9"/>
  <c r="H350" i="9"/>
  <c r="G350" i="9"/>
  <c r="F350" i="9"/>
  <c r="E350" i="9"/>
  <c r="D350" i="9"/>
  <c r="C350" i="9"/>
  <c r="B350" i="9"/>
  <c r="Q349" i="9"/>
  <c r="P349" i="9"/>
  <c r="O349" i="9"/>
  <c r="N349" i="9"/>
  <c r="M349" i="9"/>
  <c r="L349" i="9"/>
  <c r="K349" i="9"/>
  <c r="J349" i="9"/>
  <c r="I349" i="9"/>
  <c r="H349" i="9"/>
  <c r="G349" i="9"/>
  <c r="F349" i="9"/>
  <c r="E349" i="9"/>
  <c r="D349" i="9"/>
  <c r="C349" i="9"/>
  <c r="B349" i="9"/>
  <c r="Q348" i="9"/>
  <c r="P348" i="9"/>
  <c r="O348" i="9"/>
  <c r="N348" i="9"/>
  <c r="M348" i="9"/>
  <c r="L348" i="9"/>
  <c r="K348" i="9"/>
  <c r="J348" i="9"/>
  <c r="I348" i="9"/>
  <c r="H348" i="9"/>
  <c r="G348" i="9"/>
  <c r="F348" i="9"/>
  <c r="E348" i="9"/>
  <c r="D348" i="9"/>
  <c r="C348" i="9"/>
  <c r="B348" i="9"/>
  <c r="Q347" i="9"/>
  <c r="P347" i="9"/>
  <c r="O347" i="9"/>
  <c r="N347" i="9"/>
  <c r="M347" i="9"/>
  <c r="L347" i="9"/>
  <c r="K347" i="9"/>
  <c r="J347" i="9"/>
  <c r="I347" i="9"/>
  <c r="H347" i="9"/>
  <c r="G347" i="9"/>
  <c r="F347" i="9"/>
  <c r="E347" i="9"/>
  <c r="D347" i="9"/>
  <c r="C347" i="9"/>
  <c r="B347" i="9"/>
  <c r="Q346" i="9"/>
  <c r="P346" i="9"/>
  <c r="O346" i="9"/>
  <c r="N346" i="9"/>
  <c r="M346" i="9"/>
  <c r="L346" i="9"/>
  <c r="K346" i="9"/>
  <c r="J346" i="9"/>
  <c r="I346" i="9"/>
  <c r="H346" i="9"/>
  <c r="G346" i="9"/>
  <c r="F346" i="9"/>
  <c r="E346" i="9"/>
  <c r="D346" i="9"/>
  <c r="C346" i="9"/>
  <c r="B346" i="9"/>
  <c r="Q345" i="9"/>
  <c r="P345" i="9"/>
  <c r="O345" i="9"/>
  <c r="N345" i="9"/>
  <c r="M345" i="9"/>
  <c r="L345" i="9"/>
  <c r="K345" i="9"/>
  <c r="J345" i="9"/>
  <c r="I345" i="9"/>
  <c r="H345" i="9"/>
  <c r="G345" i="9"/>
  <c r="F345" i="9"/>
  <c r="E345" i="9"/>
  <c r="D345" i="9"/>
  <c r="C345" i="9"/>
  <c r="B345" i="9"/>
  <c r="Q344" i="9"/>
  <c r="P344" i="9"/>
  <c r="O344" i="9"/>
  <c r="N344" i="9"/>
  <c r="M344" i="9"/>
  <c r="L344" i="9"/>
  <c r="K344" i="9"/>
  <c r="J344" i="9"/>
  <c r="I344" i="9"/>
  <c r="H344" i="9"/>
  <c r="G344" i="9"/>
  <c r="F344" i="9"/>
  <c r="E344" i="9"/>
  <c r="D344" i="9"/>
  <c r="C344" i="9"/>
  <c r="B344" i="9"/>
  <c r="Q343" i="9"/>
  <c r="P343" i="9"/>
  <c r="O343" i="9"/>
  <c r="N343" i="9"/>
  <c r="M343" i="9"/>
  <c r="L343" i="9"/>
  <c r="K343" i="9"/>
  <c r="J343" i="9"/>
  <c r="I343" i="9"/>
  <c r="H343" i="9"/>
  <c r="G343" i="9"/>
  <c r="F343" i="9"/>
  <c r="E343" i="9"/>
  <c r="D343" i="9"/>
  <c r="C343" i="9"/>
  <c r="B343" i="9"/>
  <c r="Q342" i="9"/>
  <c r="P342" i="9"/>
  <c r="O342" i="9"/>
  <c r="N342" i="9"/>
  <c r="M342" i="9"/>
  <c r="L342" i="9"/>
  <c r="K342" i="9"/>
  <c r="J342" i="9"/>
  <c r="I342" i="9"/>
  <c r="H342" i="9"/>
  <c r="G342" i="9"/>
  <c r="F342" i="9"/>
  <c r="E342" i="9"/>
  <c r="D342" i="9"/>
  <c r="C342" i="9"/>
  <c r="B342" i="9"/>
  <c r="Q341" i="9"/>
  <c r="P341" i="9"/>
  <c r="O341" i="9"/>
  <c r="N341" i="9"/>
  <c r="M341" i="9"/>
  <c r="L341" i="9"/>
  <c r="K341" i="9"/>
  <c r="J341" i="9"/>
  <c r="I341" i="9"/>
  <c r="H341" i="9"/>
  <c r="G341" i="9"/>
  <c r="F341" i="9"/>
  <c r="E341" i="9"/>
  <c r="D341" i="9"/>
  <c r="C341" i="9"/>
  <c r="B341" i="9"/>
  <c r="Q340" i="9"/>
  <c r="P340" i="9"/>
  <c r="O340" i="9"/>
  <c r="N340" i="9"/>
  <c r="M340" i="9"/>
  <c r="L340" i="9"/>
  <c r="K340" i="9"/>
  <c r="J340" i="9"/>
  <c r="I340" i="9"/>
  <c r="H340" i="9"/>
  <c r="G340" i="9"/>
  <c r="F340" i="9"/>
  <c r="E340" i="9"/>
  <c r="D340" i="9"/>
  <c r="C340" i="9"/>
  <c r="B340" i="9"/>
  <c r="Q339" i="9"/>
  <c r="P339" i="9"/>
  <c r="O339" i="9"/>
  <c r="N339" i="9"/>
  <c r="M339" i="9"/>
  <c r="L339" i="9"/>
  <c r="K339" i="9"/>
  <c r="J339" i="9"/>
  <c r="I339" i="9"/>
  <c r="H339" i="9"/>
  <c r="G339" i="9"/>
  <c r="F339" i="9"/>
  <c r="E339" i="9"/>
  <c r="D339" i="9"/>
  <c r="C339" i="9"/>
  <c r="B339" i="9"/>
  <c r="Q338" i="9"/>
  <c r="P338" i="9"/>
  <c r="O338" i="9"/>
  <c r="N338" i="9"/>
  <c r="M338" i="9"/>
  <c r="L338" i="9"/>
  <c r="K338" i="9"/>
  <c r="J338" i="9"/>
  <c r="I338" i="9"/>
  <c r="H338" i="9"/>
  <c r="G338" i="9"/>
  <c r="F338" i="9"/>
  <c r="E338" i="9"/>
  <c r="D338" i="9"/>
  <c r="C338" i="9"/>
  <c r="B338" i="9"/>
  <c r="Q337" i="9"/>
  <c r="P337" i="9"/>
  <c r="O337" i="9"/>
  <c r="N337" i="9"/>
  <c r="M337" i="9"/>
  <c r="L337" i="9"/>
  <c r="K337" i="9"/>
  <c r="J337" i="9"/>
  <c r="I337" i="9"/>
  <c r="H337" i="9"/>
  <c r="G337" i="9"/>
  <c r="F337" i="9"/>
  <c r="E337" i="9"/>
  <c r="D337" i="9"/>
  <c r="C337" i="9"/>
  <c r="B337" i="9"/>
  <c r="Q336" i="9"/>
  <c r="P336" i="9"/>
  <c r="O336" i="9"/>
  <c r="N336" i="9"/>
  <c r="M336" i="9"/>
  <c r="L336" i="9"/>
  <c r="K336" i="9"/>
  <c r="J336" i="9"/>
  <c r="I336" i="9"/>
  <c r="H336" i="9"/>
  <c r="G336" i="9"/>
  <c r="F336" i="9"/>
  <c r="E336" i="9"/>
  <c r="D336" i="9"/>
  <c r="C336" i="9"/>
  <c r="B336" i="9"/>
  <c r="Q335" i="9"/>
  <c r="P335" i="9"/>
  <c r="O335" i="9"/>
  <c r="N335" i="9"/>
  <c r="M335" i="9"/>
  <c r="L335" i="9"/>
  <c r="K335" i="9"/>
  <c r="J335" i="9"/>
  <c r="I335" i="9"/>
  <c r="H335" i="9"/>
  <c r="G335" i="9"/>
  <c r="F335" i="9"/>
  <c r="E335" i="9"/>
  <c r="D335" i="9"/>
  <c r="C335" i="9"/>
  <c r="B335" i="9"/>
  <c r="Q334" i="9"/>
  <c r="P334" i="9"/>
  <c r="O334" i="9"/>
  <c r="N334" i="9"/>
  <c r="M334" i="9"/>
  <c r="L334" i="9"/>
  <c r="K334" i="9"/>
  <c r="J334" i="9"/>
  <c r="I334" i="9"/>
  <c r="H334" i="9"/>
  <c r="G334" i="9"/>
  <c r="F334" i="9"/>
  <c r="E334" i="9"/>
  <c r="D334" i="9"/>
  <c r="C334" i="9"/>
  <c r="B334" i="9"/>
  <c r="Q333" i="9"/>
  <c r="P333" i="9"/>
  <c r="O333" i="9"/>
  <c r="N333" i="9"/>
  <c r="M333" i="9"/>
  <c r="L333" i="9"/>
  <c r="K333" i="9"/>
  <c r="J333" i="9"/>
  <c r="I333" i="9"/>
  <c r="H333" i="9"/>
  <c r="G333" i="9"/>
  <c r="F333" i="9"/>
  <c r="E333" i="9"/>
  <c r="D333" i="9"/>
  <c r="C333" i="9"/>
  <c r="B333" i="9"/>
  <c r="Q332" i="9"/>
  <c r="P332" i="9"/>
  <c r="O332" i="9"/>
  <c r="N332" i="9"/>
  <c r="M332" i="9"/>
  <c r="L332" i="9"/>
  <c r="K332" i="9"/>
  <c r="J332" i="9"/>
  <c r="I332" i="9"/>
  <c r="H332" i="9"/>
  <c r="G332" i="9"/>
  <c r="F332" i="9"/>
  <c r="E332" i="9"/>
  <c r="D332" i="9"/>
  <c r="C332" i="9"/>
  <c r="B332" i="9"/>
  <c r="Q331" i="9"/>
  <c r="P331" i="9"/>
  <c r="O331" i="9"/>
  <c r="N331" i="9"/>
  <c r="M331" i="9"/>
  <c r="L331" i="9"/>
  <c r="K331" i="9"/>
  <c r="J331" i="9"/>
  <c r="I331" i="9"/>
  <c r="H331" i="9"/>
  <c r="G331" i="9"/>
  <c r="F331" i="9"/>
  <c r="E331" i="9"/>
  <c r="D331" i="9"/>
  <c r="C331" i="9"/>
  <c r="B331" i="9"/>
  <c r="Q330" i="9"/>
  <c r="P330" i="9"/>
  <c r="O330" i="9"/>
  <c r="N330" i="9"/>
  <c r="M330" i="9"/>
  <c r="L330" i="9"/>
  <c r="K330" i="9"/>
  <c r="J330" i="9"/>
  <c r="I330" i="9"/>
  <c r="H330" i="9"/>
  <c r="G330" i="9"/>
  <c r="F330" i="9"/>
  <c r="E330" i="9"/>
  <c r="D330" i="9"/>
  <c r="C330" i="9"/>
  <c r="B330" i="9"/>
  <c r="Q329" i="9"/>
  <c r="P329" i="9"/>
  <c r="O329" i="9"/>
  <c r="N329" i="9"/>
  <c r="M329" i="9"/>
  <c r="L329" i="9"/>
  <c r="K329" i="9"/>
  <c r="J329" i="9"/>
  <c r="I329" i="9"/>
  <c r="H329" i="9"/>
  <c r="G329" i="9"/>
  <c r="F329" i="9"/>
  <c r="E329" i="9"/>
  <c r="D329" i="9"/>
  <c r="C329" i="9"/>
  <c r="B329" i="9"/>
  <c r="Q328" i="9"/>
  <c r="P328" i="9"/>
  <c r="O328" i="9"/>
  <c r="N328" i="9"/>
  <c r="M328" i="9"/>
  <c r="L328" i="9"/>
  <c r="K328" i="9"/>
  <c r="J328" i="9"/>
  <c r="I328" i="9"/>
  <c r="H328" i="9"/>
  <c r="G328" i="9"/>
  <c r="F328" i="9"/>
  <c r="E328" i="9"/>
  <c r="D328" i="9"/>
  <c r="C328" i="9"/>
  <c r="B328" i="9"/>
  <c r="Q327" i="9"/>
  <c r="P327" i="9"/>
  <c r="O327" i="9"/>
  <c r="N327" i="9"/>
  <c r="M327" i="9"/>
  <c r="L327" i="9"/>
  <c r="K327" i="9"/>
  <c r="J327" i="9"/>
  <c r="I327" i="9"/>
  <c r="H327" i="9"/>
  <c r="G327" i="9"/>
  <c r="F327" i="9"/>
  <c r="E327" i="9"/>
  <c r="D327" i="9"/>
  <c r="C327" i="9"/>
  <c r="B327" i="9"/>
  <c r="Q326" i="9"/>
  <c r="P326" i="9"/>
  <c r="O326" i="9"/>
  <c r="N326" i="9"/>
  <c r="M326" i="9"/>
  <c r="L326" i="9"/>
  <c r="K326" i="9"/>
  <c r="J326" i="9"/>
  <c r="I326" i="9"/>
  <c r="H326" i="9"/>
  <c r="G326" i="9"/>
  <c r="F326" i="9"/>
  <c r="E326" i="9"/>
  <c r="D326" i="9"/>
  <c r="C326" i="9"/>
  <c r="B326" i="9"/>
  <c r="Q325" i="9"/>
  <c r="P325" i="9"/>
  <c r="O325" i="9"/>
  <c r="N325" i="9"/>
  <c r="M325" i="9"/>
  <c r="L325" i="9"/>
  <c r="K325" i="9"/>
  <c r="J325" i="9"/>
  <c r="I325" i="9"/>
  <c r="H325" i="9"/>
  <c r="G325" i="9"/>
  <c r="F325" i="9"/>
  <c r="E325" i="9"/>
  <c r="D325" i="9"/>
  <c r="C325" i="9"/>
  <c r="B325" i="9"/>
  <c r="Q324" i="9"/>
  <c r="P324" i="9"/>
  <c r="O324" i="9"/>
  <c r="N324" i="9"/>
  <c r="M324" i="9"/>
  <c r="L324" i="9"/>
  <c r="K324" i="9"/>
  <c r="J324" i="9"/>
  <c r="I324" i="9"/>
  <c r="H324" i="9"/>
  <c r="G324" i="9"/>
  <c r="F324" i="9"/>
  <c r="E324" i="9"/>
  <c r="D324" i="9"/>
  <c r="C324" i="9"/>
  <c r="B324" i="9"/>
  <c r="Q323" i="9"/>
  <c r="P323" i="9"/>
  <c r="O323" i="9"/>
  <c r="N323" i="9"/>
  <c r="M323" i="9"/>
  <c r="L323" i="9"/>
  <c r="K323" i="9"/>
  <c r="J323" i="9"/>
  <c r="I323" i="9"/>
  <c r="H323" i="9"/>
  <c r="G323" i="9"/>
  <c r="F323" i="9"/>
  <c r="E323" i="9"/>
  <c r="D323" i="9"/>
  <c r="C323" i="9"/>
  <c r="B323" i="9"/>
  <c r="Q322" i="9"/>
  <c r="P322" i="9"/>
  <c r="O322" i="9"/>
  <c r="N322" i="9"/>
  <c r="M322" i="9"/>
  <c r="L322" i="9"/>
  <c r="K322" i="9"/>
  <c r="J322" i="9"/>
  <c r="I322" i="9"/>
  <c r="H322" i="9"/>
  <c r="G322" i="9"/>
  <c r="F322" i="9"/>
  <c r="E322" i="9"/>
  <c r="D322" i="9"/>
  <c r="C322" i="9"/>
  <c r="B322" i="9"/>
  <c r="Q321" i="9"/>
  <c r="P321" i="9"/>
  <c r="O321" i="9"/>
  <c r="N321" i="9"/>
  <c r="M321" i="9"/>
  <c r="L321" i="9"/>
  <c r="K321" i="9"/>
  <c r="J321" i="9"/>
  <c r="I321" i="9"/>
  <c r="H321" i="9"/>
  <c r="G321" i="9"/>
  <c r="F321" i="9"/>
  <c r="E321" i="9"/>
  <c r="D321" i="9"/>
  <c r="C321" i="9"/>
  <c r="B321" i="9"/>
  <c r="Q320" i="9"/>
  <c r="P320" i="9"/>
  <c r="O320" i="9"/>
  <c r="N320" i="9"/>
  <c r="M320" i="9"/>
  <c r="L320" i="9"/>
  <c r="K320" i="9"/>
  <c r="J320" i="9"/>
  <c r="I320" i="9"/>
  <c r="H320" i="9"/>
  <c r="G320" i="9"/>
  <c r="F320" i="9"/>
  <c r="E320" i="9"/>
  <c r="D320" i="9"/>
  <c r="C320" i="9"/>
  <c r="B320" i="9"/>
  <c r="Q319" i="9"/>
  <c r="P319" i="9"/>
  <c r="O319" i="9"/>
  <c r="N319" i="9"/>
  <c r="M319" i="9"/>
  <c r="L319" i="9"/>
  <c r="K319" i="9"/>
  <c r="J319" i="9"/>
  <c r="I319" i="9"/>
  <c r="H319" i="9"/>
  <c r="G319" i="9"/>
  <c r="F319" i="9"/>
  <c r="E319" i="9"/>
  <c r="D319" i="9"/>
  <c r="C319" i="9"/>
  <c r="B319" i="9"/>
  <c r="Q318" i="9"/>
  <c r="P318" i="9"/>
  <c r="O318" i="9"/>
  <c r="N318" i="9"/>
  <c r="M318" i="9"/>
  <c r="L318" i="9"/>
  <c r="K318" i="9"/>
  <c r="J318" i="9"/>
  <c r="I318" i="9"/>
  <c r="H318" i="9"/>
  <c r="G318" i="9"/>
  <c r="F318" i="9"/>
  <c r="E318" i="9"/>
  <c r="D318" i="9"/>
  <c r="C318" i="9"/>
  <c r="B318" i="9"/>
  <c r="Q317" i="9"/>
  <c r="P317" i="9"/>
  <c r="O317" i="9"/>
  <c r="N317" i="9"/>
  <c r="M317" i="9"/>
  <c r="L317" i="9"/>
  <c r="K317" i="9"/>
  <c r="J317" i="9"/>
  <c r="I317" i="9"/>
  <c r="H317" i="9"/>
  <c r="G317" i="9"/>
  <c r="F317" i="9"/>
  <c r="E317" i="9"/>
  <c r="D317" i="9"/>
  <c r="C317" i="9"/>
  <c r="B317" i="9"/>
  <c r="Q316" i="9"/>
  <c r="P316" i="9"/>
  <c r="O316" i="9"/>
  <c r="N316" i="9"/>
  <c r="M316" i="9"/>
  <c r="L316" i="9"/>
  <c r="K316" i="9"/>
  <c r="J316" i="9"/>
  <c r="I316" i="9"/>
  <c r="H316" i="9"/>
  <c r="G316" i="9"/>
  <c r="F316" i="9"/>
  <c r="E316" i="9"/>
  <c r="D316" i="9"/>
  <c r="C316" i="9"/>
  <c r="B316" i="9"/>
  <c r="Q315" i="9"/>
  <c r="P315" i="9"/>
  <c r="O315" i="9"/>
  <c r="N315" i="9"/>
  <c r="M315" i="9"/>
  <c r="L315" i="9"/>
  <c r="K315" i="9"/>
  <c r="J315" i="9"/>
  <c r="I315" i="9"/>
  <c r="H315" i="9"/>
  <c r="G315" i="9"/>
  <c r="F315" i="9"/>
  <c r="E315" i="9"/>
  <c r="D315" i="9"/>
  <c r="C315" i="9"/>
  <c r="B315" i="9"/>
  <c r="Q314" i="9"/>
  <c r="P314" i="9"/>
  <c r="O314" i="9"/>
  <c r="N314" i="9"/>
  <c r="M314" i="9"/>
  <c r="L314" i="9"/>
  <c r="K314" i="9"/>
  <c r="J314" i="9"/>
  <c r="I314" i="9"/>
  <c r="H314" i="9"/>
  <c r="G314" i="9"/>
  <c r="F314" i="9"/>
  <c r="E314" i="9"/>
  <c r="D314" i="9"/>
  <c r="C314" i="9"/>
  <c r="B314" i="9"/>
  <c r="Q313" i="9"/>
  <c r="P313" i="9"/>
  <c r="O313" i="9"/>
  <c r="N313" i="9"/>
  <c r="M313" i="9"/>
  <c r="L313" i="9"/>
  <c r="K313" i="9"/>
  <c r="J313" i="9"/>
  <c r="I313" i="9"/>
  <c r="H313" i="9"/>
  <c r="G313" i="9"/>
  <c r="F313" i="9"/>
  <c r="E313" i="9"/>
  <c r="D313" i="9"/>
  <c r="C313" i="9"/>
  <c r="B313" i="9"/>
  <c r="Q312" i="9"/>
  <c r="P312" i="9"/>
  <c r="O312" i="9"/>
  <c r="N312" i="9"/>
  <c r="M312" i="9"/>
  <c r="L312" i="9"/>
  <c r="K312" i="9"/>
  <c r="J312" i="9"/>
  <c r="I312" i="9"/>
  <c r="H312" i="9"/>
  <c r="G312" i="9"/>
  <c r="F312" i="9"/>
  <c r="E312" i="9"/>
  <c r="D312" i="9"/>
  <c r="C312" i="9"/>
  <c r="B312" i="9"/>
  <c r="Q311" i="9"/>
  <c r="P311" i="9"/>
  <c r="O311" i="9"/>
  <c r="N311" i="9"/>
  <c r="M311" i="9"/>
  <c r="L311" i="9"/>
  <c r="K311" i="9"/>
  <c r="J311" i="9"/>
  <c r="I311" i="9"/>
  <c r="H311" i="9"/>
  <c r="G311" i="9"/>
  <c r="F311" i="9"/>
  <c r="E311" i="9"/>
  <c r="D311" i="9"/>
  <c r="C311" i="9"/>
  <c r="B311" i="9"/>
  <c r="Q310" i="9"/>
  <c r="P310" i="9"/>
  <c r="O310" i="9"/>
  <c r="N310" i="9"/>
  <c r="M310" i="9"/>
  <c r="L310" i="9"/>
  <c r="K310" i="9"/>
  <c r="J310" i="9"/>
  <c r="I310" i="9"/>
  <c r="H310" i="9"/>
  <c r="G310" i="9"/>
  <c r="F310" i="9"/>
  <c r="E310" i="9"/>
  <c r="D310" i="9"/>
  <c r="C310" i="9"/>
  <c r="B310" i="9"/>
  <c r="Q309" i="9"/>
  <c r="P309" i="9"/>
  <c r="O309" i="9"/>
  <c r="N309" i="9"/>
  <c r="M309" i="9"/>
  <c r="L309" i="9"/>
  <c r="K309" i="9"/>
  <c r="J309" i="9"/>
  <c r="I309" i="9"/>
  <c r="H309" i="9"/>
  <c r="G309" i="9"/>
  <c r="F309" i="9"/>
  <c r="E309" i="9"/>
  <c r="D309" i="9"/>
  <c r="C309" i="9"/>
  <c r="B309" i="9"/>
  <c r="Q308" i="9"/>
  <c r="P308" i="9"/>
  <c r="O308" i="9"/>
  <c r="N308" i="9"/>
  <c r="M308" i="9"/>
  <c r="L308" i="9"/>
  <c r="K308" i="9"/>
  <c r="J308" i="9"/>
  <c r="I308" i="9"/>
  <c r="H308" i="9"/>
  <c r="G308" i="9"/>
  <c r="F308" i="9"/>
  <c r="E308" i="9"/>
  <c r="D308" i="9"/>
  <c r="C308" i="9"/>
  <c r="B308" i="9"/>
  <c r="Q307" i="9"/>
  <c r="P307" i="9"/>
  <c r="O307" i="9"/>
  <c r="N307" i="9"/>
  <c r="M307" i="9"/>
  <c r="L307" i="9"/>
  <c r="K307" i="9"/>
  <c r="J307" i="9"/>
  <c r="I307" i="9"/>
  <c r="H307" i="9"/>
  <c r="G307" i="9"/>
  <c r="F307" i="9"/>
  <c r="E307" i="9"/>
  <c r="D307" i="9"/>
  <c r="C307" i="9"/>
  <c r="B307" i="9"/>
  <c r="Q306" i="9"/>
  <c r="P306" i="9"/>
  <c r="O306" i="9"/>
  <c r="N306" i="9"/>
  <c r="M306" i="9"/>
  <c r="L306" i="9"/>
  <c r="K306" i="9"/>
  <c r="J306" i="9"/>
  <c r="I306" i="9"/>
  <c r="H306" i="9"/>
  <c r="G306" i="9"/>
  <c r="F306" i="9"/>
  <c r="E306" i="9"/>
  <c r="D306" i="9"/>
  <c r="C306" i="9"/>
  <c r="B306" i="9"/>
  <c r="Q305" i="9"/>
  <c r="P305" i="9"/>
  <c r="O305" i="9"/>
  <c r="N305" i="9"/>
  <c r="M305" i="9"/>
  <c r="L305" i="9"/>
  <c r="K305" i="9"/>
  <c r="J305" i="9"/>
  <c r="I305" i="9"/>
  <c r="H305" i="9"/>
  <c r="G305" i="9"/>
  <c r="F305" i="9"/>
  <c r="E305" i="9"/>
  <c r="D305" i="9"/>
  <c r="C305" i="9"/>
  <c r="B305" i="9"/>
  <c r="Q304" i="9"/>
  <c r="P304" i="9"/>
  <c r="O304" i="9"/>
  <c r="N304" i="9"/>
  <c r="M304" i="9"/>
  <c r="L304" i="9"/>
  <c r="K304" i="9"/>
  <c r="J304" i="9"/>
  <c r="I304" i="9"/>
  <c r="H304" i="9"/>
  <c r="G304" i="9"/>
  <c r="F304" i="9"/>
  <c r="E304" i="9"/>
  <c r="D304" i="9"/>
  <c r="C304" i="9"/>
  <c r="B304" i="9"/>
  <c r="Q303" i="9"/>
  <c r="P303" i="9"/>
  <c r="O303" i="9"/>
  <c r="N303" i="9"/>
  <c r="M303" i="9"/>
  <c r="L303" i="9"/>
  <c r="K303" i="9"/>
  <c r="J303" i="9"/>
  <c r="I303" i="9"/>
  <c r="H303" i="9"/>
  <c r="G303" i="9"/>
  <c r="F303" i="9"/>
  <c r="E303" i="9"/>
  <c r="D303" i="9"/>
  <c r="C303" i="9"/>
  <c r="B303" i="9"/>
  <c r="Q302" i="9"/>
  <c r="P302" i="9"/>
  <c r="O302" i="9"/>
  <c r="N302" i="9"/>
  <c r="M302" i="9"/>
  <c r="L302" i="9"/>
  <c r="K302" i="9"/>
  <c r="J302" i="9"/>
  <c r="I302" i="9"/>
  <c r="H302" i="9"/>
  <c r="G302" i="9"/>
  <c r="F302" i="9"/>
  <c r="E302" i="9"/>
  <c r="D302" i="9"/>
  <c r="C302" i="9"/>
  <c r="B302" i="9"/>
  <c r="Q301" i="9"/>
  <c r="P301" i="9"/>
  <c r="O301" i="9"/>
  <c r="N301" i="9"/>
  <c r="M301" i="9"/>
  <c r="L301" i="9"/>
  <c r="K301" i="9"/>
  <c r="J301" i="9"/>
  <c r="I301" i="9"/>
  <c r="H301" i="9"/>
  <c r="G301" i="9"/>
  <c r="F301" i="9"/>
  <c r="E301" i="9"/>
  <c r="D301" i="9"/>
  <c r="C301" i="9"/>
  <c r="B301" i="9"/>
  <c r="Q300" i="9"/>
  <c r="P300" i="9"/>
  <c r="O300" i="9"/>
  <c r="N300" i="9"/>
  <c r="M300" i="9"/>
  <c r="L300" i="9"/>
  <c r="K300" i="9"/>
  <c r="J300" i="9"/>
  <c r="I300" i="9"/>
  <c r="H300" i="9"/>
  <c r="G300" i="9"/>
  <c r="F300" i="9"/>
  <c r="E300" i="9"/>
  <c r="D300" i="9"/>
  <c r="C300" i="9"/>
  <c r="B300" i="9"/>
  <c r="Q299" i="9"/>
  <c r="P299" i="9"/>
  <c r="O299" i="9"/>
  <c r="N299" i="9"/>
  <c r="M299" i="9"/>
  <c r="L299" i="9"/>
  <c r="K299" i="9"/>
  <c r="J299" i="9"/>
  <c r="I299" i="9"/>
  <c r="H299" i="9"/>
  <c r="G299" i="9"/>
  <c r="F299" i="9"/>
  <c r="E299" i="9"/>
  <c r="D299" i="9"/>
  <c r="C299" i="9"/>
  <c r="B299" i="9"/>
  <c r="Q298" i="9"/>
  <c r="P298" i="9"/>
  <c r="O298" i="9"/>
  <c r="N298" i="9"/>
  <c r="M298" i="9"/>
  <c r="L298" i="9"/>
  <c r="K298" i="9"/>
  <c r="J298" i="9"/>
  <c r="I298" i="9"/>
  <c r="H298" i="9"/>
  <c r="G298" i="9"/>
  <c r="F298" i="9"/>
  <c r="E298" i="9"/>
  <c r="D298" i="9"/>
  <c r="C298" i="9"/>
  <c r="B298" i="9"/>
  <c r="Q297" i="9"/>
  <c r="P297" i="9"/>
  <c r="O297" i="9"/>
  <c r="N297" i="9"/>
  <c r="M297" i="9"/>
  <c r="L297" i="9"/>
  <c r="K297" i="9"/>
  <c r="J297" i="9"/>
  <c r="I297" i="9"/>
  <c r="H297" i="9"/>
  <c r="G297" i="9"/>
  <c r="F297" i="9"/>
  <c r="E297" i="9"/>
  <c r="D297" i="9"/>
  <c r="C297" i="9"/>
  <c r="B297" i="9"/>
  <c r="Q296" i="9"/>
  <c r="P296" i="9"/>
  <c r="O296" i="9"/>
  <c r="N296" i="9"/>
  <c r="M296" i="9"/>
  <c r="L296" i="9"/>
  <c r="K296" i="9"/>
  <c r="J296" i="9"/>
  <c r="I296" i="9"/>
  <c r="H296" i="9"/>
  <c r="G296" i="9"/>
  <c r="F296" i="9"/>
  <c r="E296" i="9"/>
  <c r="D296" i="9"/>
  <c r="C296" i="9"/>
  <c r="B296" i="9"/>
  <c r="Q295" i="9"/>
  <c r="P295" i="9"/>
  <c r="O295" i="9"/>
  <c r="N295" i="9"/>
  <c r="M295" i="9"/>
  <c r="L295" i="9"/>
  <c r="K295" i="9"/>
  <c r="J295" i="9"/>
  <c r="I295" i="9"/>
  <c r="H295" i="9"/>
  <c r="G295" i="9"/>
  <c r="F295" i="9"/>
  <c r="E295" i="9"/>
  <c r="D295" i="9"/>
  <c r="C295" i="9"/>
  <c r="B295" i="9"/>
  <c r="Q294" i="9"/>
  <c r="P294" i="9"/>
  <c r="O294" i="9"/>
  <c r="N294" i="9"/>
  <c r="M294" i="9"/>
  <c r="L294" i="9"/>
  <c r="K294" i="9"/>
  <c r="J294" i="9"/>
  <c r="I294" i="9"/>
  <c r="H294" i="9"/>
  <c r="G294" i="9"/>
  <c r="F294" i="9"/>
  <c r="E294" i="9"/>
  <c r="D294" i="9"/>
  <c r="C294" i="9"/>
  <c r="B294" i="9"/>
  <c r="Q293" i="9"/>
  <c r="P293" i="9"/>
  <c r="O293" i="9"/>
  <c r="N293" i="9"/>
  <c r="M293" i="9"/>
  <c r="L293" i="9"/>
  <c r="K293" i="9"/>
  <c r="J293" i="9"/>
  <c r="I293" i="9"/>
  <c r="H293" i="9"/>
  <c r="G293" i="9"/>
  <c r="F293" i="9"/>
  <c r="E293" i="9"/>
  <c r="D293" i="9"/>
  <c r="C293" i="9"/>
  <c r="B293" i="9"/>
  <c r="Q292" i="9"/>
  <c r="P292" i="9"/>
  <c r="O292" i="9"/>
  <c r="N292" i="9"/>
  <c r="M292" i="9"/>
  <c r="L292" i="9"/>
  <c r="K292" i="9"/>
  <c r="J292" i="9"/>
  <c r="I292" i="9"/>
  <c r="H292" i="9"/>
  <c r="G292" i="9"/>
  <c r="F292" i="9"/>
  <c r="E292" i="9"/>
  <c r="D292" i="9"/>
  <c r="C292" i="9"/>
  <c r="B292" i="9"/>
  <c r="Q291" i="9"/>
  <c r="P291" i="9"/>
  <c r="O291" i="9"/>
  <c r="N291" i="9"/>
  <c r="M291" i="9"/>
  <c r="L291" i="9"/>
  <c r="K291" i="9"/>
  <c r="J291" i="9"/>
  <c r="I291" i="9"/>
  <c r="H291" i="9"/>
  <c r="G291" i="9"/>
  <c r="F291" i="9"/>
  <c r="E291" i="9"/>
  <c r="D291" i="9"/>
  <c r="C291" i="9"/>
  <c r="B291" i="9"/>
  <c r="Q290" i="9"/>
  <c r="P290" i="9"/>
  <c r="O290" i="9"/>
  <c r="N290" i="9"/>
  <c r="M290" i="9"/>
  <c r="L290" i="9"/>
  <c r="K290" i="9"/>
  <c r="J290" i="9"/>
  <c r="I290" i="9"/>
  <c r="H290" i="9"/>
  <c r="G290" i="9"/>
  <c r="F290" i="9"/>
  <c r="E290" i="9"/>
  <c r="D290" i="9"/>
  <c r="C290" i="9"/>
  <c r="B290" i="9"/>
  <c r="Q289" i="9"/>
  <c r="P289" i="9"/>
  <c r="O289" i="9"/>
  <c r="N289" i="9"/>
  <c r="M289" i="9"/>
  <c r="L289" i="9"/>
  <c r="K289" i="9"/>
  <c r="J289" i="9"/>
  <c r="I289" i="9"/>
  <c r="H289" i="9"/>
  <c r="G289" i="9"/>
  <c r="F289" i="9"/>
  <c r="E289" i="9"/>
  <c r="D289" i="9"/>
  <c r="C289" i="9"/>
  <c r="B289" i="9"/>
  <c r="Q288" i="9"/>
  <c r="P288" i="9"/>
  <c r="O288" i="9"/>
  <c r="N288" i="9"/>
  <c r="M288" i="9"/>
  <c r="L288" i="9"/>
  <c r="K288" i="9"/>
  <c r="J288" i="9"/>
  <c r="I288" i="9"/>
  <c r="H288" i="9"/>
  <c r="G288" i="9"/>
  <c r="F288" i="9"/>
  <c r="E288" i="9"/>
  <c r="D288" i="9"/>
  <c r="C288" i="9"/>
  <c r="B288" i="9"/>
  <c r="Q287" i="9"/>
  <c r="P287" i="9"/>
  <c r="O287" i="9"/>
  <c r="N287" i="9"/>
  <c r="M287" i="9"/>
  <c r="L287" i="9"/>
  <c r="K287" i="9"/>
  <c r="J287" i="9"/>
  <c r="I287" i="9"/>
  <c r="H287" i="9"/>
  <c r="G287" i="9"/>
  <c r="F287" i="9"/>
  <c r="E287" i="9"/>
  <c r="D287" i="9"/>
  <c r="C287" i="9"/>
  <c r="B287" i="9"/>
  <c r="Q286" i="9"/>
  <c r="P286" i="9"/>
  <c r="O286" i="9"/>
  <c r="N286" i="9"/>
  <c r="M286" i="9"/>
  <c r="L286" i="9"/>
  <c r="K286" i="9"/>
  <c r="J286" i="9"/>
  <c r="I286" i="9"/>
  <c r="H286" i="9"/>
  <c r="G286" i="9"/>
  <c r="F286" i="9"/>
  <c r="E286" i="9"/>
  <c r="D286" i="9"/>
  <c r="C286" i="9"/>
  <c r="B286" i="9"/>
  <c r="Q285" i="9"/>
  <c r="P285" i="9"/>
  <c r="O285" i="9"/>
  <c r="N285" i="9"/>
  <c r="M285" i="9"/>
  <c r="L285" i="9"/>
  <c r="K285" i="9"/>
  <c r="J285" i="9"/>
  <c r="I285" i="9"/>
  <c r="H285" i="9"/>
  <c r="G285" i="9"/>
  <c r="F285" i="9"/>
  <c r="E285" i="9"/>
  <c r="D285" i="9"/>
  <c r="C285" i="9"/>
  <c r="B285" i="9"/>
  <c r="Q284" i="9"/>
  <c r="P284" i="9"/>
  <c r="O284" i="9"/>
  <c r="N284" i="9"/>
  <c r="M284" i="9"/>
  <c r="L284" i="9"/>
  <c r="K284" i="9"/>
  <c r="J284" i="9"/>
  <c r="I284" i="9"/>
  <c r="H284" i="9"/>
  <c r="G284" i="9"/>
  <c r="F284" i="9"/>
  <c r="E284" i="9"/>
  <c r="D284" i="9"/>
  <c r="C284" i="9"/>
  <c r="B284" i="9"/>
  <c r="Q283" i="9"/>
  <c r="P283" i="9"/>
  <c r="O283" i="9"/>
  <c r="N283" i="9"/>
  <c r="M283" i="9"/>
  <c r="L283" i="9"/>
  <c r="K283" i="9"/>
  <c r="J283" i="9"/>
  <c r="I283" i="9"/>
  <c r="H283" i="9"/>
  <c r="G283" i="9"/>
  <c r="F283" i="9"/>
  <c r="E283" i="9"/>
  <c r="D283" i="9"/>
  <c r="C283" i="9"/>
  <c r="B283" i="9"/>
  <c r="Q282" i="9"/>
  <c r="P282" i="9"/>
  <c r="O282" i="9"/>
  <c r="N282" i="9"/>
  <c r="M282" i="9"/>
  <c r="L282" i="9"/>
  <c r="K282" i="9"/>
  <c r="J282" i="9"/>
  <c r="I282" i="9"/>
  <c r="H282" i="9"/>
  <c r="G282" i="9"/>
  <c r="F282" i="9"/>
  <c r="E282" i="9"/>
  <c r="D282" i="9"/>
  <c r="C282" i="9"/>
  <c r="B282" i="9"/>
  <c r="Q281" i="9"/>
  <c r="P281" i="9"/>
  <c r="O281" i="9"/>
  <c r="N281" i="9"/>
  <c r="M281" i="9"/>
  <c r="L281" i="9"/>
  <c r="K281" i="9"/>
  <c r="J281" i="9"/>
  <c r="I281" i="9"/>
  <c r="H281" i="9"/>
  <c r="G281" i="9"/>
  <c r="F281" i="9"/>
  <c r="E281" i="9"/>
  <c r="D281" i="9"/>
  <c r="C281" i="9"/>
  <c r="B281" i="9"/>
  <c r="Q280" i="9"/>
  <c r="P280" i="9"/>
  <c r="O280" i="9"/>
  <c r="N280" i="9"/>
  <c r="M280" i="9"/>
  <c r="L280" i="9"/>
  <c r="K280" i="9"/>
  <c r="J280" i="9"/>
  <c r="I280" i="9"/>
  <c r="H280" i="9"/>
  <c r="G280" i="9"/>
  <c r="F280" i="9"/>
  <c r="E280" i="9"/>
  <c r="D280" i="9"/>
  <c r="C280" i="9"/>
  <c r="B280" i="9"/>
  <c r="Q279" i="9"/>
  <c r="P279" i="9"/>
  <c r="O279" i="9"/>
  <c r="N279" i="9"/>
  <c r="M279" i="9"/>
  <c r="L279" i="9"/>
  <c r="K279" i="9"/>
  <c r="J279" i="9"/>
  <c r="I279" i="9"/>
  <c r="H279" i="9"/>
  <c r="G279" i="9"/>
  <c r="F279" i="9"/>
  <c r="E279" i="9"/>
  <c r="D279" i="9"/>
  <c r="C279" i="9"/>
  <c r="B279" i="9"/>
  <c r="Q278" i="9"/>
  <c r="P278" i="9"/>
  <c r="O278" i="9"/>
  <c r="N278" i="9"/>
  <c r="M278" i="9"/>
  <c r="L278" i="9"/>
  <c r="K278" i="9"/>
  <c r="J278" i="9"/>
  <c r="I278" i="9"/>
  <c r="H278" i="9"/>
  <c r="G278" i="9"/>
  <c r="F278" i="9"/>
  <c r="E278" i="9"/>
  <c r="D278" i="9"/>
  <c r="C278" i="9"/>
  <c r="B278" i="9"/>
  <c r="Q277" i="9"/>
  <c r="P277" i="9"/>
  <c r="O277" i="9"/>
  <c r="N277" i="9"/>
  <c r="M277" i="9"/>
  <c r="L277" i="9"/>
  <c r="K277" i="9"/>
  <c r="J277" i="9"/>
  <c r="I277" i="9"/>
  <c r="H277" i="9"/>
  <c r="G277" i="9"/>
  <c r="F277" i="9"/>
  <c r="E277" i="9"/>
  <c r="D277" i="9"/>
  <c r="C277" i="9"/>
  <c r="B277" i="9"/>
  <c r="Q276" i="9"/>
  <c r="P276" i="9"/>
  <c r="O276" i="9"/>
  <c r="N276" i="9"/>
  <c r="M276" i="9"/>
  <c r="L276" i="9"/>
  <c r="K276" i="9"/>
  <c r="J276" i="9"/>
  <c r="I276" i="9"/>
  <c r="H276" i="9"/>
  <c r="G276" i="9"/>
  <c r="F276" i="9"/>
  <c r="E276" i="9"/>
  <c r="D276" i="9"/>
  <c r="C276" i="9"/>
  <c r="B276" i="9"/>
  <c r="Q275" i="9"/>
  <c r="P275" i="9"/>
  <c r="O275" i="9"/>
  <c r="N275" i="9"/>
  <c r="M275" i="9"/>
  <c r="L275" i="9"/>
  <c r="K275" i="9"/>
  <c r="J275" i="9"/>
  <c r="I275" i="9"/>
  <c r="H275" i="9"/>
  <c r="G275" i="9"/>
  <c r="F275" i="9"/>
  <c r="E275" i="9"/>
  <c r="D275" i="9"/>
  <c r="C275" i="9"/>
  <c r="B275" i="9"/>
  <c r="Q274" i="9"/>
  <c r="P274" i="9"/>
  <c r="O274" i="9"/>
  <c r="N274" i="9"/>
  <c r="M274" i="9"/>
  <c r="L274" i="9"/>
  <c r="K274" i="9"/>
  <c r="J274" i="9"/>
  <c r="I274" i="9"/>
  <c r="H274" i="9"/>
  <c r="G274" i="9"/>
  <c r="F274" i="9"/>
  <c r="E274" i="9"/>
  <c r="D274" i="9"/>
  <c r="C274" i="9"/>
  <c r="B274" i="9"/>
  <c r="Q273" i="9"/>
  <c r="P273" i="9"/>
  <c r="O273" i="9"/>
  <c r="N273" i="9"/>
  <c r="M273" i="9"/>
  <c r="L273" i="9"/>
  <c r="K273" i="9"/>
  <c r="J273" i="9"/>
  <c r="I273" i="9"/>
  <c r="H273" i="9"/>
  <c r="G273" i="9"/>
  <c r="F273" i="9"/>
  <c r="E273" i="9"/>
  <c r="D273" i="9"/>
  <c r="C273" i="9"/>
  <c r="B273" i="9"/>
  <c r="Q272" i="9"/>
  <c r="P272" i="9"/>
  <c r="O272" i="9"/>
  <c r="N272" i="9"/>
  <c r="M272" i="9"/>
  <c r="L272" i="9"/>
  <c r="K272" i="9"/>
  <c r="J272" i="9"/>
  <c r="I272" i="9"/>
  <c r="H272" i="9"/>
  <c r="G272" i="9"/>
  <c r="F272" i="9"/>
  <c r="E272" i="9"/>
  <c r="D272" i="9"/>
  <c r="C272" i="9"/>
  <c r="B272" i="9"/>
  <c r="Q271" i="9"/>
  <c r="P271" i="9"/>
  <c r="O271" i="9"/>
  <c r="N271" i="9"/>
  <c r="M271" i="9"/>
  <c r="L271" i="9"/>
  <c r="K271" i="9"/>
  <c r="J271" i="9"/>
  <c r="I271" i="9"/>
  <c r="H271" i="9"/>
  <c r="G271" i="9"/>
  <c r="F271" i="9"/>
  <c r="E271" i="9"/>
  <c r="D271" i="9"/>
  <c r="C271" i="9"/>
  <c r="B271" i="9"/>
  <c r="Q270" i="9"/>
  <c r="P270" i="9"/>
  <c r="O270" i="9"/>
  <c r="N270" i="9"/>
  <c r="M270" i="9"/>
  <c r="L270" i="9"/>
  <c r="K270" i="9"/>
  <c r="J270" i="9"/>
  <c r="I270" i="9"/>
  <c r="H270" i="9"/>
  <c r="G270" i="9"/>
  <c r="F270" i="9"/>
  <c r="E270" i="9"/>
  <c r="D270" i="9"/>
  <c r="C270" i="9"/>
  <c r="B270" i="9"/>
  <c r="Q269" i="9"/>
  <c r="P269" i="9"/>
  <c r="O269" i="9"/>
  <c r="N269" i="9"/>
  <c r="M269" i="9"/>
  <c r="L269" i="9"/>
  <c r="K269" i="9"/>
  <c r="J269" i="9"/>
  <c r="I269" i="9"/>
  <c r="H269" i="9"/>
  <c r="G269" i="9"/>
  <c r="F269" i="9"/>
  <c r="E269" i="9"/>
  <c r="D269" i="9"/>
  <c r="C269" i="9"/>
  <c r="B269" i="9"/>
  <c r="Q268" i="9"/>
  <c r="P268" i="9"/>
  <c r="O268" i="9"/>
  <c r="N268" i="9"/>
  <c r="M268" i="9"/>
  <c r="L268" i="9"/>
  <c r="K268" i="9"/>
  <c r="J268" i="9"/>
  <c r="I268" i="9"/>
  <c r="H268" i="9"/>
  <c r="G268" i="9"/>
  <c r="F268" i="9"/>
  <c r="E268" i="9"/>
  <c r="D268" i="9"/>
  <c r="C268" i="9"/>
  <c r="B268" i="9"/>
  <c r="Q267" i="9"/>
  <c r="P267" i="9"/>
  <c r="O267" i="9"/>
  <c r="N267" i="9"/>
  <c r="M267" i="9"/>
  <c r="L267" i="9"/>
  <c r="K267" i="9"/>
  <c r="J267" i="9"/>
  <c r="I267" i="9"/>
  <c r="H267" i="9"/>
  <c r="G267" i="9"/>
  <c r="F267" i="9"/>
  <c r="E267" i="9"/>
  <c r="D267" i="9"/>
  <c r="C267" i="9"/>
  <c r="B267" i="9"/>
  <c r="Q266" i="9"/>
  <c r="P266" i="9"/>
  <c r="O266" i="9"/>
  <c r="N266" i="9"/>
  <c r="M266" i="9"/>
  <c r="L266" i="9"/>
  <c r="K266" i="9"/>
  <c r="J266" i="9"/>
  <c r="I266" i="9"/>
  <c r="H266" i="9"/>
  <c r="G266" i="9"/>
  <c r="F266" i="9"/>
  <c r="E266" i="9"/>
  <c r="D266" i="9"/>
  <c r="C266" i="9"/>
  <c r="B266" i="9"/>
  <c r="Q265" i="9"/>
  <c r="P265" i="9"/>
  <c r="O265" i="9"/>
  <c r="N265" i="9"/>
  <c r="M265" i="9"/>
  <c r="L265" i="9"/>
  <c r="K265" i="9"/>
  <c r="J265" i="9"/>
  <c r="I265" i="9"/>
  <c r="H265" i="9"/>
  <c r="G265" i="9"/>
  <c r="F265" i="9"/>
  <c r="E265" i="9"/>
  <c r="D265" i="9"/>
  <c r="C265" i="9"/>
  <c r="B265" i="9"/>
  <c r="Q264" i="9"/>
  <c r="P264" i="9"/>
  <c r="O264" i="9"/>
  <c r="N264" i="9"/>
  <c r="M264" i="9"/>
  <c r="L264" i="9"/>
  <c r="K264" i="9"/>
  <c r="J264" i="9"/>
  <c r="I264" i="9"/>
  <c r="H264" i="9"/>
  <c r="G264" i="9"/>
  <c r="F264" i="9"/>
  <c r="E264" i="9"/>
  <c r="D264" i="9"/>
  <c r="C264" i="9"/>
  <c r="B264" i="9"/>
  <c r="Q263" i="9"/>
  <c r="P263" i="9"/>
  <c r="O263" i="9"/>
  <c r="N263" i="9"/>
  <c r="M263" i="9"/>
  <c r="L263" i="9"/>
  <c r="K263" i="9"/>
  <c r="J263" i="9"/>
  <c r="I263" i="9"/>
  <c r="H263" i="9"/>
  <c r="G263" i="9"/>
  <c r="F263" i="9"/>
  <c r="E263" i="9"/>
  <c r="D263" i="9"/>
  <c r="C263" i="9"/>
  <c r="B263" i="9"/>
  <c r="Q262" i="9"/>
  <c r="P262" i="9"/>
  <c r="O262" i="9"/>
  <c r="N262" i="9"/>
  <c r="M262" i="9"/>
  <c r="L262" i="9"/>
  <c r="K262" i="9"/>
  <c r="J262" i="9"/>
  <c r="I262" i="9"/>
  <c r="H262" i="9"/>
  <c r="G262" i="9"/>
  <c r="F262" i="9"/>
  <c r="E262" i="9"/>
  <c r="D262" i="9"/>
  <c r="C262" i="9"/>
  <c r="B262" i="9"/>
  <c r="Q261" i="9"/>
  <c r="P261" i="9"/>
  <c r="O261" i="9"/>
  <c r="N261" i="9"/>
  <c r="M261" i="9"/>
  <c r="L261" i="9"/>
  <c r="K261" i="9"/>
  <c r="J261" i="9"/>
  <c r="I261" i="9"/>
  <c r="H261" i="9"/>
  <c r="G261" i="9"/>
  <c r="F261" i="9"/>
  <c r="E261" i="9"/>
  <c r="D261" i="9"/>
  <c r="C261" i="9"/>
  <c r="B261" i="9"/>
  <c r="Q260" i="9"/>
  <c r="P260" i="9"/>
  <c r="O260" i="9"/>
  <c r="N260" i="9"/>
  <c r="M260" i="9"/>
  <c r="L260" i="9"/>
  <c r="K260" i="9"/>
  <c r="J260" i="9"/>
  <c r="I260" i="9"/>
  <c r="H260" i="9"/>
  <c r="G260" i="9"/>
  <c r="F260" i="9"/>
  <c r="E260" i="9"/>
  <c r="D260" i="9"/>
  <c r="C260" i="9"/>
  <c r="B260" i="9"/>
  <c r="Q259" i="9"/>
  <c r="P259" i="9"/>
  <c r="O259" i="9"/>
  <c r="N259" i="9"/>
  <c r="M259" i="9"/>
  <c r="L259" i="9"/>
  <c r="K259" i="9"/>
  <c r="J259" i="9"/>
  <c r="I259" i="9"/>
  <c r="H259" i="9"/>
  <c r="G259" i="9"/>
  <c r="F259" i="9"/>
  <c r="E259" i="9"/>
  <c r="D259" i="9"/>
  <c r="C259" i="9"/>
  <c r="B259" i="9"/>
  <c r="Q258" i="9"/>
  <c r="P258" i="9"/>
  <c r="O258" i="9"/>
  <c r="N258" i="9"/>
  <c r="M258" i="9"/>
  <c r="L258" i="9"/>
  <c r="K258" i="9"/>
  <c r="J258" i="9"/>
  <c r="I258" i="9"/>
  <c r="H258" i="9"/>
  <c r="G258" i="9"/>
  <c r="F258" i="9"/>
  <c r="E258" i="9"/>
  <c r="D258" i="9"/>
  <c r="C258" i="9"/>
  <c r="B258" i="9"/>
  <c r="Q257" i="9"/>
  <c r="P257" i="9"/>
  <c r="O257" i="9"/>
  <c r="N257" i="9"/>
  <c r="M257" i="9"/>
  <c r="L257" i="9"/>
  <c r="K257" i="9"/>
  <c r="J257" i="9"/>
  <c r="I257" i="9"/>
  <c r="H257" i="9"/>
  <c r="G257" i="9"/>
  <c r="F257" i="9"/>
  <c r="E257" i="9"/>
  <c r="D257" i="9"/>
  <c r="C257" i="9"/>
  <c r="B257" i="9"/>
  <c r="Q256" i="9"/>
  <c r="P256" i="9"/>
  <c r="O256" i="9"/>
  <c r="N256" i="9"/>
  <c r="M256" i="9"/>
  <c r="L256" i="9"/>
  <c r="K256" i="9"/>
  <c r="J256" i="9"/>
  <c r="I256" i="9"/>
  <c r="H256" i="9"/>
  <c r="G256" i="9"/>
  <c r="F256" i="9"/>
  <c r="E256" i="9"/>
  <c r="D256" i="9"/>
  <c r="C256" i="9"/>
  <c r="B256" i="9"/>
  <c r="Q255" i="9"/>
  <c r="P255" i="9"/>
  <c r="O255" i="9"/>
  <c r="N255" i="9"/>
  <c r="M255" i="9"/>
  <c r="L255" i="9"/>
  <c r="K255" i="9"/>
  <c r="J255" i="9"/>
  <c r="I255" i="9"/>
  <c r="H255" i="9"/>
  <c r="G255" i="9"/>
  <c r="F255" i="9"/>
  <c r="E255" i="9"/>
  <c r="D255" i="9"/>
  <c r="C255" i="9"/>
  <c r="B255" i="9"/>
  <c r="Q254" i="9"/>
  <c r="P254" i="9"/>
  <c r="O254" i="9"/>
  <c r="N254" i="9"/>
  <c r="M254" i="9"/>
  <c r="L254" i="9"/>
  <c r="K254" i="9"/>
  <c r="J254" i="9"/>
  <c r="I254" i="9"/>
  <c r="H254" i="9"/>
  <c r="G254" i="9"/>
  <c r="F254" i="9"/>
  <c r="E254" i="9"/>
  <c r="D254" i="9"/>
  <c r="C254" i="9"/>
  <c r="B254" i="9"/>
  <c r="Q253" i="9"/>
  <c r="P253" i="9"/>
  <c r="O253" i="9"/>
  <c r="N253" i="9"/>
  <c r="M253" i="9"/>
  <c r="L253" i="9"/>
  <c r="K253" i="9"/>
  <c r="J253" i="9"/>
  <c r="I253" i="9"/>
  <c r="H253" i="9"/>
  <c r="G253" i="9"/>
  <c r="F253" i="9"/>
  <c r="E253" i="9"/>
  <c r="D253" i="9"/>
  <c r="C253" i="9"/>
  <c r="B253" i="9"/>
  <c r="Q252" i="9"/>
  <c r="P252" i="9"/>
  <c r="O252" i="9"/>
  <c r="N252" i="9"/>
  <c r="M252" i="9"/>
  <c r="L252" i="9"/>
  <c r="K252" i="9"/>
  <c r="J252" i="9"/>
  <c r="I252" i="9"/>
  <c r="H252" i="9"/>
  <c r="G252" i="9"/>
  <c r="F252" i="9"/>
  <c r="E252" i="9"/>
  <c r="D252" i="9"/>
  <c r="C252" i="9"/>
  <c r="B252" i="9"/>
  <c r="Q251" i="9"/>
  <c r="P251" i="9"/>
  <c r="O251" i="9"/>
  <c r="N251" i="9"/>
  <c r="M251" i="9"/>
  <c r="L251" i="9"/>
  <c r="K251" i="9"/>
  <c r="J251" i="9"/>
  <c r="I251" i="9"/>
  <c r="H251" i="9"/>
  <c r="G251" i="9"/>
  <c r="F251" i="9"/>
  <c r="E251" i="9"/>
  <c r="D251" i="9"/>
  <c r="C251" i="9"/>
  <c r="B251" i="9"/>
  <c r="Q250" i="9"/>
  <c r="P250" i="9"/>
  <c r="O250" i="9"/>
  <c r="N250" i="9"/>
  <c r="M250" i="9"/>
  <c r="L250" i="9"/>
  <c r="K250" i="9"/>
  <c r="J250" i="9"/>
  <c r="I250" i="9"/>
  <c r="H250" i="9"/>
  <c r="G250" i="9"/>
  <c r="F250" i="9"/>
  <c r="E250" i="9"/>
  <c r="D250" i="9"/>
  <c r="C250" i="9"/>
  <c r="B250" i="9"/>
  <c r="Q249" i="9"/>
  <c r="P249" i="9"/>
  <c r="O249" i="9"/>
  <c r="N249" i="9"/>
  <c r="M249" i="9"/>
  <c r="L249" i="9"/>
  <c r="K249" i="9"/>
  <c r="J249" i="9"/>
  <c r="I249" i="9"/>
  <c r="H249" i="9"/>
  <c r="G249" i="9"/>
  <c r="F249" i="9"/>
  <c r="E249" i="9"/>
  <c r="D249" i="9"/>
  <c r="C249" i="9"/>
  <c r="B249" i="9"/>
  <c r="Q248" i="9"/>
  <c r="P248" i="9"/>
  <c r="O248" i="9"/>
  <c r="N248" i="9"/>
  <c r="M248" i="9"/>
  <c r="L248" i="9"/>
  <c r="K248" i="9"/>
  <c r="J248" i="9"/>
  <c r="I248" i="9"/>
  <c r="H248" i="9"/>
  <c r="G248" i="9"/>
  <c r="F248" i="9"/>
  <c r="E248" i="9"/>
  <c r="D248" i="9"/>
  <c r="C248" i="9"/>
  <c r="B248" i="9"/>
  <c r="Q247" i="9"/>
  <c r="P247" i="9"/>
  <c r="O247" i="9"/>
  <c r="N247" i="9"/>
  <c r="M247" i="9"/>
  <c r="L247" i="9"/>
  <c r="K247" i="9"/>
  <c r="J247" i="9"/>
  <c r="I247" i="9"/>
  <c r="H247" i="9"/>
  <c r="G247" i="9"/>
  <c r="F247" i="9"/>
  <c r="E247" i="9"/>
  <c r="D247" i="9"/>
  <c r="C247" i="9"/>
  <c r="B247" i="9"/>
  <c r="Q246" i="9"/>
  <c r="P246" i="9"/>
  <c r="O246" i="9"/>
  <c r="N246" i="9"/>
  <c r="M246" i="9"/>
  <c r="L246" i="9"/>
  <c r="K246" i="9"/>
  <c r="J246" i="9"/>
  <c r="I246" i="9"/>
  <c r="H246" i="9"/>
  <c r="G246" i="9"/>
  <c r="F246" i="9"/>
  <c r="E246" i="9"/>
  <c r="D246" i="9"/>
  <c r="C246" i="9"/>
  <c r="B246" i="9"/>
  <c r="Q245" i="9"/>
  <c r="P245" i="9"/>
  <c r="O245" i="9"/>
  <c r="N245" i="9"/>
  <c r="M245" i="9"/>
  <c r="L245" i="9"/>
  <c r="K245" i="9"/>
  <c r="J245" i="9"/>
  <c r="I245" i="9"/>
  <c r="H245" i="9"/>
  <c r="G245" i="9"/>
  <c r="F245" i="9"/>
  <c r="E245" i="9"/>
  <c r="D245" i="9"/>
  <c r="C245" i="9"/>
  <c r="B245" i="9"/>
  <c r="Q244" i="9"/>
  <c r="P244" i="9"/>
  <c r="O244" i="9"/>
  <c r="N244" i="9"/>
  <c r="M244" i="9"/>
  <c r="L244" i="9"/>
  <c r="K244" i="9"/>
  <c r="J244" i="9"/>
  <c r="I244" i="9"/>
  <c r="H244" i="9"/>
  <c r="G244" i="9"/>
  <c r="F244" i="9"/>
  <c r="E244" i="9"/>
  <c r="D244" i="9"/>
  <c r="C244" i="9"/>
  <c r="B244" i="9"/>
  <c r="Q243" i="9"/>
  <c r="P243" i="9"/>
  <c r="O243" i="9"/>
  <c r="N243" i="9"/>
  <c r="M243" i="9"/>
  <c r="L243" i="9"/>
  <c r="K243" i="9"/>
  <c r="J243" i="9"/>
  <c r="I243" i="9"/>
  <c r="H243" i="9"/>
  <c r="G243" i="9"/>
  <c r="F243" i="9"/>
  <c r="E243" i="9"/>
  <c r="D243" i="9"/>
  <c r="C243" i="9"/>
  <c r="B243" i="9"/>
  <c r="Q242" i="9"/>
  <c r="P242" i="9"/>
  <c r="O242" i="9"/>
  <c r="N242" i="9"/>
  <c r="M242" i="9"/>
  <c r="L242" i="9"/>
  <c r="K242" i="9"/>
  <c r="J242" i="9"/>
  <c r="I242" i="9"/>
  <c r="H242" i="9"/>
  <c r="G242" i="9"/>
  <c r="F242" i="9"/>
  <c r="E242" i="9"/>
  <c r="D242" i="9"/>
  <c r="C242" i="9"/>
  <c r="B242" i="9"/>
  <c r="Q241" i="9"/>
  <c r="P241" i="9"/>
  <c r="O241" i="9"/>
  <c r="N241" i="9"/>
  <c r="M241" i="9"/>
  <c r="L241" i="9"/>
  <c r="K241" i="9"/>
  <c r="J241" i="9"/>
  <c r="I241" i="9"/>
  <c r="H241" i="9"/>
  <c r="G241" i="9"/>
  <c r="F241" i="9"/>
  <c r="E241" i="9"/>
  <c r="D241" i="9"/>
  <c r="C241" i="9"/>
  <c r="B241" i="9"/>
  <c r="Q240" i="9"/>
  <c r="P240" i="9"/>
  <c r="O240" i="9"/>
  <c r="N240" i="9"/>
  <c r="M240" i="9"/>
  <c r="L240" i="9"/>
  <c r="K240" i="9"/>
  <c r="J240" i="9"/>
  <c r="I240" i="9"/>
  <c r="H240" i="9"/>
  <c r="G240" i="9"/>
  <c r="F240" i="9"/>
  <c r="E240" i="9"/>
  <c r="D240" i="9"/>
  <c r="C240" i="9"/>
  <c r="B240" i="9"/>
  <c r="Q239" i="9"/>
  <c r="P239" i="9"/>
  <c r="O239" i="9"/>
  <c r="N239" i="9"/>
  <c r="M239" i="9"/>
  <c r="L239" i="9"/>
  <c r="K239" i="9"/>
  <c r="J239" i="9"/>
  <c r="I239" i="9"/>
  <c r="H239" i="9"/>
  <c r="G239" i="9"/>
  <c r="F239" i="9"/>
  <c r="E239" i="9"/>
  <c r="D239" i="9"/>
  <c r="C239" i="9"/>
  <c r="B239" i="9"/>
  <c r="Q238" i="9"/>
  <c r="P238" i="9"/>
  <c r="O238" i="9"/>
  <c r="N238" i="9"/>
  <c r="M238" i="9"/>
  <c r="L238" i="9"/>
  <c r="K238" i="9"/>
  <c r="J238" i="9"/>
  <c r="I238" i="9"/>
  <c r="H238" i="9"/>
  <c r="G238" i="9"/>
  <c r="F238" i="9"/>
  <c r="E238" i="9"/>
  <c r="D238" i="9"/>
  <c r="C238" i="9"/>
  <c r="B238" i="9"/>
  <c r="Q237" i="9"/>
  <c r="P237" i="9"/>
  <c r="O237" i="9"/>
  <c r="N237" i="9"/>
  <c r="M237" i="9"/>
  <c r="L237" i="9"/>
  <c r="K237" i="9"/>
  <c r="J237" i="9"/>
  <c r="I237" i="9"/>
  <c r="H237" i="9"/>
  <c r="G237" i="9"/>
  <c r="F237" i="9"/>
  <c r="E237" i="9"/>
  <c r="D237" i="9"/>
  <c r="C237" i="9"/>
  <c r="B237" i="9"/>
  <c r="Q236" i="9"/>
  <c r="P236" i="9"/>
  <c r="O236" i="9"/>
  <c r="N236" i="9"/>
  <c r="M236" i="9"/>
  <c r="L236" i="9"/>
  <c r="K236" i="9"/>
  <c r="J236" i="9"/>
  <c r="I236" i="9"/>
  <c r="H236" i="9"/>
  <c r="G236" i="9"/>
  <c r="F236" i="9"/>
  <c r="E236" i="9"/>
  <c r="D236" i="9"/>
  <c r="C236" i="9"/>
  <c r="B236" i="9"/>
  <c r="Q235" i="9"/>
  <c r="P235" i="9"/>
  <c r="O235" i="9"/>
  <c r="N235" i="9"/>
  <c r="M235" i="9"/>
  <c r="L235" i="9"/>
  <c r="K235" i="9"/>
  <c r="J235" i="9"/>
  <c r="I235" i="9"/>
  <c r="H235" i="9"/>
  <c r="G235" i="9"/>
  <c r="F235" i="9"/>
  <c r="E235" i="9"/>
  <c r="D235" i="9"/>
  <c r="C235" i="9"/>
  <c r="B235" i="9"/>
  <c r="Q234" i="9"/>
  <c r="P234" i="9"/>
  <c r="O234" i="9"/>
  <c r="N234" i="9"/>
  <c r="M234" i="9"/>
  <c r="L234" i="9"/>
  <c r="K234" i="9"/>
  <c r="J234" i="9"/>
  <c r="I234" i="9"/>
  <c r="H234" i="9"/>
  <c r="G234" i="9"/>
  <c r="F234" i="9"/>
  <c r="E234" i="9"/>
  <c r="D234" i="9"/>
  <c r="C234" i="9"/>
  <c r="B234" i="9"/>
  <c r="Q233" i="9"/>
  <c r="P233" i="9"/>
  <c r="O233" i="9"/>
  <c r="N233" i="9"/>
  <c r="M233" i="9"/>
  <c r="L233" i="9"/>
  <c r="K233" i="9"/>
  <c r="J233" i="9"/>
  <c r="I233" i="9"/>
  <c r="H233" i="9"/>
  <c r="G233" i="9"/>
  <c r="F233" i="9"/>
  <c r="E233" i="9"/>
  <c r="D233" i="9"/>
  <c r="C233" i="9"/>
  <c r="B233" i="9"/>
  <c r="Q232" i="9"/>
  <c r="P232" i="9"/>
  <c r="O232" i="9"/>
  <c r="N232" i="9"/>
  <c r="M232" i="9"/>
  <c r="L232" i="9"/>
  <c r="K232" i="9"/>
  <c r="J232" i="9"/>
  <c r="I232" i="9"/>
  <c r="H232" i="9"/>
  <c r="G232" i="9"/>
  <c r="F232" i="9"/>
  <c r="E232" i="9"/>
  <c r="D232" i="9"/>
  <c r="C232" i="9"/>
  <c r="B232" i="9"/>
  <c r="Q231" i="9"/>
  <c r="P231" i="9"/>
  <c r="O231" i="9"/>
  <c r="N231" i="9"/>
  <c r="M231" i="9"/>
  <c r="L231" i="9"/>
  <c r="K231" i="9"/>
  <c r="J231" i="9"/>
  <c r="I231" i="9"/>
  <c r="H231" i="9"/>
  <c r="G231" i="9"/>
  <c r="F231" i="9"/>
  <c r="E231" i="9"/>
  <c r="D231" i="9"/>
  <c r="C231" i="9"/>
  <c r="B231" i="9"/>
  <c r="Q230" i="9"/>
  <c r="P230" i="9"/>
  <c r="O230" i="9"/>
  <c r="N230" i="9"/>
  <c r="M230" i="9"/>
  <c r="L230" i="9"/>
  <c r="K230" i="9"/>
  <c r="J230" i="9"/>
  <c r="I230" i="9"/>
  <c r="H230" i="9"/>
  <c r="G230" i="9"/>
  <c r="F230" i="9"/>
  <c r="E230" i="9"/>
  <c r="D230" i="9"/>
  <c r="C230" i="9"/>
  <c r="B230" i="9"/>
  <c r="Q229" i="9"/>
  <c r="P229" i="9"/>
  <c r="O229" i="9"/>
  <c r="N229" i="9"/>
  <c r="M229" i="9"/>
  <c r="L229" i="9"/>
  <c r="K229" i="9"/>
  <c r="J229" i="9"/>
  <c r="I229" i="9"/>
  <c r="H229" i="9"/>
  <c r="G229" i="9"/>
  <c r="F229" i="9"/>
  <c r="E229" i="9"/>
  <c r="D229" i="9"/>
  <c r="C229" i="9"/>
  <c r="B229" i="9"/>
  <c r="Q228" i="9"/>
  <c r="P228" i="9"/>
  <c r="O228" i="9"/>
  <c r="N228" i="9"/>
  <c r="M228" i="9"/>
  <c r="L228" i="9"/>
  <c r="K228" i="9"/>
  <c r="J228" i="9"/>
  <c r="I228" i="9"/>
  <c r="H228" i="9"/>
  <c r="G228" i="9"/>
  <c r="F228" i="9"/>
  <c r="E228" i="9"/>
  <c r="D228" i="9"/>
  <c r="C228" i="9"/>
  <c r="B228" i="9"/>
  <c r="Q227" i="9"/>
  <c r="P227" i="9"/>
  <c r="O227" i="9"/>
  <c r="N227" i="9"/>
  <c r="M227" i="9"/>
  <c r="L227" i="9"/>
  <c r="K227" i="9"/>
  <c r="J227" i="9"/>
  <c r="I227" i="9"/>
  <c r="H227" i="9"/>
  <c r="G227" i="9"/>
  <c r="F227" i="9"/>
  <c r="E227" i="9"/>
  <c r="D227" i="9"/>
  <c r="C227" i="9"/>
  <c r="B227" i="9"/>
  <c r="Q226" i="9"/>
  <c r="P226" i="9"/>
  <c r="O226" i="9"/>
  <c r="N226" i="9"/>
  <c r="M226" i="9"/>
  <c r="L226" i="9"/>
  <c r="K226" i="9"/>
  <c r="J226" i="9"/>
  <c r="I226" i="9"/>
  <c r="H226" i="9"/>
  <c r="G226" i="9"/>
  <c r="F226" i="9"/>
  <c r="E226" i="9"/>
  <c r="D226" i="9"/>
  <c r="C226" i="9"/>
  <c r="B226" i="9"/>
  <c r="Q225" i="9"/>
  <c r="P225" i="9"/>
  <c r="O225" i="9"/>
  <c r="N225" i="9"/>
  <c r="M225" i="9"/>
  <c r="L225" i="9"/>
  <c r="K225" i="9"/>
  <c r="J225" i="9"/>
  <c r="I225" i="9"/>
  <c r="H225" i="9"/>
  <c r="G225" i="9"/>
  <c r="F225" i="9"/>
  <c r="E225" i="9"/>
  <c r="D225" i="9"/>
  <c r="C225" i="9"/>
  <c r="B225" i="9"/>
  <c r="Q224" i="9"/>
  <c r="P224" i="9"/>
  <c r="O224" i="9"/>
  <c r="N224" i="9"/>
  <c r="M224" i="9"/>
  <c r="L224" i="9"/>
  <c r="K224" i="9"/>
  <c r="J224" i="9"/>
  <c r="I224" i="9"/>
  <c r="H224" i="9"/>
  <c r="G224" i="9"/>
  <c r="F224" i="9"/>
  <c r="E224" i="9"/>
  <c r="D224" i="9"/>
  <c r="C224" i="9"/>
  <c r="B224" i="9"/>
  <c r="Q223" i="9"/>
  <c r="P223" i="9"/>
  <c r="O223" i="9"/>
  <c r="N223" i="9"/>
  <c r="M223" i="9"/>
  <c r="L223" i="9"/>
  <c r="K223" i="9"/>
  <c r="J223" i="9"/>
  <c r="I223" i="9"/>
  <c r="H223" i="9"/>
  <c r="G223" i="9"/>
  <c r="F223" i="9"/>
  <c r="E223" i="9"/>
  <c r="D223" i="9"/>
  <c r="C223" i="9"/>
  <c r="B223" i="9"/>
  <c r="Q222" i="9"/>
  <c r="P222" i="9"/>
  <c r="O222" i="9"/>
  <c r="N222" i="9"/>
  <c r="M222" i="9"/>
  <c r="L222" i="9"/>
  <c r="K222" i="9"/>
  <c r="J222" i="9"/>
  <c r="I222" i="9"/>
  <c r="H222" i="9"/>
  <c r="G222" i="9"/>
  <c r="F222" i="9"/>
  <c r="E222" i="9"/>
  <c r="D222" i="9"/>
  <c r="C222" i="9"/>
  <c r="B222" i="9"/>
  <c r="Q221" i="9"/>
  <c r="P221" i="9"/>
  <c r="O221" i="9"/>
  <c r="N221" i="9"/>
  <c r="M221" i="9"/>
  <c r="L221" i="9"/>
  <c r="K221" i="9"/>
  <c r="J221" i="9"/>
  <c r="I221" i="9"/>
  <c r="H221" i="9"/>
  <c r="G221" i="9"/>
  <c r="F221" i="9"/>
  <c r="E221" i="9"/>
  <c r="D221" i="9"/>
  <c r="C221" i="9"/>
  <c r="B221" i="9"/>
  <c r="Q220" i="9"/>
  <c r="P220" i="9"/>
  <c r="O220" i="9"/>
  <c r="N220" i="9"/>
  <c r="M220" i="9"/>
  <c r="L220" i="9"/>
  <c r="K220" i="9"/>
  <c r="J220" i="9"/>
  <c r="I220" i="9"/>
  <c r="H220" i="9"/>
  <c r="G220" i="9"/>
  <c r="F220" i="9"/>
  <c r="E220" i="9"/>
  <c r="D220" i="9"/>
  <c r="C220" i="9"/>
  <c r="B220" i="9"/>
  <c r="Q219" i="9"/>
  <c r="P219" i="9"/>
  <c r="O219" i="9"/>
  <c r="N219" i="9"/>
  <c r="M219" i="9"/>
  <c r="L219" i="9"/>
  <c r="K219" i="9"/>
  <c r="J219" i="9"/>
  <c r="I219" i="9"/>
  <c r="H219" i="9"/>
  <c r="G219" i="9"/>
  <c r="F219" i="9"/>
  <c r="E219" i="9"/>
  <c r="D219" i="9"/>
  <c r="C219" i="9"/>
  <c r="B219" i="9"/>
  <c r="Q218" i="9"/>
  <c r="P218" i="9"/>
  <c r="O218" i="9"/>
  <c r="N218" i="9"/>
  <c r="M218" i="9"/>
  <c r="L218" i="9"/>
  <c r="K218" i="9"/>
  <c r="J218" i="9"/>
  <c r="I218" i="9"/>
  <c r="H218" i="9"/>
  <c r="G218" i="9"/>
  <c r="F218" i="9"/>
  <c r="E218" i="9"/>
  <c r="D218" i="9"/>
  <c r="C218" i="9"/>
  <c r="B218" i="9"/>
  <c r="Q217" i="9"/>
  <c r="P217" i="9"/>
  <c r="O217" i="9"/>
  <c r="N217" i="9"/>
  <c r="M217" i="9"/>
  <c r="L217" i="9"/>
  <c r="K217" i="9"/>
  <c r="J217" i="9"/>
  <c r="I217" i="9"/>
  <c r="H217" i="9"/>
  <c r="G217" i="9"/>
  <c r="F217" i="9"/>
  <c r="E217" i="9"/>
  <c r="D217" i="9"/>
  <c r="C217" i="9"/>
  <c r="B217" i="9"/>
  <c r="Q216" i="9"/>
  <c r="P216" i="9"/>
  <c r="O216" i="9"/>
  <c r="N216" i="9"/>
  <c r="M216" i="9"/>
  <c r="L216" i="9"/>
  <c r="K216" i="9"/>
  <c r="J216" i="9"/>
  <c r="I216" i="9"/>
  <c r="H216" i="9"/>
  <c r="G216" i="9"/>
  <c r="F216" i="9"/>
  <c r="E216" i="9"/>
  <c r="D216" i="9"/>
  <c r="C216" i="9"/>
  <c r="B216" i="9"/>
  <c r="Q215" i="9"/>
  <c r="P215" i="9"/>
  <c r="O215" i="9"/>
  <c r="N215" i="9"/>
  <c r="M215" i="9"/>
  <c r="L215" i="9"/>
  <c r="K215" i="9"/>
  <c r="J215" i="9"/>
  <c r="I215" i="9"/>
  <c r="H215" i="9"/>
  <c r="G215" i="9"/>
  <c r="F215" i="9"/>
  <c r="E215" i="9"/>
  <c r="D215" i="9"/>
  <c r="C215" i="9"/>
  <c r="B215" i="9"/>
  <c r="Q214" i="9"/>
  <c r="P214" i="9"/>
  <c r="O214" i="9"/>
  <c r="N214" i="9"/>
  <c r="M214" i="9"/>
  <c r="L214" i="9"/>
  <c r="K214" i="9"/>
  <c r="J214" i="9"/>
  <c r="I214" i="9"/>
  <c r="H214" i="9"/>
  <c r="G214" i="9"/>
  <c r="F214" i="9"/>
  <c r="E214" i="9"/>
  <c r="D214" i="9"/>
  <c r="C214" i="9"/>
  <c r="B214" i="9"/>
  <c r="Q213" i="9"/>
  <c r="P213" i="9"/>
  <c r="O213" i="9"/>
  <c r="N213" i="9"/>
  <c r="M213" i="9"/>
  <c r="L213" i="9"/>
  <c r="K213" i="9"/>
  <c r="J213" i="9"/>
  <c r="I213" i="9"/>
  <c r="H213" i="9"/>
  <c r="G213" i="9"/>
  <c r="F213" i="9"/>
  <c r="E213" i="9"/>
  <c r="D213" i="9"/>
  <c r="C213" i="9"/>
  <c r="B213" i="9"/>
  <c r="Q212" i="9"/>
  <c r="P212" i="9"/>
  <c r="O212" i="9"/>
  <c r="N212" i="9"/>
  <c r="M212" i="9"/>
  <c r="L212" i="9"/>
  <c r="K212" i="9"/>
  <c r="J212" i="9"/>
  <c r="I212" i="9"/>
  <c r="H212" i="9"/>
  <c r="G212" i="9"/>
  <c r="F212" i="9"/>
  <c r="E212" i="9"/>
  <c r="D212" i="9"/>
  <c r="C212" i="9"/>
  <c r="B212" i="9"/>
  <c r="Q211" i="9"/>
  <c r="P211" i="9"/>
  <c r="O211" i="9"/>
  <c r="N211" i="9"/>
  <c r="M211" i="9"/>
  <c r="L211" i="9"/>
  <c r="K211" i="9"/>
  <c r="J211" i="9"/>
  <c r="I211" i="9"/>
  <c r="H211" i="9"/>
  <c r="G211" i="9"/>
  <c r="F211" i="9"/>
  <c r="E211" i="9"/>
  <c r="D211" i="9"/>
  <c r="C211" i="9"/>
  <c r="B211" i="9"/>
  <c r="Q210" i="9"/>
  <c r="P210" i="9"/>
  <c r="O210" i="9"/>
  <c r="N210" i="9"/>
  <c r="M210" i="9"/>
  <c r="L210" i="9"/>
  <c r="K210" i="9"/>
  <c r="J210" i="9"/>
  <c r="I210" i="9"/>
  <c r="H210" i="9"/>
  <c r="G210" i="9"/>
  <c r="F210" i="9"/>
  <c r="E210" i="9"/>
  <c r="D210" i="9"/>
  <c r="C210" i="9"/>
  <c r="B210" i="9"/>
  <c r="Q209" i="9"/>
  <c r="P209" i="9"/>
  <c r="O209" i="9"/>
  <c r="N209" i="9"/>
  <c r="M209" i="9"/>
  <c r="L209" i="9"/>
  <c r="K209" i="9"/>
  <c r="J209" i="9"/>
  <c r="I209" i="9"/>
  <c r="H209" i="9"/>
  <c r="G209" i="9"/>
  <c r="F209" i="9"/>
  <c r="E209" i="9"/>
  <c r="D209" i="9"/>
  <c r="C209" i="9"/>
  <c r="B209" i="9"/>
  <c r="Q208" i="9"/>
  <c r="P208" i="9"/>
  <c r="O208" i="9"/>
  <c r="N208" i="9"/>
  <c r="M208" i="9"/>
  <c r="L208" i="9"/>
  <c r="K208" i="9"/>
  <c r="J208" i="9"/>
  <c r="I208" i="9"/>
  <c r="H208" i="9"/>
  <c r="G208" i="9"/>
  <c r="F208" i="9"/>
  <c r="E208" i="9"/>
  <c r="D208" i="9"/>
  <c r="C208" i="9"/>
  <c r="B208" i="9"/>
  <c r="Q207" i="9"/>
  <c r="P207" i="9"/>
  <c r="O207" i="9"/>
  <c r="N207" i="9"/>
  <c r="M207" i="9"/>
  <c r="L207" i="9"/>
  <c r="K207" i="9"/>
  <c r="J207" i="9"/>
  <c r="I207" i="9"/>
  <c r="H207" i="9"/>
  <c r="G207" i="9"/>
  <c r="F207" i="9"/>
  <c r="E207" i="9"/>
  <c r="D207" i="9"/>
  <c r="C207" i="9"/>
  <c r="B207" i="9"/>
  <c r="Q206" i="9"/>
  <c r="P206" i="9"/>
  <c r="O206" i="9"/>
  <c r="N206" i="9"/>
  <c r="M206" i="9"/>
  <c r="L206" i="9"/>
  <c r="K206" i="9"/>
  <c r="J206" i="9"/>
  <c r="I206" i="9"/>
  <c r="H206" i="9"/>
  <c r="G206" i="9"/>
  <c r="F206" i="9"/>
  <c r="E206" i="9"/>
  <c r="D206" i="9"/>
  <c r="C206" i="9"/>
  <c r="B206" i="9"/>
  <c r="Q205" i="9"/>
  <c r="P205" i="9"/>
  <c r="O205" i="9"/>
  <c r="N205" i="9"/>
  <c r="M205" i="9"/>
  <c r="L205" i="9"/>
  <c r="K205" i="9"/>
  <c r="J205" i="9"/>
  <c r="I205" i="9"/>
  <c r="H205" i="9"/>
  <c r="G205" i="9"/>
  <c r="F205" i="9"/>
  <c r="E205" i="9"/>
  <c r="D205" i="9"/>
  <c r="C205" i="9"/>
  <c r="B205" i="9"/>
  <c r="Q204" i="9"/>
  <c r="P204" i="9"/>
  <c r="O204" i="9"/>
  <c r="N204" i="9"/>
  <c r="M204" i="9"/>
  <c r="L204" i="9"/>
  <c r="K204" i="9"/>
  <c r="J204" i="9"/>
  <c r="I204" i="9"/>
  <c r="H204" i="9"/>
  <c r="G204" i="9"/>
  <c r="F204" i="9"/>
  <c r="E204" i="9"/>
  <c r="D204" i="9"/>
  <c r="C204" i="9"/>
  <c r="B204" i="9"/>
  <c r="Q203" i="9"/>
  <c r="P203" i="9"/>
  <c r="O203" i="9"/>
  <c r="N203" i="9"/>
  <c r="M203" i="9"/>
  <c r="L203" i="9"/>
  <c r="K203" i="9"/>
  <c r="J203" i="9"/>
  <c r="I203" i="9"/>
  <c r="H203" i="9"/>
  <c r="G203" i="9"/>
  <c r="F203" i="9"/>
  <c r="E203" i="9"/>
  <c r="D203" i="9"/>
  <c r="C203" i="9"/>
  <c r="B203" i="9"/>
  <c r="Q202" i="9"/>
  <c r="P202" i="9"/>
  <c r="O202" i="9"/>
  <c r="N202" i="9"/>
  <c r="M202" i="9"/>
  <c r="L202" i="9"/>
  <c r="K202" i="9"/>
  <c r="J202" i="9"/>
  <c r="I202" i="9"/>
  <c r="H202" i="9"/>
  <c r="G202" i="9"/>
  <c r="F202" i="9"/>
  <c r="E202" i="9"/>
  <c r="D202" i="9"/>
  <c r="C202" i="9"/>
  <c r="B202" i="9"/>
  <c r="Q201" i="9"/>
  <c r="P201" i="9"/>
  <c r="O201" i="9"/>
  <c r="N201" i="9"/>
  <c r="M201" i="9"/>
  <c r="L201" i="9"/>
  <c r="K201" i="9"/>
  <c r="J201" i="9"/>
  <c r="I201" i="9"/>
  <c r="H201" i="9"/>
  <c r="G201" i="9"/>
  <c r="F201" i="9"/>
  <c r="E201" i="9"/>
  <c r="D201" i="9"/>
  <c r="C201" i="9"/>
  <c r="B201" i="9"/>
  <c r="Q200" i="9"/>
  <c r="P200" i="9"/>
  <c r="O200" i="9"/>
  <c r="N200" i="9"/>
  <c r="M200" i="9"/>
  <c r="L200" i="9"/>
  <c r="K200" i="9"/>
  <c r="J200" i="9"/>
  <c r="I200" i="9"/>
  <c r="H200" i="9"/>
  <c r="G200" i="9"/>
  <c r="F200" i="9"/>
  <c r="E200" i="9"/>
  <c r="D200" i="9"/>
  <c r="C200" i="9"/>
  <c r="B200" i="9"/>
  <c r="Q199" i="9"/>
  <c r="P199" i="9"/>
  <c r="O199" i="9"/>
  <c r="N199" i="9"/>
  <c r="M199" i="9"/>
  <c r="L199" i="9"/>
  <c r="K199" i="9"/>
  <c r="J199" i="9"/>
  <c r="I199" i="9"/>
  <c r="H199" i="9"/>
  <c r="G199" i="9"/>
  <c r="F199" i="9"/>
  <c r="E199" i="9"/>
  <c r="D199" i="9"/>
  <c r="C199" i="9"/>
  <c r="B199" i="9"/>
  <c r="Q198" i="9"/>
  <c r="P198" i="9"/>
  <c r="O198" i="9"/>
  <c r="N198" i="9"/>
  <c r="M198" i="9"/>
  <c r="L198" i="9"/>
  <c r="K198" i="9"/>
  <c r="J198" i="9"/>
  <c r="I198" i="9"/>
  <c r="H198" i="9"/>
  <c r="G198" i="9"/>
  <c r="F198" i="9"/>
  <c r="E198" i="9"/>
  <c r="D198" i="9"/>
  <c r="C198" i="9"/>
  <c r="B198" i="9"/>
  <c r="Q197" i="9"/>
  <c r="P197" i="9"/>
  <c r="O197" i="9"/>
  <c r="N197" i="9"/>
  <c r="M197" i="9"/>
  <c r="L197" i="9"/>
  <c r="K197" i="9"/>
  <c r="J197" i="9"/>
  <c r="I197" i="9"/>
  <c r="H197" i="9"/>
  <c r="G197" i="9"/>
  <c r="F197" i="9"/>
  <c r="E197" i="9"/>
  <c r="D197" i="9"/>
  <c r="C197" i="9"/>
  <c r="B197" i="9"/>
  <c r="Q196" i="9"/>
  <c r="P196" i="9"/>
  <c r="O196" i="9"/>
  <c r="N196" i="9"/>
  <c r="M196" i="9"/>
  <c r="L196" i="9"/>
  <c r="K196" i="9"/>
  <c r="J196" i="9"/>
  <c r="I196" i="9"/>
  <c r="H196" i="9"/>
  <c r="G196" i="9"/>
  <c r="F196" i="9"/>
  <c r="E196" i="9"/>
  <c r="D196" i="9"/>
  <c r="C196" i="9"/>
  <c r="B196" i="9"/>
  <c r="Q195" i="9"/>
  <c r="P195" i="9"/>
  <c r="O195" i="9"/>
  <c r="N195" i="9"/>
  <c r="M195" i="9"/>
  <c r="L195" i="9"/>
  <c r="K195" i="9"/>
  <c r="J195" i="9"/>
  <c r="I195" i="9"/>
  <c r="H195" i="9"/>
  <c r="G195" i="9"/>
  <c r="F195" i="9"/>
  <c r="E195" i="9"/>
  <c r="D195" i="9"/>
  <c r="C195" i="9"/>
  <c r="B195" i="9"/>
  <c r="Q194" i="9"/>
  <c r="P194" i="9"/>
  <c r="O194" i="9"/>
  <c r="N194" i="9"/>
  <c r="M194" i="9"/>
  <c r="L194" i="9"/>
  <c r="K194" i="9"/>
  <c r="J194" i="9"/>
  <c r="I194" i="9"/>
  <c r="H194" i="9"/>
  <c r="G194" i="9"/>
  <c r="F194" i="9"/>
  <c r="E194" i="9"/>
  <c r="D194" i="9"/>
  <c r="C194" i="9"/>
  <c r="B194" i="9"/>
  <c r="Q193" i="9"/>
  <c r="P193" i="9"/>
  <c r="O193" i="9"/>
  <c r="N193" i="9"/>
  <c r="M193" i="9"/>
  <c r="L193" i="9"/>
  <c r="K193" i="9"/>
  <c r="J193" i="9"/>
  <c r="I193" i="9"/>
  <c r="H193" i="9"/>
  <c r="G193" i="9"/>
  <c r="F193" i="9"/>
  <c r="E193" i="9"/>
  <c r="D193" i="9"/>
  <c r="C193" i="9"/>
  <c r="B193" i="9"/>
  <c r="Q192" i="9"/>
  <c r="P192" i="9"/>
  <c r="O192" i="9"/>
  <c r="N192" i="9"/>
  <c r="M192" i="9"/>
  <c r="L192" i="9"/>
  <c r="K192" i="9"/>
  <c r="J192" i="9"/>
  <c r="I192" i="9"/>
  <c r="H192" i="9"/>
  <c r="G192" i="9"/>
  <c r="F192" i="9"/>
  <c r="E192" i="9"/>
  <c r="D192" i="9"/>
  <c r="C192" i="9"/>
  <c r="B192" i="9"/>
  <c r="Q191" i="9"/>
  <c r="P191" i="9"/>
  <c r="O191" i="9"/>
  <c r="N191" i="9"/>
  <c r="M191" i="9"/>
  <c r="L191" i="9"/>
  <c r="K191" i="9"/>
  <c r="J191" i="9"/>
  <c r="I191" i="9"/>
  <c r="H191" i="9"/>
  <c r="G191" i="9"/>
  <c r="F191" i="9"/>
  <c r="E191" i="9"/>
  <c r="D191" i="9"/>
  <c r="C191" i="9"/>
  <c r="B191" i="9"/>
  <c r="Q190" i="9"/>
  <c r="P190" i="9"/>
  <c r="O190" i="9"/>
  <c r="N190" i="9"/>
  <c r="M190" i="9"/>
  <c r="L190" i="9"/>
  <c r="K190" i="9"/>
  <c r="J190" i="9"/>
  <c r="I190" i="9"/>
  <c r="H190" i="9"/>
  <c r="G190" i="9"/>
  <c r="F190" i="9"/>
  <c r="E190" i="9"/>
  <c r="D190" i="9"/>
  <c r="C190" i="9"/>
  <c r="B190" i="9"/>
  <c r="Q189" i="9"/>
  <c r="P189" i="9"/>
  <c r="O189" i="9"/>
  <c r="N189" i="9"/>
  <c r="M189" i="9"/>
  <c r="L189" i="9"/>
  <c r="K189" i="9"/>
  <c r="J189" i="9"/>
  <c r="I189" i="9"/>
  <c r="H189" i="9"/>
  <c r="G189" i="9"/>
  <c r="F189" i="9"/>
  <c r="E189" i="9"/>
  <c r="D189" i="9"/>
  <c r="C189" i="9"/>
  <c r="B189" i="9"/>
  <c r="Q188" i="9"/>
  <c r="P188" i="9"/>
  <c r="O188" i="9"/>
  <c r="N188" i="9"/>
  <c r="M188" i="9"/>
  <c r="L188" i="9"/>
  <c r="K188" i="9"/>
  <c r="J188" i="9"/>
  <c r="I188" i="9"/>
  <c r="H188" i="9"/>
  <c r="G188" i="9"/>
  <c r="F188" i="9"/>
  <c r="E188" i="9"/>
  <c r="D188" i="9"/>
  <c r="C188" i="9"/>
  <c r="B188" i="9"/>
  <c r="Q187" i="9"/>
  <c r="P187" i="9"/>
  <c r="O187" i="9"/>
  <c r="N187" i="9"/>
  <c r="M187" i="9"/>
  <c r="L187" i="9"/>
  <c r="K187" i="9"/>
  <c r="J187" i="9"/>
  <c r="I187" i="9"/>
  <c r="H187" i="9"/>
  <c r="G187" i="9"/>
  <c r="F187" i="9"/>
  <c r="E187" i="9"/>
  <c r="D187" i="9"/>
  <c r="C187" i="9"/>
  <c r="B187" i="9"/>
  <c r="Q186" i="9"/>
  <c r="P186" i="9"/>
  <c r="O186" i="9"/>
  <c r="N186" i="9"/>
  <c r="M186" i="9"/>
  <c r="L186" i="9"/>
  <c r="K186" i="9"/>
  <c r="J186" i="9"/>
  <c r="I186" i="9"/>
  <c r="H186" i="9"/>
  <c r="G186" i="9"/>
  <c r="F186" i="9"/>
  <c r="E186" i="9"/>
  <c r="D186" i="9"/>
  <c r="C186" i="9"/>
  <c r="B186" i="9"/>
  <c r="Q185" i="9"/>
  <c r="P185" i="9"/>
  <c r="O185" i="9"/>
  <c r="N185" i="9"/>
  <c r="M185" i="9"/>
  <c r="L185" i="9"/>
  <c r="K185" i="9"/>
  <c r="J185" i="9"/>
  <c r="I185" i="9"/>
  <c r="H185" i="9"/>
  <c r="G185" i="9"/>
  <c r="F185" i="9"/>
  <c r="E185" i="9"/>
  <c r="D185" i="9"/>
  <c r="C185" i="9"/>
  <c r="B185" i="9"/>
  <c r="Q184" i="9"/>
  <c r="P184" i="9"/>
  <c r="O184" i="9"/>
  <c r="N184" i="9"/>
  <c r="M184" i="9"/>
  <c r="L184" i="9"/>
  <c r="K184" i="9"/>
  <c r="J184" i="9"/>
  <c r="I184" i="9"/>
  <c r="H184" i="9"/>
  <c r="G184" i="9"/>
  <c r="F184" i="9"/>
  <c r="E184" i="9"/>
  <c r="D184" i="9"/>
  <c r="C184" i="9"/>
  <c r="B184" i="9"/>
  <c r="Q183" i="9"/>
  <c r="P183" i="9"/>
  <c r="O183" i="9"/>
  <c r="N183" i="9"/>
  <c r="M183" i="9"/>
  <c r="L183" i="9"/>
  <c r="K183" i="9"/>
  <c r="J183" i="9"/>
  <c r="I183" i="9"/>
  <c r="H183" i="9"/>
  <c r="G183" i="9"/>
  <c r="F183" i="9"/>
  <c r="E183" i="9"/>
  <c r="D183" i="9"/>
  <c r="C183" i="9"/>
  <c r="B183" i="9"/>
  <c r="Q182" i="9"/>
  <c r="P182" i="9"/>
  <c r="O182" i="9"/>
  <c r="N182" i="9"/>
  <c r="M182" i="9"/>
  <c r="L182" i="9"/>
  <c r="K182" i="9"/>
  <c r="J182" i="9"/>
  <c r="I182" i="9"/>
  <c r="H182" i="9"/>
  <c r="G182" i="9"/>
  <c r="F182" i="9"/>
  <c r="E182" i="9"/>
  <c r="D182" i="9"/>
  <c r="C182" i="9"/>
  <c r="B182" i="9"/>
  <c r="Q181" i="9"/>
  <c r="P181" i="9"/>
  <c r="O181" i="9"/>
  <c r="N181" i="9"/>
  <c r="M181" i="9"/>
  <c r="L181" i="9"/>
  <c r="K181" i="9"/>
  <c r="J181" i="9"/>
  <c r="I181" i="9"/>
  <c r="H181" i="9"/>
  <c r="G181" i="9"/>
  <c r="F181" i="9"/>
  <c r="E181" i="9"/>
  <c r="D181" i="9"/>
  <c r="C181" i="9"/>
  <c r="B181" i="9"/>
  <c r="Q180" i="9"/>
  <c r="P180" i="9"/>
  <c r="O180" i="9"/>
  <c r="N180" i="9"/>
  <c r="M180" i="9"/>
  <c r="L180" i="9"/>
  <c r="K180" i="9"/>
  <c r="J180" i="9"/>
  <c r="I180" i="9"/>
  <c r="H180" i="9"/>
  <c r="G180" i="9"/>
  <c r="F180" i="9"/>
  <c r="E180" i="9"/>
  <c r="D180" i="9"/>
  <c r="C180" i="9"/>
  <c r="B180" i="9"/>
  <c r="Q179" i="9"/>
  <c r="P179" i="9"/>
  <c r="O179" i="9"/>
  <c r="N179" i="9"/>
  <c r="M179" i="9"/>
  <c r="L179" i="9"/>
  <c r="K179" i="9"/>
  <c r="J179" i="9"/>
  <c r="I179" i="9"/>
  <c r="H179" i="9"/>
  <c r="G179" i="9"/>
  <c r="F179" i="9"/>
  <c r="E179" i="9"/>
  <c r="D179" i="9"/>
  <c r="C179" i="9"/>
  <c r="B179" i="9"/>
  <c r="Q178" i="9"/>
  <c r="P178" i="9"/>
  <c r="O178" i="9"/>
  <c r="N178" i="9"/>
  <c r="M178" i="9"/>
  <c r="L178" i="9"/>
  <c r="K178" i="9"/>
  <c r="J178" i="9"/>
  <c r="I178" i="9"/>
  <c r="H178" i="9"/>
  <c r="G178" i="9"/>
  <c r="F178" i="9"/>
  <c r="E178" i="9"/>
  <c r="D178" i="9"/>
  <c r="C178" i="9"/>
  <c r="B178" i="9"/>
  <c r="Q177" i="9"/>
  <c r="P177" i="9"/>
  <c r="O177" i="9"/>
  <c r="N177" i="9"/>
  <c r="M177" i="9"/>
  <c r="L177" i="9"/>
  <c r="K177" i="9"/>
  <c r="J177" i="9"/>
  <c r="I177" i="9"/>
  <c r="H177" i="9"/>
  <c r="G177" i="9"/>
  <c r="F177" i="9"/>
  <c r="E177" i="9"/>
  <c r="D177" i="9"/>
  <c r="C177" i="9"/>
  <c r="B177" i="9"/>
  <c r="Q176" i="9"/>
  <c r="P176" i="9"/>
  <c r="O176" i="9"/>
  <c r="N176" i="9"/>
  <c r="M176" i="9"/>
  <c r="L176" i="9"/>
  <c r="K176" i="9"/>
  <c r="J176" i="9"/>
  <c r="I176" i="9"/>
  <c r="H176" i="9"/>
  <c r="G176" i="9"/>
  <c r="F176" i="9"/>
  <c r="E176" i="9"/>
  <c r="D176" i="9"/>
  <c r="C176" i="9"/>
  <c r="B176" i="9"/>
  <c r="Q175" i="9"/>
  <c r="P175" i="9"/>
  <c r="O175" i="9"/>
  <c r="N175" i="9"/>
  <c r="M175" i="9"/>
  <c r="L175" i="9"/>
  <c r="K175" i="9"/>
  <c r="J175" i="9"/>
  <c r="I175" i="9"/>
  <c r="H175" i="9"/>
  <c r="G175" i="9"/>
  <c r="F175" i="9"/>
  <c r="E175" i="9"/>
  <c r="D175" i="9"/>
  <c r="C175" i="9"/>
  <c r="B175" i="9"/>
  <c r="Q174" i="9"/>
  <c r="P174" i="9"/>
  <c r="O174" i="9"/>
  <c r="N174" i="9"/>
  <c r="M174" i="9"/>
  <c r="L174" i="9"/>
  <c r="K174" i="9"/>
  <c r="J174" i="9"/>
  <c r="I174" i="9"/>
  <c r="H174" i="9"/>
  <c r="G174" i="9"/>
  <c r="F174" i="9"/>
  <c r="E174" i="9"/>
  <c r="D174" i="9"/>
  <c r="C174" i="9"/>
  <c r="B174" i="9"/>
  <c r="Q173" i="9"/>
  <c r="P173" i="9"/>
  <c r="O173" i="9"/>
  <c r="N173" i="9"/>
  <c r="M173" i="9"/>
  <c r="L173" i="9"/>
  <c r="K173" i="9"/>
  <c r="J173" i="9"/>
  <c r="I173" i="9"/>
  <c r="H173" i="9"/>
  <c r="G173" i="9"/>
  <c r="F173" i="9"/>
  <c r="E173" i="9"/>
  <c r="D173" i="9"/>
  <c r="C173" i="9"/>
  <c r="B173" i="9"/>
  <c r="Q172" i="9"/>
  <c r="P172" i="9"/>
  <c r="O172" i="9"/>
  <c r="N172" i="9"/>
  <c r="M172" i="9"/>
  <c r="L172" i="9"/>
  <c r="K172" i="9"/>
  <c r="J172" i="9"/>
  <c r="I172" i="9"/>
  <c r="H172" i="9"/>
  <c r="G172" i="9"/>
  <c r="F172" i="9"/>
  <c r="E172" i="9"/>
  <c r="D172" i="9"/>
  <c r="C172" i="9"/>
  <c r="B172" i="9"/>
  <c r="Q171" i="9"/>
  <c r="P171" i="9"/>
  <c r="O171" i="9"/>
  <c r="N171" i="9"/>
  <c r="M171" i="9"/>
  <c r="L171" i="9"/>
  <c r="K171" i="9"/>
  <c r="J171" i="9"/>
  <c r="I171" i="9"/>
  <c r="H171" i="9"/>
  <c r="G171" i="9"/>
  <c r="F171" i="9"/>
  <c r="E171" i="9"/>
  <c r="D171" i="9"/>
  <c r="C171" i="9"/>
  <c r="B171" i="9"/>
  <c r="Q170" i="9"/>
  <c r="P170" i="9"/>
  <c r="O170" i="9"/>
  <c r="N170" i="9"/>
  <c r="M170" i="9"/>
  <c r="L170" i="9"/>
  <c r="K170" i="9"/>
  <c r="J170" i="9"/>
  <c r="I170" i="9"/>
  <c r="H170" i="9"/>
  <c r="G170" i="9"/>
  <c r="F170" i="9"/>
  <c r="E170" i="9"/>
  <c r="D170" i="9"/>
  <c r="C170" i="9"/>
  <c r="B170" i="9"/>
  <c r="Q169" i="9"/>
  <c r="P169" i="9"/>
  <c r="O169" i="9"/>
  <c r="N169" i="9"/>
  <c r="M169" i="9"/>
  <c r="L169" i="9"/>
  <c r="K169" i="9"/>
  <c r="J169" i="9"/>
  <c r="I169" i="9"/>
  <c r="H169" i="9"/>
  <c r="G169" i="9"/>
  <c r="F169" i="9"/>
  <c r="E169" i="9"/>
  <c r="D169" i="9"/>
  <c r="C169" i="9"/>
  <c r="B169" i="9"/>
  <c r="Q168" i="9"/>
  <c r="P168" i="9"/>
  <c r="O168" i="9"/>
  <c r="N168" i="9"/>
  <c r="M168" i="9"/>
  <c r="L168" i="9"/>
  <c r="K168" i="9"/>
  <c r="J168" i="9"/>
  <c r="I168" i="9"/>
  <c r="H168" i="9"/>
  <c r="G168" i="9"/>
  <c r="F168" i="9"/>
  <c r="E168" i="9"/>
  <c r="D168" i="9"/>
  <c r="C168" i="9"/>
  <c r="B168" i="9"/>
  <c r="Q167" i="9"/>
  <c r="P167" i="9"/>
  <c r="O167" i="9"/>
  <c r="N167" i="9"/>
  <c r="M167" i="9"/>
  <c r="L167" i="9"/>
  <c r="K167" i="9"/>
  <c r="J167" i="9"/>
  <c r="I167" i="9"/>
  <c r="H167" i="9"/>
  <c r="G167" i="9"/>
  <c r="F167" i="9"/>
  <c r="E167" i="9"/>
  <c r="D167" i="9"/>
  <c r="C167" i="9"/>
  <c r="B167" i="9"/>
  <c r="Q166" i="9"/>
  <c r="P166" i="9"/>
  <c r="O166" i="9"/>
  <c r="N166" i="9"/>
  <c r="M166" i="9"/>
  <c r="L166" i="9"/>
  <c r="K166" i="9"/>
  <c r="J166" i="9"/>
  <c r="I166" i="9"/>
  <c r="H166" i="9"/>
  <c r="G166" i="9"/>
  <c r="F166" i="9"/>
  <c r="E166" i="9"/>
  <c r="D166" i="9"/>
  <c r="C166" i="9"/>
  <c r="B166" i="9"/>
  <c r="Q165" i="9"/>
  <c r="P165" i="9"/>
  <c r="O165" i="9"/>
  <c r="N165" i="9"/>
  <c r="M165" i="9"/>
  <c r="L165" i="9"/>
  <c r="K165" i="9"/>
  <c r="J165" i="9"/>
  <c r="I165" i="9"/>
  <c r="H165" i="9"/>
  <c r="G165" i="9"/>
  <c r="F165" i="9"/>
  <c r="E165" i="9"/>
  <c r="D165" i="9"/>
  <c r="C165" i="9"/>
  <c r="B165" i="9"/>
  <c r="Q164" i="9"/>
  <c r="P164" i="9"/>
  <c r="O164" i="9"/>
  <c r="N164" i="9"/>
  <c r="M164" i="9"/>
  <c r="L164" i="9"/>
  <c r="K164" i="9"/>
  <c r="J164" i="9"/>
  <c r="I164" i="9"/>
  <c r="H164" i="9"/>
  <c r="G164" i="9"/>
  <c r="F164" i="9"/>
  <c r="E164" i="9"/>
  <c r="D164" i="9"/>
  <c r="C164" i="9"/>
  <c r="B164" i="9"/>
  <c r="Q163" i="9"/>
  <c r="P163" i="9"/>
  <c r="O163" i="9"/>
  <c r="N163" i="9"/>
  <c r="M163" i="9"/>
  <c r="L163" i="9"/>
  <c r="K163" i="9"/>
  <c r="J163" i="9"/>
  <c r="I163" i="9"/>
  <c r="H163" i="9"/>
  <c r="G163" i="9"/>
  <c r="F163" i="9"/>
  <c r="E163" i="9"/>
  <c r="D163" i="9"/>
  <c r="C163" i="9"/>
  <c r="B163" i="9"/>
  <c r="Q162" i="9"/>
  <c r="P162" i="9"/>
  <c r="O162" i="9"/>
  <c r="N162" i="9"/>
  <c r="M162" i="9"/>
  <c r="L162" i="9"/>
  <c r="K162" i="9"/>
  <c r="J162" i="9"/>
  <c r="I162" i="9"/>
  <c r="H162" i="9"/>
  <c r="G162" i="9"/>
  <c r="F162" i="9"/>
  <c r="E162" i="9"/>
  <c r="D162" i="9"/>
  <c r="C162" i="9"/>
  <c r="B162" i="9"/>
  <c r="Q161" i="9"/>
  <c r="P161" i="9"/>
  <c r="O161" i="9"/>
  <c r="N161" i="9"/>
  <c r="M161" i="9"/>
  <c r="L161" i="9"/>
  <c r="K161" i="9"/>
  <c r="J161" i="9"/>
  <c r="I161" i="9"/>
  <c r="H161" i="9"/>
  <c r="G161" i="9"/>
  <c r="F161" i="9"/>
  <c r="E161" i="9"/>
  <c r="D161" i="9"/>
  <c r="C161" i="9"/>
  <c r="B161" i="9"/>
  <c r="Q160" i="9"/>
  <c r="P160" i="9"/>
  <c r="O160" i="9"/>
  <c r="N160" i="9"/>
  <c r="M160" i="9"/>
  <c r="L160" i="9"/>
  <c r="K160" i="9"/>
  <c r="J160" i="9"/>
  <c r="I160" i="9"/>
  <c r="H160" i="9"/>
  <c r="G160" i="9"/>
  <c r="F160" i="9"/>
  <c r="E160" i="9"/>
  <c r="D160" i="9"/>
  <c r="C160" i="9"/>
  <c r="B160" i="9"/>
  <c r="Q159" i="9"/>
  <c r="P159" i="9"/>
  <c r="O159" i="9"/>
  <c r="N159" i="9"/>
  <c r="M159" i="9"/>
  <c r="L159" i="9"/>
  <c r="K159" i="9"/>
  <c r="J159" i="9"/>
  <c r="I159" i="9"/>
  <c r="H159" i="9"/>
  <c r="G159" i="9"/>
  <c r="F159" i="9"/>
  <c r="E159" i="9"/>
  <c r="D159" i="9"/>
  <c r="C159" i="9"/>
  <c r="B159" i="9"/>
  <c r="Q158" i="9"/>
  <c r="P158" i="9"/>
  <c r="O158" i="9"/>
  <c r="N158" i="9"/>
  <c r="M158" i="9"/>
  <c r="L158" i="9"/>
  <c r="K158" i="9"/>
  <c r="J158" i="9"/>
  <c r="I158" i="9"/>
  <c r="H158" i="9"/>
  <c r="G158" i="9"/>
  <c r="F158" i="9"/>
  <c r="E158" i="9"/>
  <c r="D158" i="9"/>
  <c r="C158" i="9"/>
  <c r="B158" i="9"/>
  <c r="Q157" i="9"/>
  <c r="P157" i="9"/>
  <c r="O157" i="9"/>
  <c r="N157" i="9"/>
  <c r="M157" i="9"/>
  <c r="L157" i="9"/>
  <c r="K157" i="9"/>
  <c r="J157" i="9"/>
  <c r="I157" i="9"/>
  <c r="H157" i="9"/>
  <c r="G157" i="9"/>
  <c r="F157" i="9"/>
  <c r="E157" i="9"/>
  <c r="D157" i="9"/>
  <c r="C157" i="9"/>
  <c r="B157" i="9"/>
  <c r="Q156" i="9"/>
  <c r="P156" i="9"/>
  <c r="O156" i="9"/>
  <c r="N156" i="9"/>
  <c r="M156" i="9"/>
  <c r="L156" i="9"/>
  <c r="K156" i="9"/>
  <c r="J156" i="9"/>
  <c r="I156" i="9"/>
  <c r="H156" i="9"/>
  <c r="G156" i="9"/>
  <c r="F156" i="9"/>
  <c r="E156" i="9"/>
  <c r="D156" i="9"/>
  <c r="C156" i="9"/>
  <c r="B156" i="9"/>
  <c r="Q155" i="9"/>
  <c r="P155" i="9"/>
  <c r="O155" i="9"/>
  <c r="N155" i="9"/>
  <c r="M155" i="9"/>
  <c r="L155" i="9"/>
  <c r="K155" i="9"/>
  <c r="J155" i="9"/>
  <c r="I155" i="9"/>
  <c r="H155" i="9"/>
  <c r="G155" i="9"/>
  <c r="F155" i="9"/>
  <c r="E155" i="9"/>
  <c r="D155" i="9"/>
  <c r="C155" i="9"/>
  <c r="B155" i="9"/>
  <c r="Q154" i="9"/>
  <c r="P154" i="9"/>
  <c r="O154" i="9"/>
  <c r="N154" i="9"/>
  <c r="M154" i="9"/>
  <c r="L154" i="9"/>
  <c r="K154" i="9"/>
  <c r="J154" i="9"/>
  <c r="I154" i="9"/>
  <c r="H154" i="9"/>
  <c r="G154" i="9"/>
  <c r="F154" i="9"/>
  <c r="E154" i="9"/>
  <c r="D154" i="9"/>
  <c r="C154" i="9"/>
  <c r="B154" i="9"/>
  <c r="Q153" i="9"/>
  <c r="P153" i="9"/>
  <c r="O153" i="9"/>
  <c r="N153" i="9"/>
  <c r="M153" i="9"/>
  <c r="L153" i="9"/>
  <c r="K153" i="9"/>
  <c r="J153" i="9"/>
  <c r="I153" i="9"/>
  <c r="H153" i="9"/>
  <c r="G153" i="9"/>
  <c r="F153" i="9"/>
  <c r="E153" i="9"/>
  <c r="D153" i="9"/>
  <c r="C153" i="9"/>
  <c r="B153" i="9"/>
  <c r="Q152" i="9"/>
  <c r="P152" i="9"/>
  <c r="O152" i="9"/>
  <c r="N152" i="9"/>
  <c r="M152" i="9"/>
  <c r="L152" i="9"/>
  <c r="K152" i="9"/>
  <c r="J152" i="9"/>
  <c r="I152" i="9"/>
  <c r="H152" i="9"/>
  <c r="G152" i="9"/>
  <c r="F152" i="9"/>
  <c r="E152" i="9"/>
  <c r="D152" i="9"/>
  <c r="C152" i="9"/>
  <c r="B152" i="9"/>
  <c r="Q151" i="9"/>
  <c r="P151" i="9"/>
  <c r="O151" i="9"/>
  <c r="N151" i="9"/>
  <c r="M151" i="9"/>
  <c r="L151" i="9"/>
  <c r="K151" i="9"/>
  <c r="J151" i="9"/>
  <c r="I151" i="9"/>
  <c r="H151" i="9"/>
  <c r="G151" i="9"/>
  <c r="F151" i="9"/>
  <c r="E151" i="9"/>
  <c r="D151" i="9"/>
  <c r="C151" i="9"/>
  <c r="B151" i="9"/>
  <c r="Q150" i="9"/>
  <c r="P150" i="9"/>
  <c r="O150" i="9"/>
  <c r="N150" i="9"/>
  <c r="M150" i="9"/>
  <c r="L150" i="9"/>
  <c r="K150" i="9"/>
  <c r="J150" i="9"/>
  <c r="I150" i="9"/>
  <c r="H150" i="9"/>
  <c r="G150" i="9"/>
  <c r="F150" i="9"/>
  <c r="E150" i="9"/>
  <c r="D150" i="9"/>
  <c r="C150" i="9"/>
  <c r="B150" i="9"/>
  <c r="Q149" i="9"/>
  <c r="P149" i="9"/>
  <c r="O149" i="9"/>
  <c r="N149" i="9"/>
  <c r="M149" i="9"/>
  <c r="L149" i="9"/>
  <c r="K149" i="9"/>
  <c r="J149" i="9"/>
  <c r="I149" i="9"/>
  <c r="H149" i="9"/>
  <c r="G149" i="9"/>
  <c r="F149" i="9"/>
  <c r="E149" i="9"/>
  <c r="D149" i="9"/>
  <c r="C149" i="9"/>
  <c r="B149" i="9"/>
  <c r="Q148" i="9"/>
  <c r="P148" i="9"/>
  <c r="O148" i="9"/>
  <c r="N148" i="9"/>
  <c r="M148" i="9"/>
  <c r="L148" i="9"/>
  <c r="K148" i="9"/>
  <c r="J148" i="9"/>
  <c r="I148" i="9"/>
  <c r="H148" i="9"/>
  <c r="G148" i="9"/>
  <c r="F148" i="9"/>
  <c r="E148" i="9"/>
  <c r="D148" i="9"/>
  <c r="C148" i="9"/>
  <c r="B148" i="9"/>
  <c r="Q147" i="9"/>
  <c r="P147" i="9"/>
  <c r="O147" i="9"/>
  <c r="N147" i="9"/>
  <c r="M147" i="9"/>
  <c r="L147" i="9"/>
  <c r="K147" i="9"/>
  <c r="J147" i="9"/>
  <c r="I147" i="9"/>
  <c r="H147" i="9"/>
  <c r="G147" i="9"/>
  <c r="F147" i="9"/>
  <c r="E147" i="9"/>
  <c r="D147" i="9"/>
  <c r="C147" i="9"/>
  <c r="B147" i="9"/>
  <c r="Q146" i="9"/>
  <c r="P146" i="9"/>
  <c r="O146" i="9"/>
  <c r="N146" i="9"/>
  <c r="M146" i="9"/>
  <c r="L146" i="9"/>
  <c r="K146" i="9"/>
  <c r="J146" i="9"/>
  <c r="I146" i="9"/>
  <c r="H146" i="9"/>
  <c r="G146" i="9"/>
  <c r="F146" i="9"/>
  <c r="E146" i="9"/>
  <c r="D146" i="9"/>
  <c r="C146" i="9"/>
  <c r="B146" i="9"/>
  <c r="Q145" i="9"/>
  <c r="P145" i="9"/>
  <c r="O145" i="9"/>
  <c r="N145" i="9"/>
  <c r="M145" i="9"/>
  <c r="L145" i="9"/>
  <c r="K145" i="9"/>
  <c r="J145" i="9"/>
  <c r="I145" i="9"/>
  <c r="H145" i="9"/>
  <c r="G145" i="9"/>
  <c r="F145" i="9"/>
  <c r="E145" i="9"/>
  <c r="D145" i="9"/>
  <c r="C145" i="9"/>
  <c r="B145" i="9"/>
  <c r="Q144" i="9"/>
  <c r="P144" i="9"/>
  <c r="O144" i="9"/>
  <c r="N144" i="9"/>
  <c r="M144" i="9"/>
  <c r="L144" i="9"/>
  <c r="K144" i="9"/>
  <c r="J144" i="9"/>
  <c r="I144" i="9"/>
  <c r="H144" i="9"/>
  <c r="G144" i="9"/>
  <c r="F144" i="9"/>
  <c r="E144" i="9"/>
  <c r="D144" i="9"/>
  <c r="C144" i="9"/>
  <c r="B144" i="9"/>
  <c r="Q143" i="9"/>
  <c r="P143" i="9"/>
  <c r="O143" i="9"/>
  <c r="N143" i="9"/>
  <c r="M143" i="9"/>
  <c r="L143" i="9"/>
  <c r="K143" i="9"/>
  <c r="J143" i="9"/>
  <c r="I143" i="9"/>
  <c r="H143" i="9"/>
  <c r="G143" i="9"/>
  <c r="F143" i="9"/>
  <c r="E143" i="9"/>
  <c r="D143" i="9"/>
  <c r="C143" i="9"/>
  <c r="B143" i="9"/>
  <c r="Q142" i="9"/>
  <c r="P142" i="9"/>
  <c r="O142" i="9"/>
  <c r="N142" i="9"/>
  <c r="M142" i="9"/>
  <c r="L142" i="9"/>
  <c r="K142" i="9"/>
  <c r="J142" i="9"/>
  <c r="I142" i="9"/>
  <c r="H142" i="9"/>
  <c r="G142" i="9"/>
  <c r="F142" i="9"/>
  <c r="E142" i="9"/>
  <c r="D142" i="9"/>
  <c r="C142" i="9"/>
  <c r="B142" i="9"/>
  <c r="Q141" i="9"/>
  <c r="P141" i="9"/>
  <c r="O141" i="9"/>
  <c r="N141" i="9"/>
  <c r="M141" i="9"/>
  <c r="L141" i="9"/>
  <c r="K141" i="9"/>
  <c r="J141" i="9"/>
  <c r="I141" i="9"/>
  <c r="H141" i="9"/>
  <c r="G141" i="9"/>
  <c r="F141" i="9"/>
  <c r="E141" i="9"/>
  <c r="D141" i="9"/>
  <c r="C141" i="9"/>
  <c r="B141" i="9"/>
  <c r="Q140" i="9"/>
  <c r="P140" i="9"/>
  <c r="O140" i="9"/>
  <c r="N140" i="9"/>
  <c r="M140" i="9"/>
  <c r="L140" i="9"/>
  <c r="K140" i="9"/>
  <c r="J140" i="9"/>
  <c r="I140" i="9"/>
  <c r="H140" i="9"/>
  <c r="G140" i="9"/>
  <c r="F140" i="9"/>
  <c r="E140" i="9"/>
  <c r="D140" i="9"/>
  <c r="C140" i="9"/>
  <c r="B140" i="9"/>
  <c r="Q139" i="9"/>
  <c r="P139" i="9"/>
  <c r="O139" i="9"/>
  <c r="N139" i="9"/>
  <c r="M139" i="9"/>
  <c r="L139" i="9"/>
  <c r="K139" i="9"/>
  <c r="J139" i="9"/>
  <c r="I139" i="9"/>
  <c r="H139" i="9"/>
  <c r="G139" i="9"/>
  <c r="F139" i="9"/>
  <c r="E139" i="9"/>
  <c r="D139" i="9"/>
  <c r="C139" i="9"/>
  <c r="B139" i="9"/>
  <c r="Q138" i="9"/>
  <c r="P138" i="9"/>
  <c r="O138" i="9"/>
  <c r="N138" i="9"/>
  <c r="M138" i="9"/>
  <c r="L138" i="9"/>
  <c r="K138" i="9"/>
  <c r="J138" i="9"/>
  <c r="I138" i="9"/>
  <c r="H138" i="9"/>
  <c r="G138" i="9"/>
  <c r="F138" i="9"/>
  <c r="E138" i="9"/>
  <c r="D138" i="9"/>
  <c r="C138" i="9"/>
  <c r="B138" i="9"/>
  <c r="Q137" i="9"/>
  <c r="P137" i="9"/>
  <c r="O137" i="9"/>
  <c r="N137" i="9"/>
  <c r="M137" i="9"/>
  <c r="L137" i="9"/>
  <c r="K137" i="9"/>
  <c r="J137" i="9"/>
  <c r="I137" i="9"/>
  <c r="H137" i="9"/>
  <c r="G137" i="9"/>
  <c r="F137" i="9"/>
  <c r="E137" i="9"/>
  <c r="D137" i="9"/>
  <c r="C137" i="9"/>
  <c r="B137" i="9"/>
  <c r="Q136" i="9"/>
  <c r="P136" i="9"/>
  <c r="O136" i="9"/>
  <c r="N136" i="9"/>
  <c r="M136" i="9"/>
  <c r="L136" i="9"/>
  <c r="K136" i="9"/>
  <c r="J136" i="9"/>
  <c r="I136" i="9"/>
  <c r="H136" i="9"/>
  <c r="G136" i="9"/>
  <c r="F136" i="9"/>
  <c r="E136" i="9"/>
  <c r="D136" i="9"/>
  <c r="C136" i="9"/>
  <c r="B136" i="9"/>
  <c r="Q135" i="9"/>
  <c r="P135" i="9"/>
  <c r="O135" i="9"/>
  <c r="N135" i="9"/>
  <c r="M135" i="9"/>
  <c r="L135" i="9"/>
  <c r="K135" i="9"/>
  <c r="J135" i="9"/>
  <c r="I135" i="9"/>
  <c r="H135" i="9"/>
  <c r="G135" i="9"/>
  <c r="F135" i="9"/>
  <c r="E135" i="9"/>
  <c r="D135" i="9"/>
  <c r="C135" i="9"/>
  <c r="B135" i="9"/>
  <c r="Q134" i="9"/>
  <c r="P134" i="9"/>
  <c r="O134" i="9"/>
  <c r="N134" i="9"/>
  <c r="M134" i="9"/>
  <c r="L134" i="9"/>
  <c r="K134" i="9"/>
  <c r="J134" i="9"/>
  <c r="I134" i="9"/>
  <c r="H134" i="9"/>
  <c r="G134" i="9"/>
  <c r="F134" i="9"/>
  <c r="E134" i="9"/>
  <c r="D134" i="9"/>
  <c r="C134" i="9"/>
  <c r="B134" i="9"/>
  <c r="Q133" i="9"/>
  <c r="P133" i="9"/>
  <c r="O133" i="9"/>
  <c r="N133" i="9"/>
  <c r="M133" i="9"/>
  <c r="L133" i="9"/>
  <c r="K133" i="9"/>
  <c r="J133" i="9"/>
  <c r="I133" i="9"/>
  <c r="H133" i="9"/>
  <c r="G133" i="9"/>
  <c r="F133" i="9"/>
  <c r="E133" i="9"/>
  <c r="D133" i="9"/>
  <c r="C133" i="9"/>
  <c r="B133" i="9"/>
  <c r="Q132" i="9"/>
  <c r="P132" i="9"/>
  <c r="O132" i="9"/>
  <c r="N132" i="9"/>
  <c r="M132" i="9"/>
  <c r="L132" i="9"/>
  <c r="K132" i="9"/>
  <c r="J132" i="9"/>
  <c r="I132" i="9"/>
  <c r="H132" i="9"/>
  <c r="G132" i="9"/>
  <c r="F132" i="9"/>
  <c r="E132" i="9"/>
  <c r="D132" i="9"/>
  <c r="C132" i="9"/>
  <c r="B132" i="9"/>
  <c r="Q131" i="9"/>
  <c r="P131" i="9"/>
  <c r="O131" i="9"/>
  <c r="N131" i="9"/>
  <c r="M131" i="9"/>
  <c r="L131" i="9"/>
  <c r="K131" i="9"/>
  <c r="J131" i="9"/>
  <c r="I131" i="9"/>
  <c r="H131" i="9"/>
  <c r="G131" i="9"/>
  <c r="F131" i="9"/>
  <c r="E131" i="9"/>
  <c r="D131" i="9"/>
  <c r="C131" i="9"/>
  <c r="B131" i="9"/>
  <c r="Q130" i="9"/>
  <c r="P130" i="9"/>
  <c r="O130" i="9"/>
  <c r="N130" i="9"/>
  <c r="M130" i="9"/>
  <c r="L130" i="9"/>
  <c r="K130" i="9"/>
  <c r="J130" i="9"/>
  <c r="I130" i="9"/>
  <c r="H130" i="9"/>
  <c r="G130" i="9"/>
  <c r="F130" i="9"/>
  <c r="E130" i="9"/>
  <c r="D130" i="9"/>
  <c r="C130" i="9"/>
  <c r="B130" i="9"/>
  <c r="Q129" i="9"/>
  <c r="P129" i="9"/>
  <c r="O129" i="9"/>
  <c r="N129" i="9"/>
  <c r="M129" i="9"/>
  <c r="L129" i="9"/>
  <c r="K129" i="9"/>
  <c r="J129" i="9"/>
  <c r="I129" i="9"/>
  <c r="H129" i="9"/>
  <c r="G129" i="9"/>
  <c r="F129" i="9"/>
  <c r="E129" i="9"/>
  <c r="D129" i="9"/>
  <c r="C129" i="9"/>
  <c r="B129" i="9"/>
  <c r="Q128" i="9"/>
  <c r="P128" i="9"/>
  <c r="O128" i="9"/>
  <c r="N128" i="9"/>
  <c r="M128" i="9"/>
  <c r="L128" i="9"/>
  <c r="K128" i="9"/>
  <c r="J128" i="9"/>
  <c r="I128" i="9"/>
  <c r="H128" i="9"/>
  <c r="G128" i="9"/>
  <c r="F128" i="9"/>
  <c r="E128" i="9"/>
  <c r="D128" i="9"/>
  <c r="C128" i="9"/>
  <c r="B128" i="9"/>
  <c r="Q127" i="9"/>
  <c r="P127" i="9"/>
  <c r="O127" i="9"/>
  <c r="N127" i="9"/>
  <c r="M127" i="9"/>
  <c r="L127" i="9"/>
  <c r="K127" i="9"/>
  <c r="J127" i="9"/>
  <c r="I127" i="9"/>
  <c r="H127" i="9"/>
  <c r="G127" i="9"/>
  <c r="F127" i="9"/>
  <c r="E127" i="9"/>
  <c r="D127" i="9"/>
  <c r="C127" i="9"/>
  <c r="B127" i="9"/>
  <c r="Q126" i="9"/>
  <c r="P126" i="9"/>
  <c r="O126" i="9"/>
  <c r="N126" i="9"/>
  <c r="M126" i="9"/>
  <c r="L126" i="9"/>
  <c r="K126" i="9"/>
  <c r="J126" i="9"/>
  <c r="I126" i="9"/>
  <c r="H126" i="9"/>
  <c r="G126" i="9"/>
  <c r="F126" i="9"/>
  <c r="E126" i="9"/>
  <c r="D126" i="9"/>
  <c r="C126" i="9"/>
  <c r="B126" i="9"/>
  <c r="Q125" i="9"/>
  <c r="P125" i="9"/>
  <c r="O125" i="9"/>
  <c r="N125" i="9"/>
  <c r="M125" i="9"/>
  <c r="L125" i="9"/>
  <c r="K125" i="9"/>
  <c r="J125" i="9"/>
  <c r="I125" i="9"/>
  <c r="H125" i="9"/>
  <c r="G125" i="9"/>
  <c r="F125" i="9"/>
  <c r="E125" i="9"/>
  <c r="D125" i="9"/>
  <c r="C125" i="9"/>
  <c r="B125" i="9"/>
  <c r="Q124" i="9"/>
  <c r="P124" i="9"/>
  <c r="O124" i="9"/>
  <c r="N124" i="9"/>
  <c r="M124" i="9"/>
  <c r="L124" i="9"/>
  <c r="K124" i="9"/>
  <c r="J124" i="9"/>
  <c r="I124" i="9"/>
  <c r="H124" i="9"/>
  <c r="G124" i="9"/>
  <c r="F124" i="9"/>
  <c r="E124" i="9"/>
  <c r="D124" i="9"/>
  <c r="C124" i="9"/>
  <c r="B124" i="9"/>
  <c r="Q123" i="9"/>
  <c r="P123" i="9"/>
  <c r="O123" i="9"/>
  <c r="N123" i="9"/>
  <c r="M123" i="9"/>
  <c r="L123" i="9"/>
  <c r="K123" i="9"/>
  <c r="J123" i="9"/>
  <c r="I123" i="9"/>
  <c r="H123" i="9"/>
  <c r="G123" i="9"/>
  <c r="F123" i="9"/>
  <c r="E123" i="9"/>
  <c r="D123" i="9"/>
  <c r="C123" i="9"/>
  <c r="B123" i="9"/>
  <c r="Q122" i="9"/>
  <c r="P122" i="9"/>
  <c r="O122" i="9"/>
  <c r="N122" i="9"/>
  <c r="M122" i="9"/>
  <c r="L122" i="9"/>
  <c r="K122" i="9"/>
  <c r="J122" i="9"/>
  <c r="I122" i="9"/>
  <c r="H122" i="9"/>
  <c r="G122" i="9"/>
  <c r="F122" i="9"/>
  <c r="E122" i="9"/>
  <c r="D122" i="9"/>
  <c r="C122" i="9"/>
  <c r="B122" i="9"/>
  <c r="Q121" i="9"/>
  <c r="P121" i="9"/>
  <c r="O121" i="9"/>
  <c r="N121" i="9"/>
  <c r="M121" i="9"/>
  <c r="L121" i="9"/>
  <c r="K121" i="9"/>
  <c r="J121" i="9"/>
  <c r="I121" i="9"/>
  <c r="H121" i="9"/>
  <c r="G121" i="9"/>
  <c r="F121" i="9"/>
  <c r="E121" i="9"/>
  <c r="D121" i="9"/>
  <c r="C121" i="9"/>
  <c r="B121" i="9"/>
  <c r="Q120" i="9"/>
  <c r="P120" i="9"/>
  <c r="O120" i="9"/>
  <c r="N120" i="9"/>
  <c r="M120" i="9"/>
  <c r="L120" i="9"/>
  <c r="K120" i="9"/>
  <c r="J120" i="9"/>
  <c r="I120" i="9"/>
  <c r="H120" i="9"/>
  <c r="G120" i="9"/>
  <c r="F120" i="9"/>
  <c r="E120" i="9"/>
  <c r="D120" i="9"/>
  <c r="C120" i="9"/>
  <c r="B120" i="9"/>
  <c r="Q119" i="9"/>
  <c r="P119" i="9"/>
  <c r="O119" i="9"/>
  <c r="N119" i="9"/>
  <c r="M119" i="9"/>
  <c r="L119" i="9"/>
  <c r="K119" i="9"/>
  <c r="J119" i="9"/>
  <c r="I119" i="9"/>
  <c r="H119" i="9"/>
  <c r="G119" i="9"/>
  <c r="F119" i="9"/>
  <c r="E119" i="9"/>
  <c r="D119" i="9"/>
  <c r="C119" i="9"/>
  <c r="B119" i="9"/>
  <c r="Q118" i="9"/>
  <c r="P118" i="9"/>
  <c r="O118" i="9"/>
  <c r="N118" i="9"/>
  <c r="M118" i="9"/>
  <c r="L118" i="9"/>
  <c r="K118" i="9"/>
  <c r="J118" i="9"/>
  <c r="I118" i="9"/>
  <c r="H118" i="9"/>
  <c r="G118" i="9"/>
  <c r="F118" i="9"/>
  <c r="E118" i="9"/>
  <c r="D118" i="9"/>
  <c r="C118" i="9"/>
  <c r="B118" i="9"/>
  <c r="Q117" i="9"/>
  <c r="P117" i="9"/>
  <c r="O117" i="9"/>
  <c r="N117" i="9"/>
  <c r="M117" i="9"/>
  <c r="L117" i="9"/>
  <c r="K117" i="9"/>
  <c r="J117" i="9"/>
  <c r="I117" i="9"/>
  <c r="H117" i="9"/>
  <c r="G117" i="9"/>
  <c r="F117" i="9"/>
  <c r="E117" i="9"/>
  <c r="D117" i="9"/>
  <c r="C117" i="9"/>
  <c r="B117" i="9"/>
  <c r="Q116" i="9"/>
  <c r="P116" i="9"/>
  <c r="O116" i="9"/>
  <c r="N116" i="9"/>
  <c r="M116" i="9"/>
  <c r="L116" i="9"/>
  <c r="K116" i="9"/>
  <c r="J116" i="9"/>
  <c r="I116" i="9"/>
  <c r="H116" i="9"/>
  <c r="G116" i="9"/>
  <c r="F116" i="9"/>
  <c r="E116" i="9"/>
  <c r="D116" i="9"/>
  <c r="C116" i="9"/>
  <c r="B116" i="9"/>
  <c r="Q115" i="9"/>
  <c r="P115" i="9"/>
  <c r="O115" i="9"/>
  <c r="N115" i="9"/>
  <c r="M115" i="9"/>
  <c r="L115" i="9"/>
  <c r="K115" i="9"/>
  <c r="J115" i="9"/>
  <c r="I115" i="9"/>
  <c r="H115" i="9"/>
  <c r="G115" i="9"/>
  <c r="F115" i="9"/>
  <c r="E115" i="9"/>
  <c r="D115" i="9"/>
  <c r="C115" i="9"/>
  <c r="B115" i="9"/>
  <c r="Q114" i="9"/>
  <c r="P114" i="9"/>
  <c r="O114" i="9"/>
  <c r="N114" i="9"/>
  <c r="M114" i="9"/>
  <c r="L114" i="9"/>
  <c r="K114" i="9"/>
  <c r="J114" i="9"/>
  <c r="I114" i="9"/>
  <c r="H114" i="9"/>
  <c r="G114" i="9"/>
  <c r="F114" i="9"/>
  <c r="E114" i="9"/>
  <c r="D114" i="9"/>
  <c r="C114" i="9"/>
  <c r="B114" i="9"/>
  <c r="Q113" i="9"/>
  <c r="P113" i="9"/>
  <c r="O113" i="9"/>
  <c r="N113" i="9"/>
  <c r="M113" i="9"/>
  <c r="L113" i="9"/>
  <c r="K113" i="9"/>
  <c r="J113" i="9"/>
  <c r="I113" i="9"/>
  <c r="H113" i="9"/>
  <c r="G113" i="9"/>
  <c r="F113" i="9"/>
  <c r="E113" i="9"/>
  <c r="D113" i="9"/>
  <c r="C113" i="9"/>
  <c r="B113" i="9"/>
  <c r="Q112" i="9"/>
  <c r="P112" i="9"/>
  <c r="O112" i="9"/>
  <c r="N112" i="9"/>
  <c r="M112" i="9"/>
  <c r="L112" i="9"/>
  <c r="K112" i="9"/>
  <c r="J112" i="9"/>
  <c r="I112" i="9"/>
  <c r="H112" i="9"/>
  <c r="G112" i="9"/>
  <c r="F112" i="9"/>
  <c r="E112" i="9"/>
  <c r="D112" i="9"/>
  <c r="C112" i="9"/>
  <c r="B112" i="9"/>
  <c r="Q111" i="9"/>
  <c r="P111" i="9"/>
  <c r="O111" i="9"/>
  <c r="N111" i="9"/>
  <c r="M111" i="9"/>
  <c r="L111" i="9"/>
  <c r="K111" i="9"/>
  <c r="J111" i="9"/>
  <c r="I111" i="9"/>
  <c r="H111" i="9"/>
  <c r="G111" i="9"/>
  <c r="F111" i="9"/>
  <c r="E111" i="9"/>
  <c r="D111" i="9"/>
  <c r="C111" i="9"/>
  <c r="B111" i="9"/>
  <c r="Q110" i="9"/>
  <c r="P110" i="9"/>
  <c r="O110" i="9"/>
  <c r="N110" i="9"/>
  <c r="M110" i="9"/>
  <c r="L110" i="9"/>
  <c r="K110" i="9"/>
  <c r="J110" i="9"/>
  <c r="I110" i="9"/>
  <c r="H110" i="9"/>
  <c r="G110" i="9"/>
  <c r="F110" i="9"/>
  <c r="E110" i="9"/>
  <c r="D110" i="9"/>
  <c r="C110" i="9"/>
  <c r="B110" i="9"/>
  <c r="Q109" i="9"/>
  <c r="P109" i="9"/>
  <c r="O109" i="9"/>
  <c r="N109" i="9"/>
  <c r="M109" i="9"/>
  <c r="L109" i="9"/>
  <c r="K109" i="9"/>
  <c r="J109" i="9"/>
  <c r="I109" i="9"/>
  <c r="H109" i="9"/>
  <c r="G109" i="9"/>
  <c r="F109" i="9"/>
  <c r="E109" i="9"/>
  <c r="D109" i="9"/>
  <c r="C109" i="9"/>
  <c r="B109" i="9"/>
  <c r="Q108" i="9"/>
  <c r="P108" i="9"/>
  <c r="O108" i="9"/>
  <c r="N108" i="9"/>
  <c r="M108" i="9"/>
  <c r="L108" i="9"/>
  <c r="K108" i="9"/>
  <c r="J108" i="9"/>
  <c r="I108" i="9"/>
  <c r="H108" i="9"/>
  <c r="G108" i="9"/>
  <c r="F108" i="9"/>
  <c r="E108" i="9"/>
  <c r="D108" i="9"/>
  <c r="C108" i="9"/>
  <c r="B108" i="9"/>
  <c r="Q107" i="9"/>
  <c r="P107" i="9"/>
  <c r="O107" i="9"/>
  <c r="N107" i="9"/>
  <c r="M107" i="9"/>
  <c r="L107" i="9"/>
  <c r="K107" i="9"/>
  <c r="J107" i="9"/>
  <c r="I107" i="9"/>
  <c r="H107" i="9"/>
  <c r="G107" i="9"/>
  <c r="F107" i="9"/>
  <c r="E107" i="9"/>
  <c r="D107" i="9"/>
  <c r="C107" i="9"/>
  <c r="B107" i="9"/>
  <c r="Q106" i="9"/>
  <c r="P106" i="9"/>
  <c r="O106" i="9"/>
  <c r="N106" i="9"/>
  <c r="M106" i="9"/>
  <c r="L106" i="9"/>
  <c r="K106" i="9"/>
  <c r="J106" i="9"/>
  <c r="I106" i="9"/>
  <c r="H106" i="9"/>
  <c r="G106" i="9"/>
  <c r="F106" i="9"/>
  <c r="E106" i="9"/>
  <c r="D106" i="9"/>
  <c r="C106" i="9"/>
  <c r="B106" i="9"/>
  <c r="Q105" i="9"/>
  <c r="P105" i="9"/>
  <c r="O105" i="9"/>
  <c r="N105" i="9"/>
  <c r="M105" i="9"/>
  <c r="L105" i="9"/>
  <c r="K105" i="9"/>
  <c r="J105" i="9"/>
  <c r="I105" i="9"/>
  <c r="H105" i="9"/>
  <c r="G105" i="9"/>
  <c r="F105" i="9"/>
  <c r="E105" i="9"/>
  <c r="D105" i="9"/>
  <c r="C105" i="9"/>
  <c r="B105" i="9"/>
  <c r="Q104" i="9"/>
  <c r="P104" i="9"/>
  <c r="O104" i="9"/>
  <c r="N104" i="9"/>
  <c r="M104" i="9"/>
  <c r="L104" i="9"/>
  <c r="K104" i="9"/>
  <c r="J104" i="9"/>
  <c r="I104" i="9"/>
  <c r="H104" i="9"/>
  <c r="G104" i="9"/>
  <c r="F104" i="9"/>
  <c r="E104" i="9"/>
  <c r="D104" i="9"/>
  <c r="C104" i="9"/>
  <c r="B104" i="9"/>
  <c r="Q103" i="9"/>
  <c r="P103" i="9"/>
  <c r="O103" i="9"/>
  <c r="N103" i="9"/>
  <c r="M103" i="9"/>
  <c r="L103" i="9"/>
  <c r="K103" i="9"/>
  <c r="J103" i="9"/>
  <c r="I103" i="9"/>
  <c r="H103" i="9"/>
  <c r="G103" i="9"/>
  <c r="F103" i="9"/>
  <c r="E103" i="9"/>
  <c r="D103" i="9"/>
  <c r="C103" i="9"/>
  <c r="B103" i="9"/>
  <c r="Q102" i="9"/>
  <c r="P102" i="9"/>
  <c r="O102" i="9"/>
  <c r="N102" i="9"/>
  <c r="M102" i="9"/>
  <c r="L102" i="9"/>
  <c r="K102" i="9"/>
  <c r="J102" i="9"/>
  <c r="I102" i="9"/>
  <c r="H102" i="9"/>
  <c r="G102" i="9"/>
  <c r="F102" i="9"/>
  <c r="E102" i="9"/>
  <c r="D102" i="9"/>
  <c r="C102" i="9"/>
  <c r="B102" i="9"/>
  <c r="Q101" i="9"/>
  <c r="P101" i="9"/>
  <c r="O101" i="9"/>
  <c r="N101" i="9"/>
  <c r="M101" i="9"/>
  <c r="L101" i="9"/>
  <c r="K101" i="9"/>
  <c r="J101" i="9"/>
  <c r="I101" i="9"/>
  <c r="H101" i="9"/>
  <c r="G101" i="9"/>
  <c r="F101" i="9"/>
  <c r="E101" i="9"/>
  <c r="D101" i="9"/>
  <c r="C101" i="9"/>
  <c r="B101" i="9"/>
  <c r="Q100" i="9"/>
  <c r="P100" i="9"/>
  <c r="O100" i="9"/>
  <c r="N100" i="9"/>
  <c r="M100" i="9"/>
  <c r="L100" i="9"/>
  <c r="K100" i="9"/>
  <c r="J100" i="9"/>
  <c r="I100" i="9"/>
  <c r="H100" i="9"/>
  <c r="G100" i="9"/>
  <c r="F100" i="9"/>
  <c r="E100" i="9"/>
  <c r="D100" i="9"/>
  <c r="C100" i="9"/>
  <c r="B100" i="9"/>
  <c r="Q99" i="9"/>
  <c r="P99" i="9"/>
  <c r="O99" i="9"/>
  <c r="N99" i="9"/>
  <c r="M99" i="9"/>
  <c r="L99" i="9"/>
  <c r="K99" i="9"/>
  <c r="J99" i="9"/>
  <c r="I99" i="9"/>
  <c r="H99" i="9"/>
  <c r="G99" i="9"/>
  <c r="F99" i="9"/>
  <c r="E99" i="9"/>
  <c r="D99" i="9"/>
  <c r="C99" i="9"/>
  <c r="B99" i="9"/>
  <c r="Q98" i="9"/>
  <c r="P98" i="9"/>
  <c r="O98" i="9"/>
  <c r="N98" i="9"/>
  <c r="M98" i="9"/>
  <c r="L98" i="9"/>
  <c r="K98" i="9"/>
  <c r="J98" i="9"/>
  <c r="I98" i="9"/>
  <c r="H98" i="9"/>
  <c r="G98" i="9"/>
  <c r="F98" i="9"/>
  <c r="E98" i="9"/>
  <c r="D98" i="9"/>
  <c r="C98" i="9"/>
  <c r="B98" i="9"/>
  <c r="Q97" i="9"/>
  <c r="P97" i="9"/>
  <c r="O97" i="9"/>
  <c r="N97" i="9"/>
  <c r="M97" i="9"/>
  <c r="L97" i="9"/>
  <c r="K97" i="9"/>
  <c r="J97" i="9"/>
  <c r="I97" i="9"/>
  <c r="H97" i="9"/>
  <c r="G97" i="9"/>
  <c r="F97" i="9"/>
  <c r="E97" i="9"/>
  <c r="D97" i="9"/>
  <c r="C97" i="9"/>
  <c r="B97" i="9"/>
  <c r="Q96" i="9"/>
  <c r="P96" i="9"/>
  <c r="O96" i="9"/>
  <c r="N96" i="9"/>
  <c r="M96" i="9"/>
  <c r="L96" i="9"/>
  <c r="K96" i="9"/>
  <c r="J96" i="9"/>
  <c r="I96" i="9"/>
  <c r="H96" i="9"/>
  <c r="G96" i="9"/>
  <c r="F96" i="9"/>
  <c r="E96" i="9"/>
  <c r="D96" i="9"/>
  <c r="C96" i="9"/>
  <c r="B96" i="9"/>
  <c r="Q95" i="9"/>
  <c r="P95" i="9"/>
  <c r="O95" i="9"/>
  <c r="N95" i="9"/>
  <c r="M95" i="9"/>
  <c r="L95" i="9"/>
  <c r="K95" i="9"/>
  <c r="J95" i="9"/>
  <c r="I95" i="9"/>
  <c r="H95" i="9"/>
  <c r="G95" i="9"/>
  <c r="F95" i="9"/>
  <c r="E95" i="9"/>
  <c r="D95" i="9"/>
  <c r="C95" i="9"/>
  <c r="B95" i="9"/>
  <c r="Q94" i="9"/>
  <c r="P94" i="9"/>
  <c r="O94" i="9"/>
  <c r="N94" i="9"/>
  <c r="M94" i="9"/>
  <c r="L94" i="9"/>
  <c r="K94" i="9"/>
  <c r="J94" i="9"/>
  <c r="I94" i="9"/>
  <c r="H94" i="9"/>
  <c r="G94" i="9"/>
  <c r="F94" i="9"/>
  <c r="E94" i="9"/>
  <c r="D94" i="9"/>
  <c r="C94" i="9"/>
  <c r="B94" i="9"/>
  <c r="Q93" i="9"/>
  <c r="P93" i="9"/>
  <c r="O93" i="9"/>
  <c r="N93" i="9"/>
  <c r="M93" i="9"/>
  <c r="L93" i="9"/>
  <c r="K93" i="9"/>
  <c r="J93" i="9"/>
  <c r="I93" i="9"/>
  <c r="H93" i="9"/>
  <c r="G93" i="9"/>
  <c r="F93" i="9"/>
  <c r="E93" i="9"/>
  <c r="D93" i="9"/>
  <c r="C93" i="9"/>
  <c r="B93" i="9"/>
  <c r="Q92" i="9"/>
  <c r="P92" i="9"/>
  <c r="O92" i="9"/>
  <c r="N92" i="9"/>
  <c r="M92" i="9"/>
  <c r="L92" i="9"/>
  <c r="K92" i="9"/>
  <c r="J92" i="9"/>
  <c r="I92" i="9"/>
  <c r="H92" i="9"/>
  <c r="G92" i="9"/>
  <c r="F92" i="9"/>
  <c r="E92" i="9"/>
  <c r="D92" i="9"/>
  <c r="C92" i="9"/>
  <c r="B92" i="9"/>
  <c r="Q91" i="9"/>
  <c r="P91" i="9"/>
  <c r="O91" i="9"/>
  <c r="N91" i="9"/>
  <c r="M91" i="9"/>
  <c r="L91" i="9"/>
  <c r="K91" i="9"/>
  <c r="J91" i="9"/>
  <c r="I91" i="9"/>
  <c r="H91" i="9"/>
  <c r="G91" i="9"/>
  <c r="F91" i="9"/>
  <c r="E91" i="9"/>
  <c r="D91" i="9"/>
  <c r="C91" i="9"/>
  <c r="B91" i="9"/>
  <c r="Q90" i="9"/>
  <c r="P90" i="9"/>
  <c r="O90" i="9"/>
  <c r="N90" i="9"/>
  <c r="M90" i="9"/>
  <c r="L90" i="9"/>
  <c r="K90" i="9"/>
  <c r="J90" i="9"/>
  <c r="I90" i="9"/>
  <c r="H90" i="9"/>
  <c r="G90" i="9"/>
  <c r="F90" i="9"/>
  <c r="E90" i="9"/>
  <c r="D90" i="9"/>
  <c r="C90" i="9"/>
  <c r="B90" i="9"/>
  <c r="Q89" i="9"/>
  <c r="P89" i="9"/>
  <c r="O89" i="9"/>
  <c r="N89" i="9"/>
  <c r="M89" i="9"/>
  <c r="L89" i="9"/>
  <c r="K89" i="9"/>
  <c r="J89" i="9"/>
  <c r="I89" i="9"/>
  <c r="H89" i="9"/>
  <c r="G89" i="9"/>
  <c r="F89" i="9"/>
  <c r="E89" i="9"/>
  <c r="D89" i="9"/>
  <c r="C89" i="9"/>
  <c r="B89" i="9"/>
  <c r="Q88" i="9"/>
  <c r="P88" i="9"/>
  <c r="O88" i="9"/>
  <c r="N88" i="9"/>
  <c r="M88" i="9"/>
  <c r="L88" i="9"/>
  <c r="K88" i="9"/>
  <c r="J88" i="9"/>
  <c r="I88" i="9"/>
  <c r="H88" i="9"/>
  <c r="G88" i="9"/>
  <c r="F88" i="9"/>
  <c r="E88" i="9"/>
  <c r="D88" i="9"/>
  <c r="C88" i="9"/>
  <c r="B88" i="9"/>
  <c r="Q87" i="9"/>
  <c r="P87" i="9"/>
  <c r="O87" i="9"/>
  <c r="N87" i="9"/>
  <c r="M87" i="9"/>
  <c r="L87" i="9"/>
  <c r="K87" i="9"/>
  <c r="J87" i="9"/>
  <c r="I87" i="9"/>
  <c r="H87" i="9"/>
  <c r="G87" i="9"/>
  <c r="F87" i="9"/>
  <c r="E87" i="9"/>
  <c r="D87" i="9"/>
  <c r="C87" i="9"/>
  <c r="B87" i="9"/>
  <c r="Q86" i="9"/>
  <c r="P86" i="9"/>
  <c r="O86" i="9"/>
  <c r="N86" i="9"/>
  <c r="M86" i="9"/>
  <c r="L86" i="9"/>
  <c r="K86" i="9"/>
  <c r="J86" i="9"/>
  <c r="I86" i="9"/>
  <c r="H86" i="9"/>
  <c r="G86" i="9"/>
  <c r="F86" i="9"/>
  <c r="E86" i="9"/>
  <c r="D86" i="9"/>
  <c r="C86" i="9"/>
  <c r="B86" i="9"/>
  <c r="Q85" i="9"/>
  <c r="P85" i="9"/>
  <c r="O85" i="9"/>
  <c r="N85" i="9"/>
  <c r="M85" i="9"/>
  <c r="L85" i="9"/>
  <c r="K85" i="9"/>
  <c r="J85" i="9"/>
  <c r="I85" i="9"/>
  <c r="H85" i="9"/>
  <c r="G85" i="9"/>
  <c r="F85" i="9"/>
  <c r="E85" i="9"/>
  <c r="D85" i="9"/>
  <c r="C85" i="9"/>
  <c r="B85" i="9"/>
  <c r="Q84" i="9"/>
  <c r="P84" i="9"/>
  <c r="O84" i="9"/>
  <c r="N84" i="9"/>
  <c r="M84" i="9"/>
  <c r="L84" i="9"/>
  <c r="K84" i="9"/>
  <c r="J84" i="9"/>
  <c r="I84" i="9"/>
  <c r="H84" i="9"/>
  <c r="G84" i="9"/>
  <c r="F84" i="9"/>
  <c r="E84" i="9"/>
  <c r="D84" i="9"/>
  <c r="C84" i="9"/>
  <c r="B84" i="9"/>
  <c r="Q83" i="9"/>
  <c r="P83" i="9"/>
  <c r="O83" i="9"/>
  <c r="N83" i="9"/>
  <c r="M83" i="9"/>
  <c r="L83" i="9"/>
  <c r="K83" i="9"/>
  <c r="J83" i="9"/>
  <c r="I83" i="9"/>
  <c r="H83" i="9"/>
  <c r="G83" i="9"/>
  <c r="F83" i="9"/>
  <c r="E83" i="9"/>
  <c r="D83" i="9"/>
  <c r="C83" i="9"/>
  <c r="B83" i="9"/>
  <c r="Q82" i="9"/>
  <c r="P82" i="9"/>
  <c r="O82" i="9"/>
  <c r="N82" i="9"/>
  <c r="M82" i="9"/>
  <c r="L82" i="9"/>
  <c r="K82" i="9"/>
  <c r="J82" i="9"/>
  <c r="I82" i="9"/>
  <c r="H82" i="9"/>
  <c r="G82" i="9"/>
  <c r="F82" i="9"/>
  <c r="E82" i="9"/>
  <c r="D82" i="9"/>
  <c r="C82" i="9"/>
  <c r="B82" i="9"/>
  <c r="Q81" i="9"/>
  <c r="P81" i="9"/>
  <c r="O81" i="9"/>
  <c r="N81" i="9"/>
  <c r="M81" i="9"/>
  <c r="L81" i="9"/>
  <c r="K81" i="9"/>
  <c r="J81" i="9"/>
  <c r="I81" i="9"/>
  <c r="H81" i="9"/>
  <c r="G81" i="9"/>
  <c r="F81" i="9"/>
  <c r="E81" i="9"/>
  <c r="D81" i="9"/>
  <c r="C81" i="9"/>
  <c r="B81" i="9"/>
  <c r="Q80" i="9"/>
  <c r="P80" i="9"/>
  <c r="O80" i="9"/>
  <c r="N80" i="9"/>
  <c r="M80" i="9"/>
  <c r="L80" i="9"/>
  <c r="K80" i="9"/>
  <c r="J80" i="9"/>
  <c r="I80" i="9"/>
  <c r="H80" i="9"/>
  <c r="G80" i="9"/>
  <c r="F80" i="9"/>
  <c r="E80" i="9"/>
  <c r="D80" i="9"/>
  <c r="C80" i="9"/>
  <c r="B80" i="9"/>
  <c r="Q79" i="9"/>
  <c r="P79" i="9"/>
  <c r="O79" i="9"/>
  <c r="N79" i="9"/>
  <c r="M79" i="9"/>
  <c r="L79" i="9"/>
  <c r="K79" i="9"/>
  <c r="J79" i="9"/>
  <c r="I79" i="9"/>
  <c r="H79" i="9"/>
  <c r="G79" i="9"/>
  <c r="F79" i="9"/>
  <c r="E79" i="9"/>
  <c r="D79" i="9"/>
  <c r="C79" i="9"/>
  <c r="B79" i="9"/>
  <c r="Q78" i="9"/>
  <c r="P78" i="9"/>
  <c r="O78" i="9"/>
  <c r="N78" i="9"/>
  <c r="M78" i="9"/>
  <c r="L78" i="9"/>
  <c r="K78" i="9"/>
  <c r="J78" i="9"/>
  <c r="I78" i="9"/>
  <c r="H78" i="9"/>
  <c r="G78" i="9"/>
  <c r="F78" i="9"/>
  <c r="E78" i="9"/>
  <c r="D78" i="9"/>
  <c r="C78" i="9"/>
  <c r="B78" i="9"/>
  <c r="Q77" i="9"/>
  <c r="P77" i="9"/>
  <c r="O77" i="9"/>
  <c r="N77" i="9"/>
  <c r="M77" i="9"/>
  <c r="L77" i="9"/>
  <c r="K77" i="9"/>
  <c r="J77" i="9"/>
  <c r="I77" i="9"/>
  <c r="H77" i="9"/>
  <c r="G77" i="9"/>
  <c r="F77" i="9"/>
  <c r="E77" i="9"/>
  <c r="D77" i="9"/>
  <c r="C77" i="9"/>
  <c r="B77" i="9"/>
  <c r="Q76" i="9"/>
  <c r="P76" i="9"/>
  <c r="O76" i="9"/>
  <c r="N76" i="9"/>
  <c r="M76" i="9"/>
  <c r="L76" i="9"/>
  <c r="K76" i="9"/>
  <c r="J76" i="9"/>
  <c r="I76" i="9"/>
  <c r="H76" i="9"/>
  <c r="G76" i="9"/>
  <c r="F76" i="9"/>
  <c r="E76" i="9"/>
  <c r="D76" i="9"/>
  <c r="C76" i="9"/>
  <c r="B76" i="9"/>
  <c r="Q75" i="9"/>
  <c r="P75" i="9"/>
  <c r="O75" i="9"/>
  <c r="N75" i="9"/>
  <c r="M75" i="9"/>
  <c r="L75" i="9"/>
  <c r="K75" i="9"/>
  <c r="J75" i="9"/>
  <c r="I75" i="9"/>
  <c r="H75" i="9"/>
  <c r="G75" i="9"/>
  <c r="F75" i="9"/>
  <c r="E75" i="9"/>
  <c r="D75" i="9"/>
  <c r="C75" i="9"/>
  <c r="B75" i="9"/>
  <c r="Q74" i="9"/>
  <c r="P74" i="9"/>
  <c r="O74" i="9"/>
  <c r="N74" i="9"/>
  <c r="M74" i="9"/>
  <c r="L74" i="9"/>
  <c r="K74" i="9"/>
  <c r="J74" i="9"/>
  <c r="I74" i="9"/>
  <c r="H74" i="9"/>
  <c r="G74" i="9"/>
  <c r="F74" i="9"/>
  <c r="E74" i="9"/>
  <c r="D74" i="9"/>
  <c r="C74" i="9"/>
  <c r="B74" i="9"/>
  <c r="Q73" i="9"/>
  <c r="P73" i="9"/>
  <c r="O73" i="9"/>
  <c r="N73" i="9"/>
  <c r="M73" i="9"/>
  <c r="L73" i="9"/>
  <c r="K73" i="9"/>
  <c r="J73" i="9"/>
  <c r="I73" i="9"/>
  <c r="H73" i="9"/>
  <c r="G73" i="9"/>
  <c r="F73" i="9"/>
  <c r="E73" i="9"/>
  <c r="D73" i="9"/>
  <c r="C73" i="9"/>
  <c r="B73" i="9"/>
  <c r="Q72" i="9"/>
  <c r="P72" i="9"/>
  <c r="O72" i="9"/>
  <c r="N72" i="9"/>
  <c r="M72" i="9"/>
  <c r="L72" i="9"/>
  <c r="K72" i="9"/>
  <c r="J72" i="9"/>
  <c r="I72" i="9"/>
  <c r="H72" i="9"/>
  <c r="G72" i="9"/>
  <c r="F72" i="9"/>
  <c r="E72" i="9"/>
  <c r="D72" i="9"/>
  <c r="C72" i="9"/>
  <c r="B72" i="9"/>
  <c r="Q71" i="9"/>
  <c r="P71" i="9"/>
  <c r="O71" i="9"/>
  <c r="N71" i="9"/>
  <c r="M71" i="9"/>
  <c r="L71" i="9"/>
  <c r="K71" i="9"/>
  <c r="J71" i="9"/>
  <c r="I71" i="9"/>
  <c r="H71" i="9"/>
  <c r="G71" i="9"/>
  <c r="F71" i="9"/>
  <c r="E71" i="9"/>
  <c r="D71" i="9"/>
  <c r="C71" i="9"/>
  <c r="B71" i="9"/>
  <c r="Q70" i="9"/>
  <c r="P70" i="9"/>
  <c r="O70" i="9"/>
  <c r="N70" i="9"/>
  <c r="M70" i="9"/>
  <c r="L70" i="9"/>
  <c r="K70" i="9"/>
  <c r="J70" i="9"/>
  <c r="I70" i="9"/>
  <c r="H70" i="9"/>
  <c r="G70" i="9"/>
  <c r="F70" i="9"/>
  <c r="E70" i="9"/>
  <c r="D70" i="9"/>
  <c r="C70" i="9"/>
  <c r="B70" i="9"/>
  <c r="Q69" i="9"/>
  <c r="P69" i="9"/>
  <c r="O69" i="9"/>
  <c r="N69" i="9"/>
  <c r="M69" i="9"/>
  <c r="L69" i="9"/>
  <c r="K69" i="9"/>
  <c r="J69" i="9"/>
  <c r="I69" i="9"/>
  <c r="H69" i="9"/>
  <c r="G69" i="9"/>
  <c r="F69" i="9"/>
  <c r="E69" i="9"/>
  <c r="D69" i="9"/>
  <c r="C69" i="9"/>
  <c r="B69" i="9"/>
  <c r="Q68" i="9"/>
  <c r="P68" i="9"/>
  <c r="O68" i="9"/>
  <c r="N68" i="9"/>
  <c r="M68" i="9"/>
  <c r="L68" i="9"/>
  <c r="K68" i="9"/>
  <c r="J68" i="9"/>
  <c r="I68" i="9"/>
  <c r="H68" i="9"/>
  <c r="G68" i="9"/>
  <c r="F68" i="9"/>
  <c r="E68" i="9"/>
  <c r="D68" i="9"/>
  <c r="C68" i="9"/>
  <c r="B68" i="9"/>
  <c r="Q67" i="9"/>
  <c r="P67" i="9"/>
  <c r="O67" i="9"/>
  <c r="N67" i="9"/>
  <c r="M67" i="9"/>
  <c r="L67" i="9"/>
  <c r="K67" i="9"/>
  <c r="J67" i="9"/>
  <c r="I67" i="9"/>
  <c r="H67" i="9"/>
  <c r="G67" i="9"/>
  <c r="F67" i="9"/>
  <c r="E67" i="9"/>
  <c r="D67" i="9"/>
  <c r="C67" i="9"/>
  <c r="B67" i="9"/>
  <c r="Q66" i="9"/>
  <c r="P66" i="9"/>
  <c r="O66" i="9"/>
  <c r="N66" i="9"/>
  <c r="M66" i="9"/>
  <c r="L66" i="9"/>
  <c r="K66" i="9"/>
  <c r="J66" i="9"/>
  <c r="I66" i="9"/>
  <c r="H66" i="9"/>
  <c r="G66" i="9"/>
  <c r="F66" i="9"/>
  <c r="E66" i="9"/>
  <c r="D66" i="9"/>
  <c r="C66" i="9"/>
  <c r="B66" i="9"/>
  <c r="Q65" i="9"/>
  <c r="P65" i="9"/>
  <c r="O65" i="9"/>
  <c r="N65" i="9"/>
  <c r="M65" i="9"/>
  <c r="L65" i="9"/>
  <c r="K65" i="9"/>
  <c r="J65" i="9"/>
  <c r="I65" i="9"/>
  <c r="H65" i="9"/>
  <c r="G65" i="9"/>
  <c r="F65" i="9"/>
  <c r="E65" i="9"/>
  <c r="D65" i="9"/>
  <c r="C65" i="9"/>
  <c r="B65" i="9"/>
  <c r="Q64" i="9"/>
  <c r="P64" i="9"/>
  <c r="O64" i="9"/>
  <c r="N64" i="9"/>
  <c r="M64" i="9"/>
  <c r="L64" i="9"/>
  <c r="K64" i="9"/>
  <c r="J64" i="9"/>
  <c r="I64" i="9"/>
  <c r="H64" i="9"/>
  <c r="G64" i="9"/>
  <c r="F64" i="9"/>
  <c r="E64" i="9"/>
  <c r="D64" i="9"/>
  <c r="C64" i="9"/>
  <c r="B64" i="9"/>
  <c r="Q63" i="9"/>
  <c r="P63" i="9"/>
  <c r="O63" i="9"/>
  <c r="N63" i="9"/>
  <c r="M63" i="9"/>
  <c r="L63" i="9"/>
  <c r="K63" i="9"/>
  <c r="J63" i="9"/>
  <c r="I63" i="9"/>
  <c r="H63" i="9"/>
  <c r="G63" i="9"/>
  <c r="F63" i="9"/>
  <c r="E63" i="9"/>
  <c r="D63" i="9"/>
  <c r="C63" i="9"/>
  <c r="B63" i="9"/>
  <c r="Q62" i="9"/>
  <c r="P62" i="9"/>
  <c r="O62" i="9"/>
  <c r="N62" i="9"/>
  <c r="M62" i="9"/>
  <c r="L62" i="9"/>
  <c r="K62" i="9"/>
  <c r="J62" i="9"/>
  <c r="I62" i="9"/>
  <c r="H62" i="9"/>
  <c r="G62" i="9"/>
  <c r="F62" i="9"/>
  <c r="E62" i="9"/>
  <c r="D62" i="9"/>
  <c r="C62" i="9"/>
  <c r="B62" i="9"/>
  <c r="Q61" i="9"/>
  <c r="P61" i="9"/>
  <c r="O61" i="9"/>
  <c r="N61" i="9"/>
  <c r="M61" i="9"/>
  <c r="L61" i="9"/>
  <c r="K61" i="9"/>
  <c r="J61" i="9"/>
  <c r="I61" i="9"/>
  <c r="H61" i="9"/>
  <c r="G61" i="9"/>
  <c r="F61" i="9"/>
  <c r="E61" i="9"/>
  <c r="D61" i="9"/>
  <c r="C61" i="9"/>
  <c r="B61" i="9"/>
  <c r="Q60" i="9"/>
  <c r="P60" i="9"/>
  <c r="O60" i="9"/>
  <c r="N60" i="9"/>
  <c r="M60" i="9"/>
  <c r="L60" i="9"/>
  <c r="K60" i="9"/>
  <c r="J60" i="9"/>
  <c r="I60" i="9"/>
  <c r="H60" i="9"/>
  <c r="G60" i="9"/>
  <c r="F60" i="9"/>
  <c r="E60" i="9"/>
  <c r="D60" i="9"/>
  <c r="C60" i="9"/>
  <c r="B60" i="9"/>
  <c r="Q59" i="9"/>
  <c r="P59" i="9"/>
  <c r="O59" i="9"/>
  <c r="N59" i="9"/>
  <c r="M59" i="9"/>
  <c r="L59" i="9"/>
  <c r="K59" i="9"/>
  <c r="J59" i="9"/>
  <c r="I59" i="9"/>
  <c r="H59" i="9"/>
  <c r="G59" i="9"/>
  <c r="F59" i="9"/>
  <c r="E59" i="9"/>
  <c r="D59" i="9"/>
  <c r="C59" i="9"/>
  <c r="B59" i="9"/>
  <c r="Q58" i="9"/>
  <c r="P58" i="9"/>
  <c r="O58" i="9"/>
  <c r="N58" i="9"/>
  <c r="M58" i="9"/>
  <c r="L58" i="9"/>
  <c r="K58" i="9"/>
  <c r="J58" i="9"/>
  <c r="I58" i="9"/>
  <c r="H58" i="9"/>
  <c r="G58" i="9"/>
  <c r="F58" i="9"/>
  <c r="E58" i="9"/>
  <c r="D58" i="9"/>
  <c r="C58" i="9"/>
  <c r="B58" i="9"/>
  <c r="Q57" i="9"/>
  <c r="P57" i="9"/>
  <c r="O57" i="9"/>
  <c r="N57" i="9"/>
  <c r="M57" i="9"/>
  <c r="L57" i="9"/>
  <c r="K57" i="9"/>
  <c r="J57" i="9"/>
  <c r="I57" i="9"/>
  <c r="H57" i="9"/>
  <c r="G57" i="9"/>
  <c r="F57" i="9"/>
  <c r="E57" i="9"/>
  <c r="D57" i="9"/>
  <c r="C57" i="9"/>
  <c r="B57" i="9"/>
  <c r="Q56" i="9"/>
  <c r="P56" i="9"/>
  <c r="O56" i="9"/>
  <c r="N56" i="9"/>
  <c r="M56" i="9"/>
  <c r="L56" i="9"/>
  <c r="K56" i="9"/>
  <c r="J56" i="9"/>
  <c r="I56" i="9"/>
  <c r="H56" i="9"/>
  <c r="G56" i="9"/>
  <c r="F56" i="9"/>
  <c r="E56" i="9"/>
  <c r="D56" i="9"/>
  <c r="C56" i="9"/>
  <c r="B56" i="9"/>
  <c r="Q55" i="9"/>
  <c r="P55" i="9"/>
  <c r="O55" i="9"/>
  <c r="N55" i="9"/>
  <c r="M55" i="9"/>
  <c r="L55" i="9"/>
  <c r="K55" i="9"/>
  <c r="J55" i="9"/>
  <c r="I55" i="9"/>
  <c r="H55" i="9"/>
  <c r="G55" i="9"/>
  <c r="F55" i="9"/>
  <c r="E55" i="9"/>
  <c r="D55" i="9"/>
  <c r="C55" i="9"/>
  <c r="B55" i="9"/>
  <c r="Q54" i="9"/>
  <c r="P54" i="9"/>
  <c r="O54" i="9"/>
  <c r="N54" i="9"/>
  <c r="M54" i="9"/>
  <c r="L54" i="9"/>
  <c r="K54" i="9"/>
  <c r="J54" i="9"/>
  <c r="I54" i="9"/>
  <c r="H54" i="9"/>
  <c r="G54" i="9"/>
  <c r="F54" i="9"/>
  <c r="E54" i="9"/>
  <c r="D54" i="9"/>
  <c r="C54" i="9"/>
  <c r="B54" i="9"/>
  <c r="Q53" i="9"/>
  <c r="P53" i="9"/>
  <c r="O53" i="9"/>
  <c r="N53" i="9"/>
  <c r="M53" i="9"/>
  <c r="L53" i="9"/>
  <c r="K53" i="9"/>
  <c r="J53" i="9"/>
  <c r="I53" i="9"/>
  <c r="H53" i="9"/>
  <c r="G53" i="9"/>
  <c r="F53" i="9"/>
  <c r="E53" i="9"/>
  <c r="D53" i="9"/>
  <c r="C53" i="9"/>
  <c r="B53" i="9"/>
  <c r="Q52" i="9"/>
  <c r="P52" i="9"/>
  <c r="O52" i="9"/>
  <c r="N52" i="9"/>
  <c r="M52" i="9"/>
  <c r="L52" i="9"/>
  <c r="K52" i="9"/>
  <c r="J52" i="9"/>
  <c r="I52" i="9"/>
  <c r="H52" i="9"/>
  <c r="G52" i="9"/>
  <c r="F52" i="9"/>
  <c r="E52" i="9"/>
  <c r="D52" i="9"/>
  <c r="C52" i="9"/>
  <c r="B52" i="9"/>
  <c r="Q51" i="9"/>
  <c r="P51" i="9"/>
  <c r="O51" i="9"/>
  <c r="N51" i="9"/>
  <c r="M51" i="9"/>
  <c r="L51" i="9"/>
  <c r="K51" i="9"/>
  <c r="J51" i="9"/>
  <c r="I51" i="9"/>
  <c r="H51" i="9"/>
  <c r="G51" i="9"/>
  <c r="F51" i="9"/>
  <c r="E51" i="9"/>
  <c r="D51" i="9"/>
  <c r="C51" i="9"/>
  <c r="B51" i="9"/>
  <c r="Q50" i="9"/>
  <c r="P50" i="9"/>
  <c r="O50" i="9"/>
  <c r="N50" i="9"/>
  <c r="M50" i="9"/>
  <c r="L50" i="9"/>
  <c r="K50" i="9"/>
  <c r="J50" i="9"/>
  <c r="I50" i="9"/>
  <c r="H50" i="9"/>
  <c r="G50" i="9"/>
  <c r="F50" i="9"/>
  <c r="E50" i="9"/>
  <c r="D50" i="9"/>
  <c r="C50" i="9"/>
  <c r="B50" i="9"/>
  <c r="Q49" i="9"/>
  <c r="P49" i="9"/>
  <c r="O49" i="9"/>
  <c r="N49" i="9"/>
  <c r="M49" i="9"/>
  <c r="L49" i="9"/>
  <c r="K49" i="9"/>
  <c r="J49" i="9"/>
  <c r="I49" i="9"/>
  <c r="H49" i="9"/>
  <c r="G49" i="9"/>
  <c r="F49" i="9"/>
  <c r="E49" i="9"/>
  <c r="D49" i="9"/>
  <c r="C49" i="9"/>
  <c r="B49" i="9"/>
  <c r="Q48" i="9"/>
  <c r="P48" i="9"/>
  <c r="O48" i="9"/>
  <c r="N48" i="9"/>
  <c r="M48" i="9"/>
  <c r="L48" i="9"/>
  <c r="K48" i="9"/>
  <c r="J48" i="9"/>
  <c r="I48" i="9"/>
  <c r="H48" i="9"/>
  <c r="G48" i="9"/>
  <c r="F48" i="9"/>
  <c r="E48" i="9"/>
  <c r="D48" i="9"/>
  <c r="C48" i="9"/>
  <c r="B48" i="9"/>
  <c r="Q47" i="9"/>
  <c r="P47" i="9"/>
  <c r="O47" i="9"/>
  <c r="N47" i="9"/>
  <c r="M47" i="9"/>
  <c r="L47" i="9"/>
  <c r="K47" i="9"/>
  <c r="J47" i="9"/>
  <c r="I47" i="9"/>
  <c r="H47" i="9"/>
  <c r="G47" i="9"/>
  <c r="F47" i="9"/>
  <c r="E47" i="9"/>
  <c r="D47" i="9"/>
  <c r="C47" i="9"/>
  <c r="B47" i="9"/>
  <c r="Q46" i="9"/>
  <c r="P46" i="9"/>
  <c r="O46" i="9"/>
  <c r="N46" i="9"/>
  <c r="M46" i="9"/>
  <c r="L46" i="9"/>
  <c r="K46" i="9"/>
  <c r="J46" i="9"/>
  <c r="I46" i="9"/>
  <c r="H46" i="9"/>
  <c r="G46" i="9"/>
  <c r="F46" i="9"/>
  <c r="E46" i="9"/>
  <c r="D46" i="9"/>
  <c r="C46" i="9"/>
  <c r="B46" i="9"/>
  <c r="Q45" i="9"/>
  <c r="P45" i="9"/>
  <c r="O45" i="9"/>
  <c r="N45" i="9"/>
  <c r="M45" i="9"/>
  <c r="L45" i="9"/>
  <c r="K45" i="9"/>
  <c r="J45" i="9"/>
  <c r="I45" i="9"/>
  <c r="H45" i="9"/>
  <c r="G45" i="9"/>
  <c r="F45" i="9"/>
  <c r="E45" i="9"/>
  <c r="D45" i="9"/>
  <c r="C45" i="9"/>
  <c r="B45" i="9"/>
  <c r="Q44" i="9"/>
  <c r="P44" i="9"/>
  <c r="O44" i="9"/>
  <c r="N44" i="9"/>
  <c r="M44" i="9"/>
  <c r="L44" i="9"/>
  <c r="K44" i="9"/>
  <c r="J44" i="9"/>
  <c r="I44" i="9"/>
  <c r="H44" i="9"/>
  <c r="G44" i="9"/>
  <c r="F44" i="9"/>
  <c r="E44" i="9"/>
  <c r="D44" i="9"/>
  <c r="C44" i="9"/>
  <c r="B44" i="9"/>
  <c r="Q43" i="9"/>
  <c r="P43" i="9"/>
  <c r="O43" i="9"/>
  <c r="N43" i="9"/>
  <c r="M43" i="9"/>
  <c r="L43" i="9"/>
  <c r="K43" i="9"/>
  <c r="J43" i="9"/>
  <c r="I43" i="9"/>
  <c r="H43" i="9"/>
  <c r="G43" i="9"/>
  <c r="F43" i="9"/>
  <c r="E43" i="9"/>
  <c r="D43" i="9"/>
  <c r="C43" i="9"/>
  <c r="B43" i="9"/>
  <c r="Q42" i="9"/>
  <c r="P42" i="9"/>
  <c r="O42" i="9"/>
  <c r="N42" i="9"/>
  <c r="M42" i="9"/>
  <c r="L42" i="9"/>
  <c r="K42" i="9"/>
  <c r="J42" i="9"/>
  <c r="I42" i="9"/>
  <c r="H42" i="9"/>
  <c r="G42" i="9"/>
  <c r="F42" i="9"/>
  <c r="E42" i="9"/>
  <c r="D42" i="9"/>
  <c r="C42" i="9"/>
  <c r="B42" i="9"/>
  <c r="Q41" i="9"/>
  <c r="P41" i="9"/>
  <c r="O41" i="9"/>
  <c r="N41" i="9"/>
  <c r="M41" i="9"/>
  <c r="L41" i="9"/>
  <c r="K41" i="9"/>
  <c r="J41" i="9"/>
  <c r="I41" i="9"/>
  <c r="H41" i="9"/>
  <c r="G41" i="9"/>
  <c r="F41" i="9"/>
  <c r="E41" i="9"/>
  <c r="D41" i="9"/>
  <c r="C41" i="9"/>
  <c r="B41" i="9"/>
  <c r="Q40" i="9"/>
  <c r="P40" i="9"/>
  <c r="O40" i="9"/>
  <c r="N40" i="9"/>
  <c r="M40" i="9"/>
  <c r="L40" i="9"/>
  <c r="K40" i="9"/>
  <c r="J40" i="9"/>
  <c r="I40" i="9"/>
  <c r="H40" i="9"/>
  <c r="G40" i="9"/>
  <c r="F40" i="9"/>
  <c r="E40" i="9"/>
  <c r="D40" i="9"/>
  <c r="C40" i="9"/>
  <c r="B40" i="9"/>
  <c r="Q39" i="9"/>
  <c r="P39" i="9"/>
  <c r="O39" i="9"/>
  <c r="N39" i="9"/>
  <c r="M39" i="9"/>
  <c r="L39" i="9"/>
  <c r="K39" i="9"/>
  <c r="J39" i="9"/>
  <c r="I39" i="9"/>
  <c r="H39" i="9"/>
  <c r="G39" i="9"/>
  <c r="F39" i="9"/>
  <c r="E39" i="9"/>
  <c r="D39" i="9"/>
  <c r="C39" i="9"/>
  <c r="B39" i="9"/>
  <c r="Q38" i="9"/>
  <c r="P38" i="9"/>
  <c r="O38" i="9"/>
  <c r="N38" i="9"/>
  <c r="M38" i="9"/>
  <c r="L38" i="9"/>
  <c r="K38" i="9"/>
  <c r="J38" i="9"/>
  <c r="I38" i="9"/>
  <c r="H38" i="9"/>
  <c r="G38" i="9"/>
  <c r="F38" i="9"/>
  <c r="E38" i="9"/>
  <c r="D38" i="9"/>
  <c r="C38" i="9"/>
  <c r="B38" i="9"/>
  <c r="Q37" i="9"/>
  <c r="P37" i="9"/>
  <c r="O37" i="9"/>
  <c r="N37" i="9"/>
  <c r="M37" i="9"/>
  <c r="L37" i="9"/>
  <c r="K37" i="9"/>
  <c r="J37" i="9"/>
  <c r="I37" i="9"/>
  <c r="H37" i="9"/>
  <c r="G37" i="9"/>
  <c r="F37" i="9"/>
  <c r="E37" i="9"/>
  <c r="D37" i="9"/>
  <c r="C37" i="9"/>
  <c r="B37" i="9"/>
  <c r="Q36" i="9"/>
  <c r="P36" i="9"/>
  <c r="O36" i="9"/>
  <c r="N36" i="9"/>
  <c r="M36" i="9"/>
  <c r="L36" i="9"/>
  <c r="K36" i="9"/>
  <c r="J36" i="9"/>
  <c r="I36" i="9"/>
  <c r="H36" i="9"/>
  <c r="G36" i="9"/>
  <c r="F36" i="9"/>
  <c r="E36" i="9"/>
  <c r="D36" i="9"/>
  <c r="C36" i="9"/>
  <c r="B36" i="9"/>
  <c r="Q35" i="9"/>
  <c r="P35" i="9"/>
  <c r="O35" i="9"/>
  <c r="N35" i="9"/>
  <c r="M35" i="9"/>
  <c r="L35" i="9"/>
  <c r="K35" i="9"/>
  <c r="J35" i="9"/>
  <c r="I35" i="9"/>
  <c r="H35" i="9"/>
  <c r="G35" i="9"/>
  <c r="F35" i="9"/>
  <c r="E35" i="9"/>
  <c r="D35" i="9"/>
  <c r="C35" i="9"/>
  <c r="B35" i="9"/>
  <c r="Q34" i="9"/>
  <c r="P34" i="9"/>
  <c r="O34" i="9"/>
  <c r="N34" i="9"/>
  <c r="M34" i="9"/>
  <c r="L34" i="9"/>
  <c r="K34" i="9"/>
  <c r="J34" i="9"/>
  <c r="I34" i="9"/>
  <c r="H34" i="9"/>
  <c r="G34" i="9"/>
  <c r="F34" i="9"/>
  <c r="E34" i="9"/>
  <c r="D34" i="9"/>
  <c r="C34" i="9"/>
  <c r="B34" i="9"/>
  <c r="Q33" i="9"/>
  <c r="P33" i="9"/>
  <c r="O33" i="9"/>
  <c r="N33" i="9"/>
  <c r="M33" i="9"/>
  <c r="L33" i="9"/>
  <c r="K33" i="9"/>
  <c r="J33" i="9"/>
  <c r="I33" i="9"/>
  <c r="H33" i="9"/>
  <c r="G33" i="9"/>
  <c r="F33" i="9"/>
  <c r="E33" i="9"/>
  <c r="D33" i="9"/>
  <c r="C33" i="9"/>
  <c r="B33" i="9"/>
  <c r="Q32" i="9"/>
  <c r="P32" i="9"/>
  <c r="O32" i="9"/>
  <c r="N32" i="9"/>
  <c r="M32" i="9"/>
  <c r="L32" i="9"/>
  <c r="K32" i="9"/>
  <c r="J32" i="9"/>
  <c r="I32" i="9"/>
  <c r="H32" i="9"/>
  <c r="G32" i="9"/>
  <c r="F32" i="9"/>
  <c r="E32" i="9"/>
  <c r="D32" i="9"/>
  <c r="C32" i="9"/>
  <c r="B32" i="9"/>
  <c r="Q31" i="9"/>
  <c r="P31" i="9"/>
  <c r="O31" i="9"/>
  <c r="N31" i="9"/>
  <c r="M31" i="9"/>
  <c r="L31" i="9"/>
  <c r="K31" i="9"/>
  <c r="J31" i="9"/>
  <c r="I31" i="9"/>
  <c r="H31" i="9"/>
  <c r="G31" i="9"/>
  <c r="F31" i="9"/>
  <c r="E31" i="9"/>
  <c r="D31" i="9"/>
  <c r="C31" i="9"/>
  <c r="B31" i="9"/>
  <c r="Q30" i="9"/>
  <c r="P30" i="9"/>
  <c r="O30" i="9"/>
  <c r="N30" i="9"/>
  <c r="M30" i="9"/>
  <c r="L30" i="9"/>
  <c r="K30" i="9"/>
  <c r="J30" i="9"/>
  <c r="I30" i="9"/>
  <c r="H30" i="9"/>
  <c r="G30" i="9"/>
  <c r="F30" i="9"/>
  <c r="E30" i="9"/>
  <c r="D30" i="9"/>
  <c r="C30" i="9"/>
  <c r="B30" i="9"/>
  <c r="Q29" i="9"/>
  <c r="P29" i="9"/>
  <c r="O29" i="9"/>
  <c r="N29" i="9"/>
  <c r="M29" i="9"/>
  <c r="L29" i="9"/>
  <c r="K29" i="9"/>
  <c r="J29" i="9"/>
  <c r="I29" i="9"/>
  <c r="H29" i="9"/>
  <c r="G29" i="9"/>
  <c r="F29" i="9"/>
  <c r="E29" i="9"/>
  <c r="D29" i="9"/>
  <c r="C29" i="9"/>
  <c r="B29" i="9"/>
  <c r="Q28" i="9"/>
  <c r="P28" i="9"/>
  <c r="O28" i="9"/>
  <c r="N28" i="9"/>
  <c r="M28" i="9"/>
  <c r="L28" i="9"/>
  <c r="K28" i="9"/>
  <c r="J28" i="9"/>
  <c r="I28" i="9"/>
  <c r="H28" i="9"/>
  <c r="G28" i="9"/>
  <c r="F28" i="9"/>
  <c r="E28" i="9"/>
  <c r="D28" i="9"/>
  <c r="C28" i="9"/>
  <c r="B28" i="9"/>
  <c r="Q27" i="9"/>
  <c r="P27" i="9"/>
  <c r="O27" i="9"/>
  <c r="N27" i="9"/>
  <c r="M27" i="9"/>
  <c r="L27" i="9"/>
  <c r="K27" i="9"/>
  <c r="J27" i="9"/>
  <c r="I27" i="9"/>
  <c r="H27" i="9"/>
  <c r="G27" i="9"/>
  <c r="F27" i="9"/>
  <c r="E27" i="9"/>
  <c r="D27" i="9"/>
  <c r="C27" i="9"/>
  <c r="B27" i="9"/>
  <c r="Q26" i="9"/>
  <c r="P26" i="9"/>
  <c r="O26" i="9"/>
  <c r="N26" i="9"/>
  <c r="M26" i="9"/>
  <c r="L26" i="9"/>
  <c r="K26" i="9"/>
  <c r="J26" i="9"/>
  <c r="I26" i="9"/>
  <c r="H26" i="9"/>
  <c r="G26" i="9"/>
  <c r="F26" i="9"/>
  <c r="E26" i="9"/>
  <c r="D26" i="9"/>
  <c r="C26" i="9"/>
  <c r="B26" i="9"/>
  <c r="Q25" i="9"/>
  <c r="P25" i="9"/>
  <c r="O25" i="9"/>
  <c r="N25" i="9"/>
  <c r="M25" i="9"/>
  <c r="L25" i="9"/>
  <c r="K25" i="9"/>
  <c r="J25" i="9"/>
  <c r="I25" i="9"/>
  <c r="H25" i="9"/>
  <c r="G25" i="9"/>
  <c r="F25" i="9"/>
  <c r="E25" i="9"/>
  <c r="D25" i="9"/>
  <c r="C25" i="9"/>
  <c r="B25" i="9"/>
  <c r="Q24" i="9"/>
  <c r="P24" i="9"/>
  <c r="O24" i="9"/>
  <c r="N24" i="9"/>
  <c r="M24" i="9"/>
  <c r="L24" i="9"/>
  <c r="K24" i="9"/>
  <c r="J24" i="9"/>
  <c r="I24" i="9"/>
  <c r="H24" i="9"/>
  <c r="G24" i="9"/>
  <c r="F24" i="9"/>
  <c r="E24" i="9"/>
  <c r="D24" i="9"/>
  <c r="C24" i="9"/>
  <c r="B24" i="9"/>
  <c r="Q23" i="9"/>
  <c r="P23" i="9"/>
  <c r="O23" i="9"/>
  <c r="N23" i="9"/>
  <c r="M23" i="9"/>
  <c r="L23" i="9"/>
  <c r="K23" i="9"/>
  <c r="J23" i="9"/>
  <c r="I23" i="9"/>
  <c r="H23" i="9"/>
  <c r="G23" i="9"/>
  <c r="F23" i="9"/>
  <c r="E23" i="9"/>
  <c r="D23" i="9"/>
  <c r="C23" i="9"/>
  <c r="B23" i="9"/>
  <c r="Q22" i="9"/>
  <c r="P22" i="9"/>
  <c r="O22" i="9"/>
  <c r="N22" i="9"/>
  <c r="M22" i="9"/>
  <c r="L22" i="9"/>
  <c r="K22" i="9"/>
  <c r="J22" i="9"/>
  <c r="I22" i="9"/>
  <c r="H22" i="9"/>
  <c r="G22" i="9"/>
  <c r="F22" i="9"/>
  <c r="E22" i="9"/>
  <c r="D22" i="9"/>
  <c r="C22" i="9"/>
  <c r="B22" i="9"/>
  <c r="Q21" i="9"/>
  <c r="P21" i="9"/>
  <c r="O21" i="9"/>
  <c r="N21" i="9"/>
  <c r="M21" i="9"/>
  <c r="L21" i="9"/>
  <c r="K21" i="9"/>
  <c r="J21" i="9"/>
  <c r="I21" i="9"/>
  <c r="H21" i="9"/>
  <c r="G21" i="9"/>
  <c r="F21" i="9"/>
  <c r="E21" i="9"/>
  <c r="D21" i="9"/>
  <c r="C21" i="9"/>
  <c r="B21" i="9"/>
  <c r="Q20" i="9"/>
  <c r="P20" i="9"/>
  <c r="O20" i="9"/>
  <c r="N20" i="9"/>
  <c r="M20" i="9"/>
  <c r="L20" i="9"/>
  <c r="K20" i="9"/>
  <c r="J20" i="9"/>
  <c r="I20" i="9"/>
  <c r="H20" i="9"/>
  <c r="G20" i="9"/>
  <c r="F20" i="9"/>
  <c r="E20" i="9"/>
  <c r="D20" i="9"/>
  <c r="C20" i="9"/>
  <c r="B20" i="9"/>
  <c r="Q19" i="9"/>
  <c r="P19" i="9"/>
  <c r="O19" i="9"/>
  <c r="N19" i="9"/>
  <c r="M19" i="9"/>
  <c r="L19" i="9"/>
  <c r="K19" i="9"/>
  <c r="J19" i="9"/>
  <c r="I19" i="9"/>
  <c r="H19" i="9"/>
  <c r="G19" i="9"/>
  <c r="F19" i="9"/>
  <c r="E19" i="9"/>
  <c r="D19" i="9"/>
  <c r="C19" i="9"/>
  <c r="B19" i="9"/>
  <c r="Q18" i="9"/>
  <c r="P18" i="9"/>
  <c r="O18" i="9"/>
  <c r="N18" i="9"/>
  <c r="M18" i="9"/>
  <c r="L18" i="9"/>
  <c r="K18" i="9"/>
  <c r="J18" i="9"/>
  <c r="I18" i="9"/>
  <c r="H18" i="9"/>
  <c r="G18" i="9"/>
  <c r="F18" i="9"/>
  <c r="E18" i="9"/>
  <c r="D18" i="9"/>
  <c r="C18" i="9"/>
  <c r="B18" i="9"/>
  <c r="Q17" i="9"/>
  <c r="P17" i="9"/>
  <c r="O17" i="9"/>
  <c r="N17" i="9"/>
  <c r="M17" i="9"/>
  <c r="L17" i="9"/>
  <c r="K17" i="9"/>
  <c r="J17" i="9"/>
  <c r="I17" i="9"/>
  <c r="H17" i="9"/>
  <c r="G17" i="9"/>
  <c r="F17" i="9"/>
  <c r="E17" i="9"/>
  <c r="D17" i="9"/>
  <c r="C17" i="9"/>
  <c r="B17" i="9"/>
  <c r="Q16" i="9"/>
  <c r="P16" i="9"/>
  <c r="O16" i="9"/>
  <c r="N16" i="9"/>
  <c r="M16" i="9"/>
  <c r="L16" i="9"/>
  <c r="K16" i="9"/>
  <c r="J16" i="9"/>
  <c r="I16" i="9"/>
  <c r="H16" i="9"/>
  <c r="G16" i="9"/>
  <c r="F16" i="9"/>
  <c r="E16" i="9"/>
  <c r="D16" i="9"/>
  <c r="C16" i="9"/>
  <c r="B16" i="9"/>
  <c r="Q15" i="9"/>
  <c r="P15" i="9"/>
  <c r="O15" i="9"/>
  <c r="N15" i="9"/>
  <c r="M15" i="9"/>
  <c r="L15" i="9"/>
  <c r="K15" i="9"/>
  <c r="J15" i="9"/>
  <c r="I15" i="9"/>
  <c r="H15" i="9"/>
  <c r="G15" i="9"/>
  <c r="F15" i="9"/>
  <c r="E15" i="9"/>
  <c r="D15" i="9"/>
  <c r="C15" i="9"/>
  <c r="B15" i="9"/>
  <c r="Q14" i="9"/>
  <c r="P14" i="9"/>
  <c r="O14" i="9"/>
  <c r="N14" i="9"/>
  <c r="M14" i="9"/>
  <c r="L14" i="9"/>
  <c r="K14" i="9"/>
  <c r="J14" i="9"/>
  <c r="I14" i="9"/>
  <c r="H14" i="9"/>
  <c r="G14" i="9"/>
  <c r="F14" i="9"/>
  <c r="E14" i="9"/>
  <c r="D14" i="9"/>
  <c r="C14" i="9"/>
  <c r="B14" i="9"/>
  <c r="Q13" i="9"/>
  <c r="P13" i="9"/>
  <c r="O13" i="9"/>
  <c r="N13" i="9"/>
  <c r="M13" i="9"/>
  <c r="L13" i="9"/>
  <c r="K13" i="9"/>
  <c r="J13" i="9"/>
  <c r="I13" i="9"/>
  <c r="H13" i="9"/>
  <c r="G13" i="9"/>
  <c r="F13" i="9"/>
  <c r="E13" i="9"/>
  <c r="D13" i="9"/>
  <c r="C13" i="9"/>
  <c r="B13" i="9"/>
  <c r="Q12" i="9"/>
  <c r="P12" i="9"/>
  <c r="O12" i="9"/>
  <c r="N12" i="9"/>
  <c r="M12" i="9"/>
  <c r="L12" i="9"/>
  <c r="K12" i="9"/>
  <c r="J12" i="9"/>
  <c r="I12" i="9"/>
  <c r="H12" i="9"/>
  <c r="G12" i="9"/>
  <c r="F12" i="9"/>
  <c r="E12" i="9"/>
  <c r="D12" i="9"/>
  <c r="C12" i="9"/>
  <c r="B12" i="9"/>
  <c r="Q11" i="9"/>
  <c r="P11" i="9"/>
  <c r="O11" i="9"/>
  <c r="N11" i="9"/>
  <c r="M11" i="9"/>
  <c r="L11" i="9"/>
  <c r="K11" i="9"/>
  <c r="J11" i="9"/>
  <c r="I11" i="9"/>
  <c r="H11" i="9"/>
  <c r="G11" i="9"/>
  <c r="F11" i="9"/>
  <c r="E11" i="9"/>
  <c r="D11" i="9"/>
  <c r="C11" i="9"/>
  <c r="B11" i="9"/>
  <c r="Q10" i="9"/>
  <c r="P10" i="9"/>
  <c r="O10" i="9"/>
  <c r="N10" i="9"/>
  <c r="M10" i="9"/>
  <c r="L10" i="9"/>
  <c r="K10" i="9"/>
  <c r="J10" i="9"/>
  <c r="I10" i="9"/>
  <c r="H10" i="9"/>
  <c r="G10" i="9"/>
  <c r="F10" i="9"/>
  <c r="E10" i="9"/>
  <c r="D10" i="9"/>
  <c r="C10" i="9"/>
  <c r="B10" i="9"/>
  <c r="Q9" i="9"/>
  <c r="P9" i="9"/>
  <c r="O9" i="9"/>
  <c r="N9" i="9"/>
  <c r="M9" i="9"/>
  <c r="L9" i="9"/>
  <c r="K9" i="9"/>
  <c r="J9" i="9"/>
  <c r="I9" i="9"/>
  <c r="H9" i="9"/>
  <c r="G9" i="9"/>
  <c r="F9" i="9"/>
  <c r="E9" i="9"/>
  <c r="D9" i="9"/>
  <c r="C9" i="9"/>
  <c r="B9" i="9"/>
  <c r="Q8" i="9"/>
  <c r="P8" i="9"/>
  <c r="O8" i="9"/>
  <c r="N8" i="9"/>
  <c r="M8" i="9"/>
  <c r="L8" i="9"/>
  <c r="K8" i="9"/>
  <c r="J8" i="9"/>
  <c r="I8" i="9"/>
  <c r="H8" i="9"/>
  <c r="G8" i="9"/>
  <c r="F8" i="9"/>
  <c r="E8" i="9"/>
  <c r="D8" i="9"/>
  <c r="C8" i="9"/>
  <c r="B8" i="9"/>
  <c r="Q7" i="9"/>
  <c r="P7" i="9"/>
  <c r="O7" i="9"/>
  <c r="N7" i="9"/>
  <c r="M7" i="9"/>
  <c r="L7" i="9"/>
  <c r="K7" i="9"/>
  <c r="J7" i="9"/>
  <c r="I7" i="9"/>
  <c r="H7" i="9"/>
  <c r="G7" i="9"/>
  <c r="F7" i="9"/>
  <c r="E7" i="9"/>
  <c r="D7" i="9"/>
  <c r="C7" i="9"/>
  <c r="B7" i="9"/>
  <c r="Q6" i="9"/>
  <c r="P6" i="9"/>
  <c r="O6" i="9"/>
  <c r="N6" i="9"/>
  <c r="M6" i="9"/>
  <c r="L6" i="9"/>
  <c r="K6" i="9"/>
  <c r="J6" i="9"/>
  <c r="I6" i="9"/>
  <c r="H6" i="9"/>
  <c r="G6" i="9"/>
  <c r="F6" i="9"/>
  <c r="E6" i="9"/>
  <c r="D6" i="9"/>
  <c r="C6" i="9"/>
  <c r="B6" i="9"/>
  <c r="Q5" i="9"/>
  <c r="P5" i="9"/>
  <c r="O5" i="9"/>
  <c r="N5" i="9"/>
  <c r="M5" i="9"/>
  <c r="L5" i="9"/>
  <c r="K5" i="9"/>
  <c r="J5" i="9"/>
  <c r="I5" i="9"/>
  <c r="H5" i="9"/>
  <c r="G5" i="9"/>
  <c r="F5" i="9"/>
  <c r="E5" i="9"/>
  <c r="D5" i="9"/>
  <c r="C5" i="9"/>
  <c r="B5" i="9"/>
  <c r="Q4" i="9"/>
  <c r="P4" i="9"/>
  <c r="O4" i="9"/>
  <c r="N4" i="9"/>
  <c r="M4" i="9"/>
  <c r="L4" i="9"/>
  <c r="K4" i="9"/>
  <c r="J4" i="9"/>
  <c r="I4" i="9"/>
  <c r="H4" i="9"/>
  <c r="G4" i="9"/>
  <c r="F4" i="9"/>
  <c r="E4" i="9"/>
  <c r="D4" i="9"/>
  <c r="C4" i="9"/>
  <c r="B4" i="9"/>
  <c r="Q3" i="9"/>
  <c r="P3" i="9"/>
  <c r="O3" i="9"/>
  <c r="N3" i="9"/>
  <c r="M3" i="9"/>
  <c r="L3" i="9"/>
  <c r="K3" i="9"/>
  <c r="J3" i="9"/>
  <c r="I3" i="9"/>
  <c r="H3" i="9"/>
  <c r="G3" i="9"/>
  <c r="F3" i="9"/>
  <c r="E3" i="9"/>
  <c r="D3" i="9"/>
  <c r="C3" i="9"/>
  <c r="B3" i="9"/>
  <c r="Q2" i="9"/>
  <c r="P2" i="9"/>
  <c r="O2" i="9"/>
  <c r="N2" i="9"/>
  <c r="M2" i="9"/>
  <c r="L2" i="9"/>
  <c r="K2" i="9"/>
  <c r="J2" i="9"/>
  <c r="I2" i="9"/>
  <c r="H2" i="9"/>
  <c r="G2" i="9"/>
  <c r="F2" i="9"/>
  <c r="E2" i="9"/>
  <c r="D2" i="9"/>
  <c r="C2" i="9"/>
  <c r="B2" i="9"/>
  <c r="I66" i="2"/>
  <c r="J65" i="2"/>
  <c r="I65" i="2"/>
  <c r="J64" i="2"/>
  <c r="I64" i="2"/>
  <c r="J63" i="2"/>
  <c r="I63" i="2"/>
  <c r="J61" i="2"/>
  <c r="I61" i="2"/>
  <c r="I60" i="2" s="1"/>
  <c r="J60" i="2"/>
  <c r="J59" i="2"/>
  <c r="I59" i="2"/>
  <c r="J57" i="2"/>
  <c r="I57" i="2"/>
  <c r="J56" i="2"/>
  <c r="I56" i="2"/>
  <c r="J55" i="2"/>
  <c r="I55" i="2"/>
  <c r="J53" i="2"/>
  <c r="I53" i="2"/>
  <c r="J52" i="2"/>
  <c r="I52" i="2"/>
  <c r="J51" i="2"/>
  <c r="I51" i="2"/>
  <c r="J49" i="2"/>
  <c r="I49" i="2"/>
  <c r="J48" i="2"/>
  <c r="I48" i="2"/>
  <c r="J47" i="2"/>
  <c r="I47" i="2"/>
  <c r="J45" i="2"/>
  <c r="I45" i="2"/>
  <c r="J44" i="2"/>
  <c r="I44" i="2"/>
  <c r="J43" i="2"/>
  <c r="I43" i="2"/>
  <c r="J41" i="2"/>
  <c r="I41" i="2"/>
  <c r="J40" i="2"/>
  <c r="I40" i="2"/>
  <c r="J39" i="2"/>
  <c r="I39" i="2"/>
  <c r="J37" i="2"/>
  <c r="I37" i="2"/>
  <c r="J36" i="2"/>
  <c r="I36" i="2"/>
  <c r="J35" i="2"/>
  <c r="I35" i="2"/>
  <c r="J33" i="2"/>
  <c r="I33" i="2"/>
  <c r="J32" i="2"/>
  <c r="I32" i="2"/>
  <c r="J31" i="2"/>
  <c r="I31" i="2"/>
  <c r="J29" i="2"/>
  <c r="I29" i="2"/>
  <c r="J28" i="2"/>
  <c r="I28" i="2"/>
  <c r="J27" i="2"/>
  <c r="I27" i="2"/>
  <c r="J25" i="2"/>
  <c r="I25" i="2"/>
  <c r="J24" i="2"/>
  <c r="I24" i="2"/>
  <c r="J23" i="2"/>
  <c r="I23" i="2"/>
  <c r="J21" i="2"/>
  <c r="I21" i="2"/>
  <c r="J20" i="2"/>
  <c r="I20" i="2"/>
  <c r="J19" i="2"/>
  <c r="I19" i="2"/>
  <c r="J17" i="2"/>
  <c r="I17" i="2"/>
  <c r="J16" i="2"/>
  <c r="I16" i="2"/>
  <c r="J15" i="2"/>
  <c r="I15" i="2"/>
  <c r="J13" i="2"/>
  <c r="I13" i="2"/>
  <c r="J12" i="2"/>
  <c r="I12" i="2"/>
  <c r="J11" i="2"/>
  <c r="I11" i="2"/>
  <c r="J10" i="2"/>
  <c r="I10" i="2"/>
  <c r="J9" i="2"/>
  <c r="I9" i="2"/>
  <c r="J8" i="2"/>
  <c r="I8" i="2"/>
  <c r="J7" i="2"/>
  <c r="I7" i="2"/>
  <c r="J5" i="2"/>
  <c r="I5" i="2"/>
  <c r="J4" i="2"/>
  <c r="I4" i="2"/>
  <c r="J3" i="2"/>
  <c r="I3" i="2"/>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T316" i="1"/>
  <c r="I316" i="1"/>
  <c r="T315" i="1"/>
  <c r="I315" i="1"/>
  <c r="T314" i="1"/>
  <c r="I314" i="1"/>
  <c r="T313" i="1"/>
  <c r="I313" i="1"/>
  <c r="T312" i="1"/>
  <c r="I312" i="1"/>
  <c r="T311" i="1"/>
  <c r="I311" i="1"/>
  <c r="T310" i="1"/>
  <c r="I310" i="1"/>
  <c r="T309" i="1"/>
  <c r="I309" i="1"/>
  <c r="T308" i="1"/>
  <c r="I308" i="1"/>
  <c r="T307" i="1"/>
  <c r="I307" i="1"/>
  <c r="T306" i="1"/>
  <c r="I306" i="1"/>
  <c r="T305" i="1"/>
  <c r="I305" i="1"/>
  <c r="T304" i="1"/>
  <c r="I304" i="1"/>
  <c r="T303" i="1"/>
  <c r="I303" i="1"/>
  <c r="T302" i="1"/>
  <c r="I302" i="1"/>
  <c r="T301" i="1"/>
  <c r="I301" i="1"/>
  <c r="T300" i="1"/>
  <c r="I300" i="1"/>
  <c r="T299" i="1"/>
  <c r="I299" i="1"/>
  <c r="T298" i="1"/>
  <c r="I298" i="1"/>
  <c r="T297" i="1"/>
  <c r="I297" i="1"/>
  <c r="T296" i="1"/>
  <c r="I296" i="1"/>
  <c r="T295" i="1"/>
  <c r="I295" i="1"/>
  <c r="T294" i="1"/>
  <c r="I294" i="1"/>
  <c r="T293" i="1"/>
  <c r="I293" i="1"/>
  <c r="T292" i="1"/>
  <c r="I292" i="1"/>
  <c r="T291" i="1"/>
  <c r="I291" i="1"/>
  <c r="T290" i="1"/>
  <c r="I290" i="1"/>
  <c r="T289" i="1"/>
  <c r="I289" i="1"/>
  <c r="T288" i="1"/>
  <c r="I288" i="1"/>
  <c r="T287" i="1"/>
  <c r="I287" i="1"/>
  <c r="T286" i="1"/>
  <c r="I286" i="1"/>
  <c r="T285" i="1"/>
  <c r="I285" i="1"/>
  <c r="T284" i="1"/>
  <c r="I284" i="1"/>
  <c r="T283" i="1"/>
  <c r="I283" i="1"/>
  <c r="T282" i="1"/>
  <c r="I282" i="1"/>
  <c r="T281" i="1"/>
  <c r="I281" i="1"/>
  <c r="T280" i="1"/>
  <c r="I280" i="1"/>
  <c r="T279" i="1"/>
  <c r="I279" i="1"/>
  <c r="T278" i="1"/>
  <c r="I278" i="1"/>
  <c r="T277" i="1"/>
  <c r="I277" i="1"/>
  <c r="T276" i="1"/>
  <c r="I276" i="1"/>
  <c r="T275" i="1"/>
  <c r="I275" i="1"/>
  <c r="T274" i="1"/>
  <c r="I274" i="1"/>
  <c r="T273" i="1"/>
  <c r="I273" i="1"/>
  <c r="T272" i="1"/>
  <c r="I272" i="1"/>
  <c r="T271" i="1"/>
  <c r="I271" i="1"/>
  <c r="T270" i="1"/>
  <c r="I270" i="1"/>
  <c r="T269" i="1"/>
  <c r="I269" i="1"/>
  <c r="T268" i="1"/>
  <c r="I268" i="1"/>
  <c r="T267" i="1"/>
  <c r="I267" i="1"/>
  <c r="T266" i="1"/>
  <c r="I266" i="1"/>
  <c r="T265" i="1"/>
  <c r="I265" i="1"/>
  <c r="T264" i="1"/>
  <c r="I264" i="1"/>
  <c r="T263" i="1"/>
  <c r="I263" i="1"/>
  <c r="T262" i="1"/>
  <c r="I262" i="1"/>
  <c r="T261" i="1"/>
  <c r="I261" i="1"/>
  <c r="T260" i="1"/>
  <c r="I260" i="1"/>
  <c r="T259" i="1"/>
  <c r="I259" i="1"/>
  <c r="T258" i="1"/>
  <c r="I258" i="1"/>
  <c r="T257" i="1"/>
  <c r="I257" i="1"/>
  <c r="T256" i="1"/>
  <c r="I256" i="1"/>
  <c r="T255" i="1"/>
  <c r="I255" i="1"/>
  <c r="T254" i="1"/>
  <c r="I254" i="1"/>
  <c r="T253" i="1"/>
  <c r="I253" i="1"/>
  <c r="T252" i="1"/>
  <c r="I252" i="1"/>
  <c r="T251" i="1"/>
  <c r="I251" i="1"/>
  <c r="T250" i="1"/>
  <c r="I250" i="1"/>
  <c r="T249" i="1"/>
  <c r="I249" i="1"/>
  <c r="T248" i="1"/>
  <c r="I248" i="1"/>
  <c r="T247" i="1"/>
  <c r="I247" i="1"/>
  <c r="T246" i="1"/>
  <c r="I246" i="1"/>
  <c r="T245" i="1"/>
  <c r="I245" i="1"/>
  <c r="T244" i="1"/>
  <c r="I244" i="1"/>
  <c r="T243" i="1"/>
  <c r="I243" i="1"/>
  <c r="T242" i="1"/>
  <c r="I242" i="1"/>
  <c r="T241" i="1"/>
  <c r="I241" i="1"/>
  <c r="T240" i="1"/>
  <c r="I240" i="1"/>
  <c r="T239" i="1"/>
  <c r="I239" i="1"/>
  <c r="T238" i="1"/>
  <c r="I238" i="1"/>
  <c r="T237" i="1"/>
  <c r="I237" i="1"/>
  <c r="T236" i="1"/>
  <c r="I236" i="1"/>
  <c r="T235" i="1"/>
  <c r="I235" i="1"/>
  <c r="T234" i="1"/>
  <c r="I234" i="1"/>
  <c r="T233" i="1"/>
  <c r="I233" i="1"/>
  <c r="T232" i="1"/>
  <c r="I232" i="1"/>
  <c r="T231" i="1"/>
  <c r="I231" i="1"/>
  <c r="T230" i="1"/>
  <c r="I230" i="1"/>
  <c r="T229" i="1"/>
  <c r="I229" i="1"/>
  <c r="T228" i="1"/>
  <c r="I228" i="1"/>
  <c r="T227" i="1"/>
  <c r="I227" i="1"/>
  <c r="T226" i="1"/>
  <c r="I226" i="1"/>
  <c r="T225" i="1"/>
  <c r="I225" i="1"/>
  <c r="T224" i="1"/>
  <c r="I224" i="1"/>
  <c r="T223" i="1"/>
  <c r="I223" i="1"/>
  <c r="T222" i="1"/>
  <c r="I222" i="1"/>
  <c r="T221" i="1"/>
  <c r="I221" i="1"/>
  <c r="T220" i="1"/>
  <c r="I220" i="1"/>
  <c r="T219" i="1"/>
  <c r="I219" i="1"/>
  <c r="T218" i="1"/>
  <c r="I218" i="1"/>
  <c r="T217" i="1"/>
  <c r="I217" i="1"/>
  <c r="T216" i="1"/>
  <c r="I216" i="1"/>
  <c r="T215" i="1"/>
  <c r="I215" i="1"/>
  <c r="T214" i="1"/>
  <c r="I214" i="1"/>
  <c r="T213" i="1"/>
  <c r="I213" i="1"/>
  <c r="T212" i="1"/>
  <c r="I212" i="1"/>
  <c r="T211" i="1"/>
  <c r="I211" i="1"/>
  <c r="T210" i="1"/>
  <c r="I210" i="1"/>
  <c r="T209" i="1"/>
  <c r="I209" i="1"/>
  <c r="T208" i="1"/>
  <c r="I208" i="1"/>
  <c r="T207" i="1"/>
  <c r="I207" i="1"/>
  <c r="T206" i="1"/>
  <c r="I206" i="1"/>
  <c r="T205" i="1"/>
  <c r="I205" i="1"/>
  <c r="T204" i="1"/>
  <c r="I204" i="1"/>
  <c r="T203" i="1"/>
  <c r="I203" i="1"/>
  <c r="T202" i="1"/>
  <c r="I202" i="1"/>
  <c r="T201" i="1"/>
  <c r="I201" i="1"/>
  <c r="T200" i="1"/>
  <c r="I200" i="1"/>
  <c r="T199" i="1"/>
  <c r="I199" i="1"/>
  <c r="T198" i="1"/>
  <c r="I198" i="1"/>
  <c r="T197" i="1"/>
  <c r="I197" i="1"/>
  <c r="X196" i="1"/>
  <c r="T196" i="1"/>
  <c r="I196" i="1"/>
  <c r="X195" i="1"/>
  <c r="T195" i="1"/>
  <c r="I195" i="1"/>
  <c r="X194" i="1"/>
  <c r="T194" i="1"/>
  <c r="I194" i="1"/>
  <c r="X193" i="1"/>
  <c r="T193" i="1"/>
  <c r="I193" i="1"/>
  <c r="X192" i="1"/>
  <c r="T192" i="1"/>
  <c r="I192" i="1"/>
  <c r="X191" i="1"/>
  <c r="T191" i="1"/>
  <c r="I191" i="1"/>
  <c r="X190" i="1"/>
  <c r="T190" i="1"/>
  <c r="I190" i="1"/>
  <c r="X189" i="1"/>
  <c r="T189" i="1"/>
  <c r="I189" i="1"/>
  <c r="X188" i="1"/>
  <c r="T188" i="1"/>
  <c r="I188" i="1"/>
  <c r="X187" i="1"/>
  <c r="T187" i="1"/>
  <c r="I187" i="1"/>
  <c r="X186" i="1"/>
  <c r="T186" i="1"/>
  <c r="I186" i="1"/>
  <c r="X185" i="1"/>
  <c r="T185" i="1"/>
  <c r="I185" i="1"/>
  <c r="X184" i="1"/>
  <c r="T184" i="1"/>
  <c r="I184" i="1"/>
  <c r="X183" i="1"/>
  <c r="T183" i="1"/>
  <c r="I183" i="1"/>
  <c r="X182" i="1"/>
  <c r="T182" i="1"/>
  <c r="I182" i="1"/>
  <c r="X181" i="1"/>
  <c r="T181" i="1"/>
  <c r="I181" i="1"/>
  <c r="X180" i="1"/>
  <c r="T180" i="1"/>
  <c r="I180" i="1"/>
  <c r="X179" i="1"/>
  <c r="T179" i="1"/>
  <c r="I179" i="1"/>
  <c r="X178" i="1"/>
  <c r="T178" i="1"/>
  <c r="I178" i="1"/>
  <c r="X177" i="1"/>
  <c r="T177" i="1"/>
  <c r="I177" i="1"/>
  <c r="X176" i="1"/>
  <c r="T176" i="1"/>
  <c r="I176" i="1"/>
  <c r="X175" i="1"/>
  <c r="T175" i="1"/>
  <c r="I175" i="1"/>
  <c r="X174" i="1"/>
  <c r="T174" i="1"/>
  <c r="I174" i="1"/>
  <c r="X173" i="1"/>
  <c r="T173" i="1"/>
  <c r="I173" i="1"/>
  <c r="X172" i="1"/>
  <c r="T172" i="1"/>
  <c r="I172" i="1"/>
  <c r="X171" i="1"/>
  <c r="T171" i="1"/>
  <c r="I171" i="1"/>
  <c r="X170" i="1"/>
  <c r="T170" i="1"/>
  <c r="I170" i="1"/>
  <c r="X169" i="1"/>
  <c r="T169" i="1"/>
  <c r="I169" i="1"/>
  <c r="X168" i="1"/>
  <c r="T168" i="1"/>
  <c r="I168" i="1"/>
  <c r="X167" i="1"/>
  <c r="T167" i="1"/>
  <c r="I167" i="1"/>
  <c r="X166" i="1"/>
  <c r="T166" i="1"/>
  <c r="I166" i="1"/>
  <c r="X165" i="1"/>
  <c r="T165" i="1"/>
  <c r="I165" i="1"/>
  <c r="X164" i="1"/>
  <c r="T164" i="1"/>
  <c r="I164" i="1"/>
  <c r="X163" i="1"/>
  <c r="T163" i="1"/>
  <c r="I163" i="1"/>
  <c r="X162" i="1"/>
  <c r="T162" i="1"/>
  <c r="I162" i="1"/>
  <c r="X161" i="1"/>
  <c r="T161" i="1"/>
  <c r="I161" i="1"/>
  <c r="X160" i="1"/>
  <c r="T160" i="1"/>
  <c r="I160" i="1"/>
  <c r="X159" i="1"/>
  <c r="T159" i="1"/>
  <c r="I159" i="1"/>
  <c r="X158" i="1"/>
  <c r="T158" i="1"/>
  <c r="I158" i="1"/>
  <c r="X157" i="1"/>
  <c r="T157" i="1"/>
  <c r="I157" i="1"/>
  <c r="X156" i="1"/>
  <c r="T156" i="1"/>
  <c r="I156" i="1"/>
  <c r="X155" i="1"/>
  <c r="T155" i="1"/>
  <c r="I155" i="1"/>
  <c r="X154" i="1"/>
  <c r="T154" i="1"/>
  <c r="I154" i="1"/>
  <c r="X153" i="1"/>
  <c r="T153" i="1"/>
  <c r="I153" i="1"/>
  <c r="X152" i="1"/>
  <c r="T152" i="1"/>
  <c r="I152" i="1"/>
  <c r="X151" i="1"/>
  <c r="T151" i="1"/>
  <c r="I151" i="1"/>
  <c r="X150" i="1"/>
  <c r="T150" i="1"/>
  <c r="I150" i="1"/>
  <c r="X149" i="1"/>
  <c r="T149" i="1"/>
  <c r="I149" i="1"/>
  <c r="X148" i="1"/>
  <c r="T148" i="1"/>
  <c r="I148" i="1"/>
  <c r="X147" i="1"/>
  <c r="T147" i="1"/>
  <c r="I147" i="1"/>
  <c r="X146" i="1"/>
  <c r="T146" i="1"/>
  <c r="I146" i="1"/>
  <c r="X145" i="1"/>
  <c r="T145" i="1"/>
  <c r="I145" i="1"/>
  <c r="X144" i="1"/>
  <c r="T144" i="1"/>
  <c r="I144" i="1"/>
  <c r="X143" i="1"/>
  <c r="T143" i="1"/>
  <c r="I143" i="1"/>
  <c r="X142" i="1"/>
  <c r="T142" i="1"/>
  <c r="I142" i="1"/>
  <c r="X141" i="1"/>
  <c r="T141" i="1"/>
  <c r="I141" i="1"/>
  <c r="X140" i="1"/>
  <c r="T140" i="1"/>
  <c r="I140" i="1"/>
  <c r="X139" i="1"/>
  <c r="T139" i="1"/>
  <c r="I139" i="1"/>
  <c r="X138" i="1"/>
  <c r="T138" i="1"/>
  <c r="I138" i="1"/>
  <c r="X137" i="1"/>
  <c r="T137" i="1"/>
  <c r="I137" i="1"/>
  <c r="X136" i="1"/>
  <c r="T136" i="1"/>
  <c r="I136" i="1"/>
  <c r="X135" i="1"/>
  <c r="T135" i="1"/>
  <c r="I135" i="1"/>
  <c r="X134" i="1"/>
  <c r="T134" i="1"/>
  <c r="I134" i="1"/>
  <c r="X133" i="1"/>
  <c r="T133" i="1"/>
  <c r="I133" i="1"/>
  <c r="X132" i="1"/>
  <c r="T132" i="1"/>
  <c r="I132" i="1"/>
  <c r="X131" i="1"/>
  <c r="T131" i="1"/>
  <c r="I131" i="1"/>
  <c r="X130" i="1"/>
  <c r="T130" i="1"/>
  <c r="I130" i="1"/>
  <c r="X129" i="1"/>
  <c r="T129" i="1"/>
  <c r="I129" i="1"/>
  <c r="X128" i="1"/>
  <c r="T128" i="1"/>
  <c r="I128" i="1"/>
  <c r="X127" i="1"/>
  <c r="T127" i="1"/>
  <c r="I127" i="1"/>
  <c r="X126" i="1"/>
  <c r="T126" i="1"/>
  <c r="I126" i="1"/>
  <c r="X125" i="1"/>
  <c r="T125" i="1"/>
  <c r="I125" i="1"/>
  <c r="X124" i="1"/>
  <c r="T124" i="1"/>
  <c r="I124" i="1"/>
  <c r="X123" i="1"/>
  <c r="T123" i="1"/>
  <c r="I123" i="1"/>
  <c r="X122" i="1"/>
  <c r="T122" i="1"/>
  <c r="I122" i="1"/>
  <c r="X121" i="1"/>
  <c r="T121" i="1"/>
  <c r="I121" i="1"/>
  <c r="X120" i="1"/>
  <c r="T120" i="1"/>
  <c r="I120" i="1"/>
  <c r="X119" i="1"/>
  <c r="T119" i="1"/>
  <c r="I119" i="1"/>
  <c r="X118" i="1"/>
  <c r="T118" i="1"/>
  <c r="I118" i="1"/>
  <c r="X117" i="1"/>
  <c r="T117" i="1"/>
  <c r="I117" i="1"/>
  <c r="X116" i="1"/>
  <c r="T116" i="1"/>
  <c r="I116" i="1"/>
  <c r="X115" i="1"/>
  <c r="T115" i="1"/>
  <c r="I115" i="1"/>
  <c r="X114" i="1"/>
  <c r="T114" i="1"/>
  <c r="I114" i="1"/>
  <c r="X113" i="1"/>
  <c r="T113" i="1"/>
  <c r="I113" i="1"/>
  <c r="X112" i="1"/>
  <c r="T112" i="1"/>
  <c r="I112" i="1"/>
  <c r="X111" i="1"/>
  <c r="T111" i="1"/>
  <c r="I111" i="1"/>
  <c r="X110" i="1"/>
  <c r="T110" i="1"/>
  <c r="I110" i="1"/>
  <c r="X109" i="1"/>
  <c r="T109" i="1"/>
  <c r="I109" i="1"/>
  <c r="X108" i="1"/>
  <c r="T108" i="1"/>
  <c r="I108" i="1"/>
  <c r="X107" i="1"/>
  <c r="T107" i="1"/>
  <c r="I107" i="1"/>
  <c r="X106" i="1"/>
  <c r="T106" i="1"/>
  <c r="I106" i="1"/>
  <c r="X105" i="1"/>
  <c r="T105" i="1"/>
  <c r="I105" i="1"/>
  <c r="X104" i="1"/>
  <c r="T104" i="1"/>
  <c r="I104" i="1"/>
  <c r="X103" i="1"/>
  <c r="T103" i="1"/>
  <c r="I103" i="1"/>
  <c r="X102" i="1"/>
  <c r="T102" i="1"/>
  <c r="I102" i="1"/>
  <c r="X101" i="1"/>
  <c r="T101" i="1"/>
  <c r="I101" i="1"/>
  <c r="X100" i="1"/>
  <c r="T100" i="1"/>
  <c r="I100" i="1"/>
  <c r="X99" i="1"/>
  <c r="T99" i="1"/>
  <c r="I99" i="1"/>
  <c r="X98" i="1"/>
  <c r="T98" i="1"/>
  <c r="I98" i="1"/>
  <c r="X97" i="1"/>
  <c r="T97" i="1"/>
  <c r="I97" i="1"/>
  <c r="X96" i="1"/>
  <c r="T96" i="1"/>
  <c r="I96" i="1"/>
  <c r="X95" i="1"/>
  <c r="T95" i="1"/>
  <c r="I95" i="1"/>
  <c r="X94" i="1"/>
  <c r="T94" i="1"/>
  <c r="I94" i="1"/>
  <c r="X93" i="1"/>
  <c r="T93" i="1"/>
  <c r="I93" i="1"/>
  <c r="X92" i="1"/>
  <c r="T92" i="1"/>
  <c r="I92" i="1"/>
  <c r="X91" i="1"/>
  <c r="T91" i="1"/>
  <c r="I91" i="1"/>
  <c r="X90" i="1"/>
  <c r="T90" i="1"/>
  <c r="I90" i="1"/>
  <c r="X89" i="1"/>
  <c r="T89" i="1"/>
  <c r="I89" i="1"/>
  <c r="X88" i="1"/>
  <c r="T88" i="1"/>
  <c r="I88" i="1"/>
  <c r="X87" i="1"/>
  <c r="T87" i="1"/>
  <c r="I87" i="1"/>
  <c r="X86" i="1"/>
  <c r="T86" i="1"/>
  <c r="I86" i="1"/>
  <c r="X85" i="1"/>
  <c r="T85" i="1"/>
  <c r="I85" i="1"/>
  <c r="X84" i="1"/>
  <c r="T84" i="1"/>
  <c r="I84" i="1"/>
  <c r="X83" i="1"/>
  <c r="T83" i="1"/>
  <c r="I83" i="1"/>
  <c r="X82" i="1"/>
  <c r="T82" i="1"/>
  <c r="I82" i="1"/>
  <c r="X81" i="1"/>
  <c r="T81" i="1"/>
  <c r="I81" i="1"/>
  <c r="X80" i="1"/>
  <c r="T80" i="1"/>
  <c r="I80" i="1"/>
  <c r="X79" i="1"/>
  <c r="T79" i="1"/>
  <c r="I79" i="1"/>
  <c r="X78" i="1"/>
  <c r="T78" i="1"/>
  <c r="I78" i="1"/>
  <c r="X77" i="1"/>
  <c r="T77" i="1"/>
  <c r="I77" i="1"/>
  <c r="X76" i="1"/>
  <c r="T76" i="1"/>
  <c r="I76" i="1"/>
  <c r="X75" i="1"/>
  <c r="T75" i="1"/>
  <c r="I75" i="1"/>
  <c r="X74" i="1"/>
  <c r="T74" i="1"/>
  <c r="I74" i="1"/>
  <c r="X73" i="1"/>
  <c r="T73" i="1"/>
  <c r="I73" i="1"/>
  <c r="X72" i="1"/>
  <c r="T72" i="1"/>
  <c r="I72" i="1"/>
  <c r="X71" i="1"/>
  <c r="T71" i="1"/>
  <c r="I71" i="1"/>
  <c r="AF70" i="1"/>
  <c r="X70" i="1"/>
  <c r="T70" i="1"/>
  <c r="I70" i="1"/>
  <c r="AF69" i="1"/>
  <c r="X69" i="1"/>
  <c r="T69" i="1"/>
  <c r="I69" i="1"/>
  <c r="AF68" i="1"/>
  <c r="X68" i="1"/>
  <c r="T68" i="1"/>
  <c r="I68" i="1"/>
  <c r="AF67" i="1"/>
  <c r="X67" i="1"/>
  <c r="T67" i="1"/>
  <c r="I67" i="1"/>
  <c r="AF66" i="1"/>
  <c r="X66" i="1"/>
  <c r="T66" i="1"/>
  <c r="I66" i="1"/>
  <c r="AF65" i="1"/>
  <c r="X65" i="1"/>
  <c r="T65" i="1"/>
  <c r="I65" i="1"/>
  <c r="AF64" i="1"/>
  <c r="X64" i="1"/>
  <c r="T64" i="1"/>
  <c r="I64" i="1"/>
  <c r="AF63" i="1"/>
  <c r="X63" i="1"/>
  <c r="T63" i="1"/>
  <c r="I63" i="1"/>
  <c r="AF62" i="1"/>
  <c r="X62" i="1"/>
  <c r="T62" i="1"/>
  <c r="I62" i="1"/>
  <c r="AF61" i="1"/>
  <c r="X61" i="1"/>
  <c r="T61" i="1"/>
  <c r="I61" i="1"/>
  <c r="AF60" i="1"/>
  <c r="X60" i="1"/>
  <c r="T60" i="1"/>
  <c r="I60" i="1"/>
  <c r="AF59" i="1"/>
  <c r="X59" i="1"/>
  <c r="T59" i="1"/>
  <c r="I59" i="1"/>
  <c r="AF58" i="1"/>
  <c r="X58" i="1"/>
  <c r="T58" i="1"/>
  <c r="I58" i="1"/>
  <c r="AF57" i="1"/>
  <c r="X57" i="1"/>
  <c r="T57" i="1"/>
  <c r="I57" i="1"/>
  <c r="AF56" i="1"/>
  <c r="X56" i="1"/>
  <c r="T56" i="1"/>
  <c r="I56" i="1"/>
  <c r="AF55" i="1"/>
  <c r="X55" i="1"/>
  <c r="T55" i="1"/>
  <c r="I55" i="1"/>
  <c r="AF54" i="1"/>
  <c r="X54" i="1"/>
  <c r="T54" i="1"/>
  <c r="I54" i="1"/>
  <c r="AF53" i="1"/>
  <c r="X53" i="1"/>
  <c r="T53" i="1"/>
  <c r="I53" i="1"/>
  <c r="AF52" i="1"/>
  <c r="X52" i="1"/>
  <c r="T52" i="1"/>
  <c r="I52" i="1"/>
  <c r="AF51" i="1"/>
  <c r="X51" i="1"/>
  <c r="T51" i="1"/>
  <c r="I51" i="1"/>
  <c r="AF50" i="1"/>
  <c r="X50" i="1"/>
  <c r="T50" i="1"/>
  <c r="I50" i="1"/>
  <c r="AF49" i="1"/>
  <c r="X49" i="1"/>
  <c r="T49" i="1"/>
  <c r="I49" i="1"/>
  <c r="AF48" i="1"/>
  <c r="X48" i="1"/>
  <c r="T48" i="1"/>
  <c r="I48" i="1"/>
  <c r="AF47" i="1"/>
  <c r="X47" i="1"/>
  <c r="T47" i="1"/>
  <c r="I47" i="1"/>
  <c r="AF46" i="1"/>
  <c r="X46" i="1"/>
  <c r="T46" i="1"/>
  <c r="I46" i="1"/>
  <c r="AF45" i="1"/>
  <c r="X45" i="1"/>
  <c r="T45" i="1"/>
  <c r="I45" i="1"/>
  <c r="AF44" i="1"/>
  <c r="X44" i="1"/>
  <c r="T44" i="1"/>
  <c r="I44" i="1"/>
  <c r="AF43" i="1"/>
  <c r="X43" i="1"/>
  <c r="T43" i="1"/>
  <c r="I43" i="1"/>
  <c r="AF42" i="1"/>
  <c r="X42" i="1"/>
  <c r="T42" i="1"/>
  <c r="I42" i="1"/>
  <c r="AF41" i="1"/>
  <c r="X41" i="1"/>
  <c r="T41" i="1"/>
  <c r="I41" i="1"/>
  <c r="AF40" i="1"/>
  <c r="X40" i="1"/>
  <c r="T40" i="1"/>
  <c r="I40" i="1"/>
  <c r="AF39" i="1"/>
  <c r="X39" i="1"/>
  <c r="T39" i="1"/>
  <c r="I39" i="1"/>
  <c r="AF38" i="1"/>
  <c r="X38" i="1"/>
  <c r="T38" i="1"/>
  <c r="I38" i="1"/>
  <c r="AF37" i="1"/>
  <c r="X37" i="1"/>
  <c r="T37" i="1"/>
  <c r="I37" i="1"/>
  <c r="AF36" i="1"/>
  <c r="X36" i="1"/>
  <c r="T36" i="1"/>
  <c r="I36" i="1"/>
  <c r="AF35" i="1"/>
  <c r="X35" i="1"/>
  <c r="T35" i="1"/>
  <c r="I35" i="1"/>
  <c r="AF34" i="1"/>
  <c r="X34" i="1"/>
  <c r="T34" i="1"/>
  <c r="I34" i="1"/>
  <c r="AF33" i="1"/>
  <c r="X33" i="1"/>
  <c r="T33" i="1"/>
  <c r="I33" i="1"/>
  <c r="AF32" i="1"/>
  <c r="X32" i="1"/>
  <c r="T32" i="1"/>
  <c r="I32" i="1"/>
  <c r="AF31" i="1"/>
  <c r="X31" i="1"/>
  <c r="T31" i="1"/>
  <c r="I31" i="1"/>
  <c r="AF30" i="1"/>
  <c r="X30" i="1"/>
  <c r="T30" i="1"/>
  <c r="I30" i="1"/>
  <c r="AF29" i="1"/>
  <c r="X29" i="1"/>
  <c r="T29" i="1"/>
  <c r="I29" i="1"/>
  <c r="AF28" i="1"/>
  <c r="X28" i="1"/>
  <c r="T28" i="1"/>
  <c r="I28" i="1"/>
  <c r="AF27" i="1"/>
  <c r="X27" i="1"/>
  <c r="T27" i="1"/>
  <c r="I27" i="1"/>
  <c r="AF26" i="1"/>
  <c r="X26" i="1"/>
  <c r="T26" i="1"/>
  <c r="I26" i="1"/>
  <c r="AF25" i="1"/>
  <c r="X25" i="1"/>
  <c r="T25" i="1"/>
  <c r="I25" i="1"/>
  <c r="AF24" i="1"/>
  <c r="X24" i="1"/>
  <c r="T24" i="1"/>
  <c r="I24" i="1"/>
  <c r="AF23" i="1"/>
  <c r="X23" i="1"/>
  <c r="T23" i="1"/>
  <c r="I23" i="1"/>
  <c r="AF22" i="1"/>
  <c r="X22" i="1"/>
  <c r="T22" i="1"/>
  <c r="I22" i="1"/>
  <c r="AF21" i="1"/>
  <c r="X21" i="1"/>
  <c r="T21" i="1"/>
  <c r="I21" i="1"/>
  <c r="AF20" i="1"/>
  <c r="X20" i="1"/>
  <c r="T20" i="1"/>
  <c r="I20" i="1"/>
  <c r="AF19" i="1"/>
  <c r="X19" i="1"/>
  <c r="T19" i="1"/>
  <c r="I19" i="1"/>
  <c r="AF18" i="1"/>
  <c r="X18" i="1"/>
  <c r="T18" i="1"/>
  <c r="I18" i="1"/>
  <c r="AF17" i="1"/>
  <c r="X17" i="1"/>
  <c r="T17" i="1"/>
  <c r="I17" i="1"/>
  <c r="AF16" i="1"/>
  <c r="X16" i="1"/>
  <c r="T16" i="1"/>
  <c r="I16" i="1"/>
  <c r="AF15" i="1"/>
  <c r="X15" i="1"/>
  <c r="T15" i="1"/>
  <c r="I15" i="1"/>
  <c r="AF14" i="1"/>
  <c r="X14" i="1"/>
  <c r="T14" i="1"/>
  <c r="I14" i="1"/>
  <c r="AF13" i="1"/>
  <c r="X13" i="1"/>
  <c r="T13" i="1"/>
  <c r="I13" i="1"/>
  <c r="AF12" i="1"/>
  <c r="X12" i="1"/>
  <c r="T12" i="1"/>
  <c r="I12" i="1"/>
  <c r="AF11" i="1"/>
  <c r="X11" i="1"/>
  <c r="T11" i="1"/>
  <c r="I11" i="1"/>
  <c r="AF10" i="1"/>
  <c r="X10" i="1"/>
  <c r="T10" i="1"/>
  <c r="I10" i="1"/>
  <c r="AF9" i="1"/>
  <c r="X9" i="1"/>
  <c r="T9" i="1"/>
  <c r="I9" i="1"/>
  <c r="AF8" i="1"/>
  <c r="X8" i="1"/>
  <c r="T8" i="1"/>
  <c r="I8" i="1"/>
  <c r="AI7" i="1"/>
  <c r="AF7" i="1"/>
  <c r="AA7" i="1"/>
  <c r="X7" i="1"/>
  <c r="T7" i="1"/>
  <c r="I7" i="1"/>
  <c r="AF6" i="1"/>
  <c r="X6" i="1"/>
  <c r="T6" i="1"/>
  <c r="I6" i="1"/>
  <c r="AF5" i="1"/>
  <c r="X5" i="1"/>
  <c r="T5" i="1"/>
  <c r="I5" i="1"/>
  <c r="AF4" i="1"/>
  <c r="X4" i="1"/>
  <c r="T4" i="1"/>
  <c r="I4" i="1"/>
  <c r="AF3" i="1"/>
  <c r="X3" i="1"/>
  <c r="T3" i="1"/>
</calcChain>
</file>

<file path=xl/comments1.xml><?xml version="1.0" encoding="utf-8"?>
<comments xmlns="http://schemas.openxmlformats.org/spreadsheetml/2006/main">
  <authors>
    <author>City of Toronto</author>
    <author>jcampbe1</author>
    <author>knguyen3</author>
    <author>amcconn</author>
  </authors>
  <commentList>
    <comment ref="B2" authorId="0" shapeId="0">
      <text>
        <r>
          <rPr>
            <b/>
            <sz val="8"/>
            <color indexed="81"/>
            <rFont val="Tahoma"/>
            <family val="2"/>
          </rPr>
          <t xml:space="preserve">Location on Network:
</t>
        </r>
        <r>
          <rPr>
            <sz val="8"/>
            <color indexed="81"/>
            <rFont val="Tahoma"/>
            <family val="2"/>
          </rPr>
          <t>J:\DATA\Social Conditions\Ontario Works Reports</t>
        </r>
        <r>
          <rPr>
            <b/>
            <sz val="8"/>
            <color indexed="81"/>
            <rFont val="Tahoma"/>
            <family val="2"/>
          </rPr>
          <t xml:space="preserve">
Special Notes:
</t>
        </r>
        <r>
          <rPr>
            <sz val="8"/>
            <color indexed="81"/>
            <rFont val="Tahoma"/>
            <family val="2"/>
          </rPr>
          <t xml:space="preserve">Does not included downloaded Ontario Disability Support Program (ODSP) or Special Needs cases.  Downloading began in May 1999
1 month lag in data  (January release for December data) </t>
        </r>
        <r>
          <rPr>
            <b/>
            <sz val="8"/>
            <color indexed="81"/>
            <rFont val="Tahoma"/>
            <family val="2"/>
          </rPr>
          <t xml:space="preserve">
Data Source:
</t>
        </r>
        <r>
          <rPr>
            <sz val="8"/>
            <color indexed="81"/>
            <rFont val="Tahoma"/>
            <family val="2"/>
          </rPr>
          <t>Data are sent to us from Darrin Vermeersch in TESS by request.
Source: dvermee@toronto.ca</t>
        </r>
      </text>
    </comment>
    <comment ref="C2" authorId="0" shapeId="0">
      <text>
        <r>
          <rPr>
            <b/>
            <sz val="8"/>
            <color indexed="81"/>
            <rFont val="Tahoma"/>
            <family val="2"/>
          </rPr>
          <t>Location on Network:</t>
        </r>
        <r>
          <rPr>
            <sz val="8"/>
            <color indexed="81"/>
            <rFont val="Tahoma"/>
            <family val="2"/>
          </rPr>
          <t xml:space="preserve">
J:\DATA\Social Conditions\Ontario Works Reports
</t>
        </r>
        <r>
          <rPr>
            <b/>
            <sz val="8"/>
            <color indexed="81"/>
            <rFont val="Tahoma"/>
            <family val="2"/>
          </rPr>
          <t>Special Notes:</t>
        </r>
        <r>
          <rPr>
            <sz val="8"/>
            <color indexed="81"/>
            <rFont val="Tahoma"/>
            <family val="2"/>
          </rPr>
          <t xml:space="preserve">
Does not included downloaded Ontario Disability Support Program (ODSP) or Special Needs cases.  Downloading began in May 1999
1 month lag in data  (January release for December data) 
</t>
        </r>
        <r>
          <rPr>
            <b/>
            <sz val="8"/>
            <color indexed="81"/>
            <rFont val="Tahoma"/>
            <family val="2"/>
          </rPr>
          <t xml:space="preserve">
Data Source:</t>
        </r>
        <r>
          <rPr>
            <sz val="8"/>
            <color indexed="81"/>
            <rFont val="Tahoma"/>
            <family val="2"/>
          </rPr>
          <t xml:space="preserve">
Data are sent to us from Darrin Vermeersch in TESS by request.
Source: dvermee@toronto.ca</t>
        </r>
      </text>
    </comment>
    <comment ref="D2" authorId="1" shapeId="0">
      <text>
        <r>
          <rPr>
            <b/>
            <sz val="8"/>
            <color indexed="81"/>
            <rFont val="Tahoma"/>
            <family val="2"/>
          </rPr>
          <t xml:space="preserve">Location on Network:
</t>
        </r>
        <r>
          <rPr>
            <sz val="8"/>
            <color indexed="81"/>
            <rFont val="Tahoma"/>
            <family val="2"/>
          </rPr>
          <t>J:/Data/Social Conditions</t>
        </r>
        <r>
          <rPr>
            <b/>
            <sz val="8"/>
            <color indexed="81"/>
            <rFont val="Tahoma"/>
            <family val="2"/>
          </rPr>
          <t xml:space="preserve">
Special Notes:
</t>
        </r>
        <r>
          <rPr>
            <sz val="8"/>
            <color indexed="81"/>
            <rFont val="Tahoma"/>
            <family val="2"/>
          </rPr>
          <t xml:space="preserve">Beneficiaries receiving regular benefits without reported earnings. 2 month lag in data  (January release for November data) </t>
        </r>
        <r>
          <rPr>
            <b/>
            <sz val="8"/>
            <color indexed="81"/>
            <rFont val="Tahoma"/>
            <family val="2"/>
          </rPr>
          <t xml:space="preserve">
Data Source:
</t>
        </r>
        <r>
          <rPr>
            <sz val="8"/>
            <color indexed="81"/>
            <rFont val="Tahoma"/>
            <family val="2"/>
          </rPr>
          <t>Data are downloaded monthly from CANSIM/Statistics Canada. Data are usually released around the 20th of every month.</t>
        </r>
        <r>
          <rPr>
            <b/>
            <sz val="8"/>
            <color indexed="81"/>
            <rFont val="Tahoma"/>
            <family val="2"/>
          </rPr>
          <t xml:space="preserve">
</t>
        </r>
        <r>
          <rPr>
            <sz val="8"/>
            <color indexed="81"/>
            <rFont val="Tahoma"/>
            <family val="2"/>
          </rPr>
          <t xml:space="preserve">
</t>
        </r>
        <r>
          <rPr>
            <sz val="10"/>
            <color indexed="81"/>
            <rFont val="Tahoma"/>
            <family val="2"/>
          </rPr>
          <t xml:space="preserve">
</t>
        </r>
      </text>
    </comment>
    <comment ref="J2" authorId="1" shapeId="0">
      <text>
        <r>
          <rPr>
            <b/>
            <sz val="8"/>
            <color indexed="81"/>
            <rFont val="Tahoma"/>
            <family val="2"/>
          </rPr>
          <t xml:space="preserve">Location on Network:
</t>
        </r>
        <r>
          <rPr>
            <sz val="8"/>
            <color indexed="81"/>
            <rFont val="Tahoma"/>
            <family val="2"/>
          </rPr>
          <t>This data series is not stored on the network</t>
        </r>
        <r>
          <rPr>
            <b/>
            <sz val="8"/>
            <color indexed="81"/>
            <rFont val="Tahoma"/>
            <family val="2"/>
          </rPr>
          <t xml:space="preserve">
Special Notes:
</t>
        </r>
        <r>
          <rPr>
            <sz val="8"/>
            <color indexed="81"/>
            <rFont val="Tahoma"/>
            <family val="2"/>
          </rPr>
          <t xml:space="preserve">The Conference Board of Canada’s Help-Wanted Index is an indicator of the number of new jobs advertised online. Our empirical analysis has shown that variations in the number of jobs posted online are generally followed by similar variations in employment in the ensuing months. Thus, the index can be used to predict near-term employment trends.
1 month lag in data  (January release for December data) </t>
        </r>
        <r>
          <rPr>
            <b/>
            <sz val="8"/>
            <color indexed="81"/>
            <rFont val="Tahoma"/>
            <family val="2"/>
          </rPr>
          <t xml:space="preserve">
Data Source:
</t>
        </r>
        <r>
          <rPr>
            <sz val="8"/>
            <color indexed="81"/>
            <rFont val="Tahoma"/>
            <family val="2"/>
          </rPr>
          <t xml:space="preserve">Data are downloaded monthly from CANSIM/Conference Board of Canada. Data are usually released around the middle of every month.
</t>
        </r>
        <r>
          <rPr>
            <b/>
            <sz val="14"/>
            <color indexed="81"/>
            <rFont val="Arial"/>
            <family val="2"/>
          </rPr>
          <t xml:space="preserve">
Discontinued January 2014</t>
        </r>
      </text>
    </comment>
    <comment ref="K2" authorId="0" shapeId="0">
      <text>
        <r>
          <rPr>
            <b/>
            <sz val="8"/>
            <color indexed="81"/>
            <rFont val="Tahoma"/>
            <family val="2"/>
          </rPr>
          <t>Location on Network</t>
        </r>
        <r>
          <rPr>
            <sz val="8"/>
            <color indexed="81"/>
            <rFont val="Tahoma"/>
            <family val="2"/>
          </rPr>
          <t xml:space="preserve">:  
J:\DATA\Transportation\TTC Ridership
</t>
        </r>
        <r>
          <rPr>
            <b/>
            <sz val="8"/>
            <color indexed="81"/>
            <rFont val="Tahoma"/>
            <family val="2"/>
          </rPr>
          <t xml:space="preserve">
Special Notes:
</t>
        </r>
        <r>
          <rPr>
            <sz val="8"/>
            <color indexed="81"/>
            <rFont val="Tahoma"/>
            <family val="2"/>
          </rPr>
          <t xml:space="preserve">1 month lag in data  (January release for December data) 
</t>
        </r>
        <r>
          <rPr>
            <b/>
            <sz val="8"/>
            <color indexed="81"/>
            <rFont val="Tahoma"/>
            <family val="2"/>
          </rPr>
          <t>Data Source:</t>
        </r>
        <r>
          <rPr>
            <sz val="8"/>
            <color indexed="81"/>
            <rFont val="Tahoma"/>
            <family val="2"/>
          </rPr>
          <t xml:space="preserve">
Data are sent monthly from TTC contact Lorne Massena at our request: Lorne.Massena@ttc.ca
</t>
        </r>
        <r>
          <rPr>
            <b/>
            <sz val="8"/>
            <color indexed="81"/>
            <rFont val="Tahoma"/>
            <family val="2"/>
          </rPr>
          <t>Unit of Measurement:</t>
        </r>
        <r>
          <rPr>
            <sz val="8"/>
            <color indexed="81"/>
            <rFont val="Tahoma"/>
            <family val="2"/>
          </rPr>
          <t xml:space="preserve"> Millions</t>
        </r>
      </text>
    </comment>
    <comment ref="L2" authorId="0" shapeId="0">
      <text>
        <r>
          <rPr>
            <b/>
            <sz val="8"/>
            <color indexed="81"/>
            <rFont val="Tahoma"/>
            <family val="2"/>
          </rPr>
          <t xml:space="preserve">Location on Network:  </t>
        </r>
        <r>
          <rPr>
            <sz val="8"/>
            <color indexed="81"/>
            <rFont val="Tahoma"/>
            <family val="2"/>
          </rPr>
          <t xml:space="preserve">
J:\DATA\Transportation\TTC Ridership
</t>
        </r>
        <r>
          <rPr>
            <b/>
            <sz val="8"/>
            <color indexed="81"/>
            <rFont val="Tahoma"/>
            <family val="2"/>
          </rPr>
          <t xml:space="preserve">
Special Notes:</t>
        </r>
        <r>
          <rPr>
            <sz val="8"/>
            <color indexed="81"/>
            <rFont val="Tahoma"/>
            <family val="2"/>
          </rPr>
          <t xml:space="preserve">
1 month lag in data  (January release for December data) 
</t>
        </r>
        <r>
          <rPr>
            <b/>
            <sz val="8"/>
            <color indexed="81"/>
            <rFont val="Tahoma"/>
            <family val="2"/>
          </rPr>
          <t>Data Source:</t>
        </r>
        <r>
          <rPr>
            <sz val="8"/>
            <color indexed="81"/>
            <rFont val="Tahoma"/>
            <family val="2"/>
          </rPr>
          <t xml:space="preserve">
Data are sent monthly from TTC contact Lorne Massena at our request: Lorne.Massena@ttc.ca
</t>
        </r>
        <r>
          <rPr>
            <b/>
            <sz val="8"/>
            <color indexed="81"/>
            <rFont val="Tahoma"/>
            <family val="2"/>
          </rPr>
          <t>Unit of Measurement:</t>
        </r>
        <r>
          <rPr>
            <sz val="8"/>
            <color indexed="81"/>
            <rFont val="Tahoma"/>
            <family val="2"/>
          </rPr>
          <t xml:space="preserve"> Thousands</t>
        </r>
      </text>
    </comment>
    <comment ref="M2" authorId="0" shapeId="0">
      <text>
        <r>
          <rPr>
            <b/>
            <sz val="8"/>
            <color indexed="81"/>
            <rFont val="Tahoma"/>
            <family val="2"/>
          </rPr>
          <t xml:space="preserve">Location on Network:  
</t>
        </r>
        <r>
          <rPr>
            <sz val="8"/>
            <color indexed="81"/>
            <rFont val="Tahoma"/>
            <family val="2"/>
          </rPr>
          <t>J:\DATA\Transportation\GO Transit Reports</t>
        </r>
        <r>
          <rPr>
            <b/>
            <sz val="8"/>
            <color indexed="81"/>
            <rFont val="Tahoma"/>
            <family val="2"/>
          </rPr>
          <t xml:space="preserve">
Special Notes:
</t>
        </r>
        <r>
          <rPr>
            <sz val="8"/>
            <color indexed="81"/>
            <rFont val="Tahoma"/>
            <family val="2"/>
          </rPr>
          <t xml:space="preserve">1 month lag in data  (January release for December data) 
</t>
        </r>
        <r>
          <rPr>
            <b/>
            <sz val="8"/>
            <color indexed="81"/>
            <rFont val="Tahoma"/>
            <family val="2"/>
          </rPr>
          <t xml:space="preserve">
Data Source:
</t>
        </r>
        <r>
          <rPr>
            <sz val="8"/>
            <color indexed="81"/>
            <rFont val="Tahoma"/>
            <family val="2"/>
          </rPr>
          <t xml:space="preserve">Data are sent monthly from GO contact Manu Dalsania at our request: Manu.Dalsania@gotransit.com
</t>
        </r>
        <r>
          <rPr>
            <b/>
            <sz val="8"/>
            <color indexed="81"/>
            <rFont val="Tahoma"/>
            <family val="2"/>
          </rPr>
          <t>Unit of Measurement:</t>
        </r>
        <r>
          <rPr>
            <sz val="8"/>
            <color indexed="81"/>
            <rFont val="Tahoma"/>
            <family val="2"/>
          </rPr>
          <t xml:space="preserve"> Thousands</t>
        </r>
      </text>
    </comment>
    <comment ref="N2" authorId="0" shapeId="0">
      <text>
        <r>
          <rPr>
            <b/>
            <sz val="8"/>
            <color indexed="81"/>
            <rFont val="Tahoma"/>
            <family val="2"/>
          </rPr>
          <t xml:space="preserve">Location on Network:  
</t>
        </r>
        <r>
          <rPr>
            <sz val="8"/>
            <color indexed="81"/>
            <rFont val="Tahoma"/>
            <family val="2"/>
          </rPr>
          <t xml:space="preserve"> J:\DATA\Transportation\Airport Activity Reports - GTAA</t>
        </r>
        <r>
          <rPr>
            <b/>
            <sz val="8"/>
            <color indexed="81"/>
            <rFont val="Tahoma"/>
            <family val="2"/>
          </rPr>
          <t xml:space="preserve">
Special Notes:
</t>
        </r>
        <r>
          <rPr>
            <sz val="8"/>
            <color indexed="81"/>
            <rFont val="Tahoma"/>
            <family val="2"/>
          </rPr>
          <t xml:space="preserve">2 month lag in data  (January release for November data) </t>
        </r>
        <r>
          <rPr>
            <b/>
            <sz val="8"/>
            <color indexed="81"/>
            <rFont val="Tahoma"/>
            <family val="2"/>
          </rPr>
          <t xml:space="preserve">
Data Source:
</t>
        </r>
        <r>
          <rPr>
            <sz val="8"/>
            <color indexed="81"/>
            <rFont val="Tahoma"/>
            <family val="2"/>
          </rPr>
          <t xml:space="preserve">Data are sent monthly from GTAA contact Linda Evans at our request: Linda.Evans@gtaa.com
</t>
        </r>
        <r>
          <rPr>
            <b/>
            <sz val="8"/>
            <color indexed="81"/>
            <rFont val="Tahoma"/>
            <family val="2"/>
          </rPr>
          <t>Unit of Measurement:</t>
        </r>
        <r>
          <rPr>
            <sz val="8"/>
            <color indexed="81"/>
            <rFont val="Tahoma"/>
            <family val="2"/>
          </rPr>
          <t xml:space="preserve"> Thousands</t>
        </r>
      </text>
    </comment>
    <comment ref="O2" authorId="0" shapeId="0">
      <text>
        <r>
          <rPr>
            <b/>
            <sz val="8"/>
            <color indexed="81"/>
            <rFont val="Tahoma"/>
            <family val="2"/>
          </rPr>
          <t>Discontinued from Toronto Economic Indicators Publication</t>
        </r>
      </text>
    </comment>
    <comment ref="P2" authorId="0" shapeId="0">
      <text>
        <r>
          <rPr>
            <b/>
            <sz val="8"/>
            <color indexed="81"/>
            <rFont val="Tahoma"/>
            <family val="2"/>
          </rPr>
          <t>Discontinued from Toronto Economic Indicators Publication</t>
        </r>
      </text>
    </comment>
    <comment ref="Q2" authorId="0" shapeId="0">
      <text>
        <r>
          <rPr>
            <b/>
            <sz val="8"/>
            <color indexed="81"/>
            <rFont val="Tahoma"/>
            <family val="2"/>
          </rPr>
          <t xml:space="preserve">Location on Network:  
</t>
        </r>
        <r>
          <rPr>
            <sz val="8"/>
            <color indexed="81"/>
            <rFont val="Tahoma"/>
            <family val="2"/>
          </rPr>
          <t>J:\DATA\Consumer Price Index</t>
        </r>
        <r>
          <rPr>
            <b/>
            <sz val="8"/>
            <color indexed="81"/>
            <rFont val="Tahoma"/>
            <family val="2"/>
          </rPr>
          <t xml:space="preserve">
Special Notes:
</t>
        </r>
        <r>
          <rPr>
            <sz val="8"/>
            <color indexed="81"/>
            <rFont val="Tahoma"/>
            <family val="2"/>
          </rPr>
          <t xml:space="preserve">Numbers are generally released on the 20th of every month.
1 month lag in data  (January release for December data) </t>
        </r>
        <r>
          <rPr>
            <b/>
            <sz val="8"/>
            <color indexed="81"/>
            <rFont val="Tahoma"/>
            <family val="2"/>
          </rPr>
          <t xml:space="preserve">
Data Source:
</t>
        </r>
        <r>
          <rPr>
            <sz val="8"/>
            <color indexed="81"/>
            <rFont val="Tahoma"/>
            <family val="2"/>
          </rPr>
          <t>Data are downloaded monthly from http://www.statcan.gc.ca/bsolc/olc-cel/olc-cel?lang=eng&amp;catno=62-001-X</t>
        </r>
      </text>
    </comment>
    <comment ref="R2" authorId="0" shapeId="0">
      <text>
        <r>
          <rPr>
            <b/>
            <sz val="8"/>
            <color indexed="81"/>
            <rFont val="Tahoma"/>
            <family val="2"/>
          </rPr>
          <t xml:space="preserve">Location on Network:  
</t>
        </r>
        <r>
          <rPr>
            <sz val="8"/>
            <color indexed="81"/>
            <rFont val="Tahoma"/>
            <family val="2"/>
          </rPr>
          <t>J:\DATA\Prime Rate</t>
        </r>
        <r>
          <rPr>
            <b/>
            <sz val="8"/>
            <color indexed="81"/>
            <rFont val="Tahoma"/>
            <family val="2"/>
          </rPr>
          <t xml:space="preserve">
Special Notes:
</t>
        </r>
        <r>
          <rPr>
            <sz val="8"/>
            <color indexed="81"/>
            <rFont val="Tahoma"/>
            <family val="2"/>
          </rPr>
          <t xml:space="preserve">Numbers are generally released on the 20th of every month.
1 month lag in data  (January release for December data) 
</t>
        </r>
        <r>
          <rPr>
            <b/>
            <sz val="8"/>
            <color indexed="81"/>
            <rFont val="Tahoma"/>
            <family val="2"/>
          </rPr>
          <t xml:space="preserve">
Data Source:
</t>
        </r>
        <r>
          <rPr>
            <sz val="8"/>
            <color indexed="81"/>
            <rFont val="Tahoma"/>
            <family val="2"/>
          </rPr>
          <t>Data are downloaded monthly from http://www.bankofcanada.ca/rates/interest-rates/canadian-interest-rates/
V122495</t>
        </r>
      </text>
    </comment>
    <comment ref="S2" authorId="0" shapeId="0">
      <text>
        <r>
          <rPr>
            <b/>
            <sz val="8"/>
            <color indexed="81"/>
            <rFont val="Tahoma"/>
            <family val="2"/>
          </rPr>
          <t xml:space="preserve">Location on Network:  
</t>
        </r>
        <r>
          <rPr>
            <sz val="8"/>
            <color indexed="81"/>
            <rFont val="Tahoma"/>
            <family val="2"/>
          </rPr>
          <t xml:space="preserve">J:\DATA\Currencies
</t>
        </r>
        <r>
          <rPr>
            <b/>
            <sz val="8"/>
            <color indexed="81"/>
            <rFont val="Tahoma"/>
            <family val="2"/>
          </rPr>
          <t xml:space="preserve">
Special Notes:
</t>
        </r>
        <r>
          <rPr>
            <sz val="8"/>
            <color indexed="81"/>
            <rFont val="Tahoma"/>
            <family val="2"/>
          </rPr>
          <t>FormulaDrag column up to update</t>
        </r>
        <r>
          <rPr>
            <b/>
            <sz val="8"/>
            <color indexed="81"/>
            <rFont val="Tahoma"/>
            <family val="2"/>
          </rPr>
          <t xml:space="preserve">
</t>
        </r>
      </text>
    </comment>
    <comment ref="T2" authorId="0" shapeId="0">
      <text>
        <r>
          <rPr>
            <b/>
            <sz val="8"/>
            <color indexed="81"/>
            <rFont val="Tahoma"/>
            <family val="2"/>
          </rPr>
          <t xml:space="preserve">Location on Network:  
</t>
        </r>
        <r>
          <rPr>
            <sz val="8"/>
            <color indexed="81"/>
            <rFont val="Tahoma"/>
            <family val="2"/>
          </rPr>
          <t xml:space="preserve">J:\DATA\Currencies
</t>
        </r>
        <r>
          <rPr>
            <b/>
            <sz val="8"/>
            <color indexed="81"/>
            <rFont val="Tahoma"/>
            <family val="2"/>
          </rPr>
          <t xml:space="preserve">
Special Notes:
</t>
        </r>
        <r>
          <rPr>
            <sz val="8"/>
            <color indexed="81"/>
            <rFont val="Tahoma"/>
            <family val="2"/>
          </rPr>
          <t>FormulaDrag column up to update</t>
        </r>
        <r>
          <rPr>
            <b/>
            <sz val="8"/>
            <color indexed="81"/>
            <rFont val="Tahoma"/>
            <family val="2"/>
          </rPr>
          <t xml:space="preserve">
</t>
        </r>
      </text>
    </comment>
    <comment ref="U2" authorId="0" shapeId="0">
      <text>
        <r>
          <rPr>
            <b/>
            <sz val="8"/>
            <color indexed="81"/>
            <rFont val="Tahoma"/>
            <family val="2"/>
          </rPr>
          <t xml:space="preserve">Location on Network:  
</t>
        </r>
        <r>
          <rPr>
            <sz val="8"/>
            <color indexed="81"/>
            <rFont val="Tahoma"/>
            <family val="2"/>
          </rPr>
          <t>Data not stored on network</t>
        </r>
        <r>
          <rPr>
            <b/>
            <sz val="8"/>
            <color indexed="81"/>
            <rFont val="Tahoma"/>
            <family val="2"/>
          </rPr>
          <t xml:space="preserve">
Special Notes:
</t>
        </r>
        <r>
          <rPr>
            <sz val="8"/>
            <color indexed="81"/>
            <rFont val="Tahoma"/>
            <family val="2"/>
          </rPr>
          <t xml:space="preserve">1 month lag in data  (January release for December data) </t>
        </r>
        <r>
          <rPr>
            <b/>
            <sz val="8"/>
            <color indexed="81"/>
            <rFont val="Tahoma"/>
            <family val="2"/>
          </rPr>
          <t xml:space="preserve">
Data Source:
</t>
        </r>
        <r>
          <rPr>
            <sz val="8"/>
            <color indexed="81"/>
            <rFont val="Tahoma"/>
            <family val="2"/>
          </rPr>
          <t xml:space="preserve">Data are downloaded monthly from http://finance.yahoo.com/q/hp?s=%5EGSPTSE&amp;a=00&amp;b=3&amp;c=2000&amp;d=04&amp;e=8&amp;f=2006&amp;g=m#http://finance.yahoo.com/q/hp?s=%5EGSPTSE&amp;a=00&amp;b=3&amp;c=2000&amp;d=04&amp;e=8&amp;f=2006&amp;g=m
</t>
        </r>
      </text>
    </comment>
    <comment ref="V2" authorId="0" shapeId="0">
      <text>
        <r>
          <rPr>
            <b/>
            <sz val="8"/>
            <color indexed="81"/>
            <rFont val="Tahoma"/>
            <family val="2"/>
          </rPr>
          <t xml:space="preserve">Location on Network:  
</t>
        </r>
        <r>
          <rPr>
            <sz val="8"/>
            <color indexed="81"/>
            <rFont val="Tahoma"/>
            <family val="2"/>
          </rPr>
          <t>J:\DATA\Real Estate\Residential\CMHC - Housing Now</t>
        </r>
        <r>
          <rPr>
            <b/>
            <sz val="8"/>
            <color indexed="81"/>
            <rFont val="Tahoma"/>
            <family val="2"/>
          </rPr>
          <t xml:space="preserve">
Special Notes:
</t>
        </r>
        <r>
          <rPr>
            <sz val="8"/>
            <color indexed="81"/>
            <rFont val="Tahoma"/>
            <family val="2"/>
          </rPr>
          <t>*Publication containing data is downloaded from website.  These data are realeased around the 20th every month.  (January release for December data)
Note: this data is on page 48</t>
        </r>
        <r>
          <rPr>
            <b/>
            <sz val="8"/>
            <color indexed="81"/>
            <rFont val="Tahoma"/>
            <family val="2"/>
          </rPr>
          <t xml:space="preserve">
Data Source:
</t>
        </r>
        <r>
          <rPr>
            <sz val="8"/>
            <color indexed="81"/>
            <rFont val="Tahoma"/>
            <family val="2"/>
          </rPr>
          <t>Data are downloaded monthly from http://www.cmhc-schl.gc.ca/en/hoficlincl/homain/homain_001.cfm</t>
        </r>
      </text>
    </comment>
    <comment ref="W2" authorId="0" shapeId="0">
      <text>
        <r>
          <rPr>
            <b/>
            <sz val="8"/>
            <color indexed="81"/>
            <rFont val="Tahoma"/>
            <family val="2"/>
          </rPr>
          <t xml:space="preserve">Location on Network:  
</t>
        </r>
        <r>
          <rPr>
            <sz val="8"/>
            <color indexed="81"/>
            <rFont val="Tahoma"/>
            <family val="2"/>
          </rPr>
          <t xml:space="preserve">J:\DATA\Real Estate\Residential\CMHC - Housing Now
</t>
        </r>
        <r>
          <rPr>
            <b/>
            <sz val="8"/>
            <color indexed="81"/>
            <rFont val="Tahoma"/>
            <family val="2"/>
          </rPr>
          <t xml:space="preserve">Special Notes:
</t>
        </r>
        <r>
          <rPr>
            <sz val="8"/>
            <color indexed="81"/>
            <rFont val="Tahoma"/>
            <family val="2"/>
          </rPr>
          <t xml:space="preserve">*Publication containing data is downloaded from website.  These data are realeased around the 20th every month.  (January release for December data)
Data is on page 47
</t>
        </r>
        <r>
          <rPr>
            <b/>
            <sz val="8"/>
            <color indexed="81"/>
            <rFont val="Tahoma"/>
            <family val="2"/>
          </rPr>
          <t xml:space="preserve">
Data Source:
</t>
        </r>
        <r>
          <rPr>
            <sz val="8"/>
            <color indexed="81"/>
            <rFont val="Tahoma"/>
            <family val="2"/>
          </rPr>
          <t>Data are downloaded monthly from http://www.cmhc-schl.gc.ca/en/hoficlincl/homain/homain_001.cfm</t>
        </r>
      </text>
    </comment>
    <comment ref="Y2" authorId="0" shapeId="0">
      <text>
        <r>
          <rPr>
            <b/>
            <sz val="8"/>
            <color indexed="81"/>
            <rFont val="Tahoma"/>
            <family val="2"/>
          </rPr>
          <t xml:space="preserve">Location on Network:  
</t>
        </r>
        <r>
          <rPr>
            <sz val="8"/>
            <color indexed="81"/>
            <rFont val="Tahoma"/>
            <family val="2"/>
          </rPr>
          <t>J:\DATA\Real Estate\Residential\CMHC - Housing Now</t>
        </r>
        <r>
          <rPr>
            <b/>
            <sz val="8"/>
            <color indexed="81"/>
            <rFont val="Tahoma"/>
            <family val="2"/>
          </rPr>
          <t xml:space="preserve">
Special Notes:
</t>
        </r>
        <r>
          <rPr>
            <sz val="8"/>
            <color indexed="81"/>
            <rFont val="Tahoma"/>
            <family val="2"/>
          </rPr>
          <t>*Publication containing data is downloaded from website.  These data are realeased around the 20th every month.  (January release for December data)</t>
        </r>
        <r>
          <rPr>
            <b/>
            <sz val="8"/>
            <color indexed="81"/>
            <rFont val="Tahoma"/>
            <family val="2"/>
          </rPr>
          <t xml:space="preserve">
Data is on page 47
Data Source:
</t>
        </r>
        <r>
          <rPr>
            <sz val="8"/>
            <color indexed="81"/>
            <rFont val="Tahoma"/>
            <family val="2"/>
          </rPr>
          <t>Data are downloaded monthly from http://www.cmhc-schl.gc.ca/en/hoficlincl/homain/homain_001.cfm</t>
        </r>
      </text>
    </comment>
    <comment ref="Z2" authorId="0" shapeId="0">
      <text>
        <r>
          <rPr>
            <b/>
            <sz val="8"/>
            <color indexed="81"/>
            <rFont val="Tahoma"/>
            <family val="2"/>
          </rPr>
          <t xml:space="preserve">Location on Network:  </t>
        </r>
        <r>
          <rPr>
            <sz val="8"/>
            <color indexed="81"/>
            <rFont val="Tahoma"/>
            <family val="2"/>
          </rPr>
          <t xml:space="preserve">
J:\DATA\Real Estate\Residential\CMHC - Housing Now
</t>
        </r>
        <r>
          <rPr>
            <b/>
            <sz val="8"/>
            <color indexed="81"/>
            <rFont val="Tahoma"/>
            <family val="2"/>
          </rPr>
          <t>Special Notes:</t>
        </r>
        <r>
          <rPr>
            <sz val="8"/>
            <color indexed="81"/>
            <rFont val="Tahoma"/>
            <family val="2"/>
          </rPr>
          <t xml:space="preserve">
*Publication containing data is downloaded from website.  These data are realeased around the 20th every month.  (January release for December data)
Data on page 18
</t>
        </r>
        <r>
          <rPr>
            <b/>
            <sz val="8"/>
            <color indexed="81"/>
            <rFont val="Tahoma"/>
            <family val="2"/>
          </rPr>
          <t>Data Source:</t>
        </r>
        <r>
          <rPr>
            <sz val="8"/>
            <color indexed="81"/>
            <rFont val="Tahoma"/>
            <family val="2"/>
          </rPr>
          <t xml:space="preserve">
Data are downloaded monthly from http://www.cmhc-schl.gc.ca/en/hoficlincl/homain/homain_001.cfm</t>
        </r>
      </text>
    </comment>
    <comment ref="AA2" authorId="0" shapeId="0">
      <text>
        <r>
          <rPr>
            <b/>
            <sz val="8"/>
            <color indexed="81"/>
            <rFont val="Tahoma"/>
            <family val="2"/>
          </rPr>
          <t xml:space="preserve">Location on Network:  
</t>
        </r>
        <r>
          <rPr>
            <sz val="8"/>
            <color indexed="81"/>
            <rFont val="Tahoma"/>
            <family val="2"/>
          </rPr>
          <t>M:\Data\Real Estate\Residential\BILD</t>
        </r>
        <r>
          <rPr>
            <b/>
            <sz val="8"/>
            <color indexed="81"/>
            <rFont val="Tahoma"/>
            <family val="2"/>
          </rPr>
          <t xml:space="preserve">
Special Notes:
</t>
        </r>
        <r>
          <rPr>
            <sz val="8"/>
            <color indexed="81"/>
            <rFont val="Tahoma"/>
            <family val="2"/>
          </rPr>
          <t>These data are realeased around the 20th every month.</t>
        </r>
        <r>
          <rPr>
            <b/>
            <sz val="8"/>
            <color indexed="81"/>
            <rFont val="Tahoma"/>
            <family val="2"/>
          </rPr>
          <t xml:space="preserve">
Data Source:
</t>
        </r>
        <r>
          <rPr>
            <sz val="8"/>
            <color indexed="81"/>
            <rFont val="Tahoma"/>
            <family val="2"/>
          </rPr>
          <t>Data are downloaded monthly from http://www.bildgta.ca/media_releases.asp</t>
        </r>
      </text>
    </comment>
    <comment ref="AB2" authorId="0" shapeId="0">
      <text>
        <r>
          <rPr>
            <b/>
            <sz val="8"/>
            <color indexed="81"/>
            <rFont val="Tahoma"/>
            <family val="2"/>
          </rPr>
          <t xml:space="preserve">Location on Network:  
</t>
        </r>
        <r>
          <rPr>
            <sz val="8"/>
            <color indexed="81"/>
            <rFont val="Tahoma"/>
            <family val="2"/>
          </rPr>
          <t>M:\Data\Real Estate\Residential\BILD</t>
        </r>
        <r>
          <rPr>
            <b/>
            <sz val="8"/>
            <color indexed="81"/>
            <rFont val="Tahoma"/>
            <family val="2"/>
          </rPr>
          <t xml:space="preserve">
Special Notes:
</t>
        </r>
        <r>
          <rPr>
            <sz val="8"/>
            <color indexed="81"/>
            <rFont val="Tahoma"/>
            <family val="2"/>
          </rPr>
          <t>These data are realeased around the 20th every month.</t>
        </r>
        <r>
          <rPr>
            <b/>
            <sz val="8"/>
            <color indexed="81"/>
            <rFont val="Tahoma"/>
            <family val="2"/>
          </rPr>
          <t xml:space="preserve">
Data Source:
</t>
        </r>
        <r>
          <rPr>
            <sz val="8"/>
            <color indexed="81"/>
            <rFont val="Tahoma"/>
            <family val="2"/>
          </rPr>
          <t>Data are downloaded monthly from http://www.bildgta.ca/media_releases.asp</t>
        </r>
      </text>
    </comment>
    <comment ref="AC2" authorId="0" shapeId="0">
      <text>
        <r>
          <rPr>
            <b/>
            <sz val="8"/>
            <color indexed="81"/>
            <rFont val="Tahoma"/>
            <family val="2"/>
          </rPr>
          <t xml:space="preserve">Location on Network:  
</t>
        </r>
        <r>
          <rPr>
            <sz val="8"/>
            <color indexed="81"/>
            <rFont val="Tahoma"/>
            <family val="2"/>
          </rPr>
          <t>M:\Data\Real Estate\Residential\BILD</t>
        </r>
        <r>
          <rPr>
            <b/>
            <sz val="8"/>
            <color indexed="81"/>
            <rFont val="Tahoma"/>
            <family val="2"/>
          </rPr>
          <t xml:space="preserve">
Special Notes:
</t>
        </r>
        <r>
          <rPr>
            <sz val="8"/>
            <color indexed="81"/>
            <rFont val="Tahoma"/>
            <family val="2"/>
          </rPr>
          <t>These data are realeased around the 20th every month.</t>
        </r>
        <r>
          <rPr>
            <b/>
            <sz val="8"/>
            <color indexed="81"/>
            <rFont val="Tahoma"/>
            <family val="2"/>
          </rPr>
          <t xml:space="preserve">
Data Source:
</t>
        </r>
        <r>
          <rPr>
            <sz val="8"/>
            <color indexed="81"/>
            <rFont val="Tahoma"/>
            <family val="2"/>
          </rPr>
          <t>Data are downloaded monthly from http://www.bildgta.ca/media_releases.asp</t>
        </r>
      </text>
    </comment>
    <comment ref="AD2" authorId="0" shapeId="0">
      <text>
        <r>
          <rPr>
            <b/>
            <sz val="8"/>
            <color indexed="81"/>
            <rFont val="Tahoma"/>
            <family val="2"/>
          </rPr>
          <t xml:space="preserve">Location on Network:  
</t>
        </r>
        <r>
          <rPr>
            <sz val="8"/>
            <color indexed="81"/>
            <rFont val="Tahoma"/>
            <family val="2"/>
          </rPr>
          <t>M:\Data\Real Estate\Residential\Toronto Real Estate Board - Market Watch\2007 - 2011 monthly summary.xls</t>
        </r>
        <r>
          <rPr>
            <b/>
            <sz val="8"/>
            <color indexed="81"/>
            <rFont val="Tahoma"/>
            <family val="2"/>
          </rPr>
          <t xml:space="preserve">
Special Notes:
</t>
        </r>
        <r>
          <rPr>
            <sz val="8"/>
            <color indexed="81"/>
            <rFont val="Tahoma"/>
            <family val="2"/>
          </rPr>
          <t>*Publication containing data is downloaded from website.  These data are realeased around the 20th every month.  (January release for December data)</t>
        </r>
        <r>
          <rPr>
            <b/>
            <sz val="8"/>
            <color indexed="81"/>
            <rFont val="Tahoma"/>
            <family val="2"/>
          </rPr>
          <t xml:space="preserve">
Data Source:
</t>
        </r>
        <r>
          <rPr>
            <sz val="8"/>
            <color indexed="81"/>
            <rFont val="Tahoma"/>
            <family val="2"/>
          </rPr>
          <t>Data are downloaded monthly from http://www.torontorealestateboard.com/market_news/market_watch/index.htm</t>
        </r>
      </text>
    </comment>
    <comment ref="AE2" authorId="0" shapeId="0">
      <text>
        <r>
          <rPr>
            <b/>
            <sz val="8"/>
            <color indexed="81"/>
            <rFont val="Tahoma"/>
            <family val="2"/>
          </rPr>
          <t xml:space="preserve">Location on Network:  
</t>
        </r>
        <r>
          <rPr>
            <sz val="8"/>
            <color indexed="81"/>
            <rFont val="Tahoma"/>
            <family val="2"/>
          </rPr>
          <t xml:space="preserve">M:\Data\Real Estate\Residential\Toronto Real Estate Board - Market Watch\2007 - 2011 monthly summary.xls
</t>
        </r>
        <r>
          <rPr>
            <b/>
            <sz val="8"/>
            <color indexed="81"/>
            <rFont val="Tahoma"/>
            <family val="2"/>
          </rPr>
          <t xml:space="preserve">
Special Notes:
</t>
        </r>
        <r>
          <rPr>
            <sz val="8"/>
            <color indexed="81"/>
            <rFont val="Tahoma"/>
            <family val="2"/>
          </rPr>
          <t>*Publication containing data is downloaded from website.  These data are realeased around the 20th every month.  (January release for December data)</t>
        </r>
        <r>
          <rPr>
            <b/>
            <sz val="8"/>
            <color indexed="81"/>
            <rFont val="Tahoma"/>
            <family val="2"/>
          </rPr>
          <t xml:space="preserve">
Data Source:
</t>
        </r>
        <r>
          <rPr>
            <sz val="8"/>
            <color indexed="81"/>
            <rFont val="Tahoma"/>
            <family val="2"/>
          </rPr>
          <t>Data are downloaded monthly from http://www.torontorealestateboard.com/market_news/market_watch/index.htm</t>
        </r>
      </text>
    </comment>
    <comment ref="AG2" authorId="0" shapeId="0">
      <text>
        <r>
          <rPr>
            <b/>
            <sz val="8"/>
            <color indexed="81"/>
            <rFont val="Tahoma"/>
            <family val="2"/>
          </rPr>
          <t xml:space="preserve">Location on Network:  
</t>
        </r>
        <r>
          <rPr>
            <sz val="8"/>
            <color indexed="81"/>
            <rFont val="Tahoma"/>
            <family val="2"/>
          </rPr>
          <t>M:\Data\Real Estate\Residential\Toronto Real Estate Board - Market Watch\2007 - 2011 monthly summary.xls</t>
        </r>
        <r>
          <rPr>
            <b/>
            <sz val="8"/>
            <color indexed="81"/>
            <rFont val="Tahoma"/>
            <family val="2"/>
          </rPr>
          <t xml:space="preserve">
Special Notes:
</t>
        </r>
        <r>
          <rPr>
            <sz val="8"/>
            <color indexed="81"/>
            <rFont val="Tahoma"/>
            <family val="2"/>
          </rPr>
          <t>*Publication containing data is downloaded from website.  These data are realeased around the 20th every month.  (January release for December data)</t>
        </r>
        <r>
          <rPr>
            <b/>
            <sz val="8"/>
            <color indexed="81"/>
            <rFont val="Tahoma"/>
            <family val="2"/>
          </rPr>
          <t xml:space="preserve">
Data Source:
</t>
        </r>
        <r>
          <rPr>
            <sz val="8"/>
            <color indexed="81"/>
            <rFont val="Tahoma"/>
            <family val="2"/>
          </rPr>
          <t>Data are downloaded monthly from http://www.torontorealestateboard.com/market_news/market_watch/index.htm</t>
        </r>
      </text>
    </comment>
    <comment ref="AH2" authorId="1" shapeId="0">
      <text>
        <r>
          <rPr>
            <b/>
            <sz val="8"/>
            <color indexed="81"/>
            <rFont val="Tahoma"/>
            <family val="2"/>
          </rPr>
          <t xml:space="preserve">Location on Network:  
</t>
        </r>
        <r>
          <rPr>
            <sz val="8"/>
            <color indexed="81"/>
            <rFont val="Tahoma"/>
            <family val="2"/>
          </rPr>
          <t>J:\DATA\Real Estate\Residential\CMHC - Housing Now</t>
        </r>
        <r>
          <rPr>
            <b/>
            <sz val="8"/>
            <color indexed="81"/>
            <rFont val="Tahoma"/>
            <family val="2"/>
          </rPr>
          <t xml:space="preserve">
Special Notes:
</t>
        </r>
        <r>
          <rPr>
            <sz val="8"/>
            <color indexed="81"/>
            <rFont val="Tahoma"/>
            <family val="2"/>
          </rPr>
          <t>*Publication containing data is downloaded from website.  These data are realeased around the 20th every month.  (January release for December data)
Data are on page 21</t>
        </r>
        <r>
          <rPr>
            <b/>
            <sz val="8"/>
            <color indexed="81"/>
            <rFont val="Tahoma"/>
            <family val="2"/>
          </rPr>
          <t xml:space="preserve">
Data Source:
</t>
        </r>
        <r>
          <rPr>
            <sz val="8"/>
            <color indexed="81"/>
            <rFont val="Tahoma"/>
            <family val="2"/>
          </rPr>
          <t xml:space="preserve">Data are downloaded monthly from http://www.cmhc-schl.gc.ca/en/hoficlincl/homain/homain_001.cfm
</t>
        </r>
      </text>
    </comment>
    <comment ref="AI2" authorId="1" shapeId="0">
      <text>
        <r>
          <rPr>
            <b/>
            <sz val="8"/>
            <color indexed="81"/>
            <rFont val="Tahoma"/>
            <family val="2"/>
          </rPr>
          <t xml:space="preserve">Location on Network:  
</t>
        </r>
        <r>
          <rPr>
            <sz val="8"/>
            <color indexed="81"/>
            <rFont val="Tahoma"/>
            <family val="2"/>
          </rPr>
          <t>M:\Data\Real Estate\Residential\BILD</t>
        </r>
        <r>
          <rPr>
            <b/>
            <sz val="8"/>
            <color indexed="81"/>
            <rFont val="Tahoma"/>
            <family val="2"/>
          </rPr>
          <t xml:space="preserve">
Special Notes:
</t>
        </r>
        <r>
          <rPr>
            <sz val="8"/>
            <color indexed="81"/>
            <rFont val="Tahoma"/>
            <family val="2"/>
          </rPr>
          <t>These data are realeased around the 20th every month.</t>
        </r>
        <r>
          <rPr>
            <b/>
            <sz val="8"/>
            <color indexed="81"/>
            <rFont val="Tahoma"/>
            <family val="2"/>
          </rPr>
          <t xml:space="preserve">
Data Source:
</t>
        </r>
        <r>
          <rPr>
            <sz val="8"/>
            <color indexed="81"/>
            <rFont val="Tahoma"/>
            <family val="2"/>
          </rPr>
          <t xml:space="preserve">Data are downloaded monthly from http://www.bildgta.ca/media_releases.asp
</t>
        </r>
      </text>
    </comment>
    <comment ref="AJ2" authorId="0" shapeId="0">
      <text>
        <r>
          <rPr>
            <b/>
            <sz val="8"/>
            <color indexed="81"/>
            <rFont val="Tahoma"/>
            <family val="2"/>
          </rPr>
          <t xml:space="preserve">Location on Network:  
</t>
        </r>
        <r>
          <rPr>
            <sz val="8"/>
            <color indexed="81"/>
            <rFont val="Tahoma"/>
            <family val="2"/>
          </rPr>
          <t>M:\Data\Real Estate\Residential\BILD</t>
        </r>
        <r>
          <rPr>
            <b/>
            <sz val="8"/>
            <color indexed="81"/>
            <rFont val="Tahoma"/>
            <family val="2"/>
          </rPr>
          <t xml:space="preserve">
Special Notes:
</t>
        </r>
        <r>
          <rPr>
            <sz val="8"/>
            <color indexed="81"/>
            <rFont val="Tahoma"/>
            <family val="2"/>
          </rPr>
          <t>These data are realeased around the 20th every month.</t>
        </r>
        <r>
          <rPr>
            <b/>
            <sz val="8"/>
            <color indexed="81"/>
            <rFont val="Tahoma"/>
            <family val="2"/>
          </rPr>
          <t xml:space="preserve">
Data Source:
</t>
        </r>
        <r>
          <rPr>
            <sz val="8"/>
            <color indexed="81"/>
            <rFont val="Tahoma"/>
            <family val="2"/>
          </rPr>
          <t>Data are downloaded monthly from http://www.bildgta.ca/media_releases.asp</t>
        </r>
      </text>
    </comment>
    <comment ref="AK2" authorId="0" shapeId="0">
      <text>
        <r>
          <rPr>
            <b/>
            <sz val="8"/>
            <color indexed="81"/>
            <rFont val="Tahoma"/>
            <family val="2"/>
          </rPr>
          <t xml:space="preserve">Location on Network:  </t>
        </r>
        <r>
          <rPr>
            <sz val="8"/>
            <color indexed="81"/>
            <rFont val="Tahoma"/>
            <family val="2"/>
          </rPr>
          <t xml:space="preserve">
M:\Data\Real Estate\Residential\BILD
</t>
        </r>
        <r>
          <rPr>
            <b/>
            <sz val="8"/>
            <color indexed="81"/>
            <rFont val="Tahoma"/>
            <family val="2"/>
          </rPr>
          <t>Special Notes:</t>
        </r>
        <r>
          <rPr>
            <sz val="8"/>
            <color indexed="81"/>
            <rFont val="Tahoma"/>
            <family val="2"/>
          </rPr>
          <t xml:space="preserve">
These data are realeased around the 20th every month.
</t>
        </r>
        <r>
          <rPr>
            <b/>
            <sz val="8"/>
            <color indexed="81"/>
            <rFont val="Tahoma"/>
            <family val="2"/>
          </rPr>
          <t xml:space="preserve">
Data Source:</t>
        </r>
        <r>
          <rPr>
            <sz val="8"/>
            <color indexed="81"/>
            <rFont val="Tahoma"/>
            <family val="2"/>
          </rPr>
          <t xml:space="preserve">
Data are downloaded monthly from http://www.bildgta.ca/media_releases.asp</t>
        </r>
      </text>
    </comment>
    <comment ref="AL2" authorId="0" shapeId="0">
      <text>
        <r>
          <rPr>
            <b/>
            <sz val="8"/>
            <color indexed="81"/>
            <rFont val="Tahoma"/>
            <family val="2"/>
          </rPr>
          <t xml:space="preserve">Location on Network:  
</t>
        </r>
        <r>
          <rPr>
            <sz val="8"/>
            <color indexed="81"/>
            <rFont val="Tahoma"/>
            <family val="2"/>
          </rPr>
          <t>J:\Data\Building Permits\New Building Permit Data</t>
        </r>
        <r>
          <rPr>
            <b/>
            <sz val="8"/>
            <color indexed="81"/>
            <rFont val="Tahoma"/>
            <family val="2"/>
          </rPr>
          <t xml:space="preserve">
Special Notes:
</t>
        </r>
        <r>
          <rPr>
            <sz val="8"/>
            <color indexed="81"/>
            <rFont val="Tahoma"/>
            <family val="2"/>
          </rPr>
          <t>*monthly data are sent to Andrew McConnachie from StatCan between 4th-10th every month - 2 month lag in data  (January release for November data) 
Data has been verified back to January 2005.  There are minor mistakes in the data going back. (January 16, 2012)</t>
        </r>
        <r>
          <rPr>
            <b/>
            <sz val="8"/>
            <color indexed="81"/>
            <rFont val="Tahoma"/>
            <family val="2"/>
          </rPr>
          <t xml:space="preserve">
Data Source:
</t>
        </r>
        <r>
          <rPr>
            <sz val="8"/>
            <color indexed="81"/>
            <rFont val="Tahoma"/>
            <family val="2"/>
          </rPr>
          <t xml:space="preserve">Statitics Canada: http://www.statcan.gc.ca/bsolc/olc-cel/olc-cel?catno=64-001-X&amp;CHROPG=1&amp;lang=eng
</t>
        </r>
        <r>
          <rPr>
            <b/>
            <sz val="8"/>
            <color indexed="81"/>
            <rFont val="Tahoma"/>
            <family val="2"/>
          </rPr>
          <t xml:space="preserve">Unit of Measurement: </t>
        </r>
        <r>
          <rPr>
            <sz val="8"/>
            <color indexed="81"/>
            <rFont val="Tahoma"/>
            <family val="2"/>
          </rPr>
          <t>Thousands</t>
        </r>
      </text>
    </comment>
    <comment ref="AN2" authorId="0" shapeId="0">
      <text>
        <r>
          <rPr>
            <b/>
            <sz val="8"/>
            <color indexed="81"/>
            <rFont val="Tahoma"/>
            <family val="2"/>
          </rPr>
          <t xml:space="preserve">Location on Network:  
</t>
        </r>
        <r>
          <rPr>
            <sz val="8"/>
            <color indexed="81"/>
            <rFont val="Tahoma"/>
            <family val="2"/>
          </rPr>
          <t>J:\Data\Building Permits\New Building Permit Data</t>
        </r>
        <r>
          <rPr>
            <b/>
            <sz val="8"/>
            <color indexed="81"/>
            <rFont val="Tahoma"/>
            <family val="2"/>
          </rPr>
          <t xml:space="preserve">
Special Notes:
</t>
        </r>
        <r>
          <rPr>
            <sz val="8"/>
            <color indexed="81"/>
            <rFont val="Tahoma"/>
            <family val="2"/>
          </rPr>
          <t>*monthly data are sent to Andrew McConnachie from StatCan between 4th-10th every month - 2 month lag in data  (January release for November data) 
Data has been verified back to January 2005.  There are minor mistakes in the data going back. (January 16, 2012)</t>
        </r>
        <r>
          <rPr>
            <b/>
            <sz val="8"/>
            <color indexed="81"/>
            <rFont val="Tahoma"/>
            <family val="2"/>
          </rPr>
          <t xml:space="preserve">
Data Source:
</t>
        </r>
        <r>
          <rPr>
            <sz val="8"/>
            <color indexed="81"/>
            <rFont val="Tahoma"/>
            <family val="2"/>
          </rPr>
          <t xml:space="preserve">Statitics Canada: http://www.statcan.gc.ca/bsolc/olc-cel/olc-cel?catno=64-001-X&amp;CHROPG=1&amp;lang=eng
</t>
        </r>
        <r>
          <rPr>
            <b/>
            <sz val="8"/>
            <color indexed="81"/>
            <rFont val="Tahoma"/>
            <family val="2"/>
          </rPr>
          <t xml:space="preserve">Unit of Measurement: </t>
        </r>
        <r>
          <rPr>
            <sz val="8"/>
            <color indexed="81"/>
            <rFont val="Tahoma"/>
            <family val="2"/>
          </rPr>
          <t>Thousands</t>
        </r>
      </text>
    </comment>
    <comment ref="AP2" authorId="0" shapeId="0">
      <text>
        <r>
          <rPr>
            <b/>
            <sz val="8"/>
            <color indexed="81"/>
            <rFont val="Tahoma"/>
            <family val="2"/>
          </rPr>
          <t xml:space="preserve">Location on Network:  
</t>
        </r>
        <r>
          <rPr>
            <sz val="8"/>
            <color indexed="81"/>
            <rFont val="Tahoma"/>
            <family val="2"/>
          </rPr>
          <t>J:\Data\Building Permits\New Building Permit Data</t>
        </r>
        <r>
          <rPr>
            <b/>
            <sz val="8"/>
            <color indexed="81"/>
            <rFont val="Tahoma"/>
            <family val="2"/>
          </rPr>
          <t xml:space="preserve">
Special Notes:
</t>
        </r>
        <r>
          <rPr>
            <sz val="8"/>
            <color indexed="81"/>
            <rFont val="Tahoma"/>
            <family val="2"/>
          </rPr>
          <t>*monthly data are sent to Andrew McConnachie from StatCan between 4th-10th every month - 2 month lag in data  (January release for November data) 
Data has been verified back to January 2005.  There are minor mistakes in the data going back. (January 16, 2012)</t>
        </r>
        <r>
          <rPr>
            <b/>
            <sz val="8"/>
            <color indexed="81"/>
            <rFont val="Tahoma"/>
            <family val="2"/>
          </rPr>
          <t xml:space="preserve">
Data Source:
</t>
        </r>
        <r>
          <rPr>
            <sz val="8"/>
            <color indexed="81"/>
            <rFont val="Tahoma"/>
            <family val="2"/>
          </rPr>
          <t xml:space="preserve">Statitics Canada: http://www.statcan.gc.ca/bsolc/olc-cel/olc-cel?catno=64-001-X&amp;CHROPG=1&amp;lang=eng
</t>
        </r>
        <r>
          <rPr>
            <b/>
            <sz val="8"/>
            <color indexed="81"/>
            <rFont val="Tahoma"/>
            <family val="2"/>
          </rPr>
          <t xml:space="preserve">Unit of Measurement: </t>
        </r>
        <r>
          <rPr>
            <sz val="8"/>
            <color indexed="81"/>
            <rFont val="Tahoma"/>
            <family val="2"/>
          </rPr>
          <t>Thousands</t>
        </r>
      </text>
    </comment>
    <comment ref="AR2" authorId="0" shapeId="0">
      <text>
        <r>
          <rPr>
            <b/>
            <sz val="8"/>
            <color indexed="81"/>
            <rFont val="Tahoma"/>
            <family val="2"/>
          </rPr>
          <t xml:space="preserve">Location on Network:  
</t>
        </r>
        <r>
          <rPr>
            <sz val="8"/>
            <color indexed="81"/>
            <rFont val="Tahoma"/>
            <family val="2"/>
          </rPr>
          <t>J:\Data\Building Permits\New Building Permit Data</t>
        </r>
        <r>
          <rPr>
            <b/>
            <sz val="8"/>
            <color indexed="81"/>
            <rFont val="Tahoma"/>
            <family val="2"/>
          </rPr>
          <t xml:space="preserve">
Special Notes:
</t>
        </r>
        <r>
          <rPr>
            <sz val="8"/>
            <color indexed="81"/>
            <rFont val="Tahoma"/>
            <family val="2"/>
          </rPr>
          <t>*monthly data are sent to Andrew McConnachie from StatCan between 4th-10th every month - 2 month lag in data  (January release for November data) 
Data has been verified back to January 2005.  There are minor mistakes in the data going back. (January 16, 2012)</t>
        </r>
        <r>
          <rPr>
            <b/>
            <sz val="8"/>
            <color indexed="81"/>
            <rFont val="Tahoma"/>
            <family val="2"/>
          </rPr>
          <t xml:space="preserve">
Data Source:
</t>
        </r>
        <r>
          <rPr>
            <sz val="8"/>
            <color indexed="81"/>
            <rFont val="Tahoma"/>
            <family val="2"/>
          </rPr>
          <t xml:space="preserve">Statitics Canada: http://www.statcan.gc.ca/bsolc/olc-cel/olc-cel?catno=64-001-X&amp;CHROPG=1&amp;lang=eng
</t>
        </r>
        <r>
          <rPr>
            <b/>
            <sz val="8"/>
            <color indexed="81"/>
            <rFont val="Tahoma"/>
            <family val="2"/>
          </rPr>
          <t xml:space="preserve">Unit of Measurement: </t>
        </r>
        <r>
          <rPr>
            <sz val="8"/>
            <color indexed="81"/>
            <rFont val="Tahoma"/>
            <family val="2"/>
          </rPr>
          <t>Thousands</t>
        </r>
      </text>
    </comment>
    <comment ref="AT2" authorId="0" shapeId="0">
      <text>
        <r>
          <rPr>
            <b/>
            <sz val="8"/>
            <color indexed="81"/>
            <rFont val="Tahoma"/>
            <family val="2"/>
          </rPr>
          <t xml:space="preserve">Location on Network:  
</t>
        </r>
        <r>
          <rPr>
            <sz val="8"/>
            <color indexed="81"/>
            <rFont val="Tahoma"/>
            <family val="2"/>
          </rPr>
          <t>J:\Data\Building Permits\New Building Permit Data</t>
        </r>
        <r>
          <rPr>
            <b/>
            <sz val="8"/>
            <color indexed="81"/>
            <rFont val="Tahoma"/>
            <family val="2"/>
          </rPr>
          <t xml:space="preserve">
Special Notes:
</t>
        </r>
        <r>
          <rPr>
            <sz val="8"/>
            <color indexed="81"/>
            <rFont val="Tahoma"/>
            <family val="2"/>
          </rPr>
          <t>*monthly data are sent to Andrew McConnachie from StatCan between 4th-10th every month - 2 month lag in data  (January release for November data) 
Data has been verified back to January 2005.  There are minor mistakes in the data going back. (January 16, 2012)</t>
        </r>
        <r>
          <rPr>
            <b/>
            <sz val="8"/>
            <color indexed="81"/>
            <rFont val="Tahoma"/>
            <family val="2"/>
          </rPr>
          <t xml:space="preserve">
Data Source:
</t>
        </r>
        <r>
          <rPr>
            <sz val="8"/>
            <color indexed="81"/>
            <rFont val="Tahoma"/>
            <family val="2"/>
          </rPr>
          <t xml:space="preserve">Statitics Canada: http://www.statcan.gc.ca/bsolc/olc-cel/olc-cel?catno=64-001-X&amp;CHROPG=1&amp;lang=eng
</t>
        </r>
        <r>
          <rPr>
            <b/>
            <sz val="8"/>
            <color indexed="81"/>
            <rFont val="Tahoma"/>
            <family val="2"/>
          </rPr>
          <t xml:space="preserve">Unit of Measurement: </t>
        </r>
        <r>
          <rPr>
            <sz val="8"/>
            <color indexed="81"/>
            <rFont val="Tahoma"/>
            <family val="2"/>
          </rPr>
          <t>Thousands</t>
        </r>
      </text>
    </comment>
    <comment ref="AV2" authorId="0" shapeId="0">
      <text>
        <r>
          <rPr>
            <b/>
            <sz val="8"/>
            <color indexed="81"/>
            <rFont val="Tahoma"/>
            <family val="2"/>
          </rPr>
          <t xml:space="preserve">Location on Network:  
</t>
        </r>
        <r>
          <rPr>
            <sz val="8"/>
            <color indexed="81"/>
            <rFont val="Tahoma"/>
            <family val="2"/>
          </rPr>
          <t>J:\Data\Building Permits\New Building Permit Data</t>
        </r>
        <r>
          <rPr>
            <b/>
            <sz val="8"/>
            <color indexed="81"/>
            <rFont val="Tahoma"/>
            <family val="2"/>
          </rPr>
          <t xml:space="preserve">
Special Notes:
</t>
        </r>
        <r>
          <rPr>
            <sz val="8"/>
            <color indexed="81"/>
            <rFont val="Tahoma"/>
            <family val="2"/>
          </rPr>
          <t>*monthly data are sent to Andrew McConnachie from StatCan between 4th-10th every month - 2 month lag in data  (January release for November data) 
Data has been verified back to January 2005.  There are minor mistakes in the data going back. (January 16, 2012)</t>
        </r>
        <r>
          <rPr>
            <b/>
            <sz val="8"/>
            <color indexed="81"/>
            <rFont val="Tahoma"/>
            <family val="2"/>
          </rPr>
          <t xml:space="preserve">
Data Source:
</t>
        </r>
        <r>
          <rPr>
            <sz val="8"/>
            <color indexed="81"/>
            <rFont val="Tahoma"/>
            <family val="2"/>
          </rPr>
          <t xml:space="preserve">Statitics Canada: http://www.statcan.gc.ca/bsolc/olc-cel/olc-cel?catno=64-001-X&amp;CHROPG=1&amp;lang=eng
</t>
        </r>
        <r>
          <rPr>
            <b/>
            <sz val="8"/>
            <color indexed="81"/>
            <rFont val="Tahoma"/>
            <family val="2"/>
          </rPr>
          <t xml:space="preserve">Unit of Measurement: </t>
        </r>
        <r>
          <rPr>
            <sz val="8"/>
            <color indexed="81"/>
            <rFont val="Tahoma"/>
            <family val="2"/>
          </rPr>
          <t>Thousands</t>
        </r>
      </text>
    </comment>
    <comment ref="AX2" authorId="0" shapeId="0">
      <text>
        <r>
          <rPr>
            <b/>
            <sz val="8"/>
            <color indexed="81"/>
            <rFont val="Tahoma"/>
            <family val="2"/>
          </rPr>
          <t xml:space="preserve">Location on Network:  
</t>
        </r>
        <r>
          <rPr>
            <sz val="8"/>
            <color indexed="81"/>
            <rFont val="Tahoma"/>
            <family val="2"/>
          </rPr>
          <t>J:\Data\Building Permits\New Building Permit Data</t>
        </r>
        <r>
          <rPr>
            <b/>
            <sz val="8"/>
            <color indexed="81"/>
            <rFont val="Tahoma"/>
            <family val="2"/>
          </rPr>
          <t xml:space="preserve">
Special Notes:
</t>
        </r>
        <r>
          <rPr>
            <sz val="8"/>
            <color indexed="81"/>
            <rFont val="Tahoma"/>
            <family val="2"/>
          </rPr>
          <t>*monthly data are sent to Andrew McConnachie from StatCan between 4th-10th every month - 2 month lag in data  (January release for November data) 
Data has been verified back to January 2005.  There are minor mistakes in the data going back. (January 16, 2012)</t>
        </r>
        <r>
          <rPr>
            <b/>
            <sz val="8"/>
            <color indexed="81"/>
            <rFont val="Tahoma"/>
            <family val="2"/>
          </rPr>
          <t xml:space="preserve">
Data Source:
</t>
        </r>
        <r>
          <rPr>
            <sz val="8"/>
            <color indexed="81"/>
            <rFont val="Tahoma"/>
            <family val="2"/>
          </rPr>
          <t xml:space="preserve">Statitics Canada: http://www.statcan.gc.ca/bsolc/olc-cel/olc-cel?catno=64-001-X&amp;CHROPG=1&amp;lang=eng
</t>
        </r>
        <r>
          <rPr>
            <b/>
            <sz val="8"/>
            <color indexed="81"/>
            <rFont val="Tahoma"/>
            <family val="2"/>
          </rPr>
          <t xml:space="preserve">Unit of Measurement: </t>
        </r>
        <r>
          <rPr>
            <sz val="8"/>
            <color indexed="81"/>
            <rFont val="Tahoma"/>
            <family val="2"/>
          </rPr>
          <t>Thousands</t>
        </r>
      </text>
    </comment>
    <comment ref="AZ2" authorId="0" shapeId="0">
      <text>
        <r>
          <rPr>
            <b/>
            <sz val="8"/>
            <color indexed="81"/>
            <rFont val="Tahoma"/>
            <family val="2"/>
          </rPr>
          <t xml:space="preserve">Location on Network:  
</t>
        </r>
        <r>
          <rPr>
            <sz val="8"/>
            <color indexed="81"/>
            <rFont val="Tahoma"/>
            <family val="2"/>
          </rPr>
          <t>J:\Data\Building Permits\New Building Permit Data</t>
        </r>
        <r>
          <rPr>
            <b/>
            <sz val="8"/>
            <color indexed="81"/>
            <rFont val="Tahoma"/>
            <family val="2"/>
          </rPr>
          <t xml:space="preserve">
Special Notes:
</t>
        </r>
        <r>
          <rPr>
            <sz val="8"/>
            <color indexed="81"/>
            <rFont val="Tahoma"/>
            <family val="2"/>
          </rPr>
          <t>*monthly data are sent to Andrew McConnachie from StatCan between 4th-10th every month - 2 month lag in data  (January release for November data) 
Data has been verified back to January 2005.  There are minor mistakes in the data going back. (January 16, 2012)</t>
        </r>
        <r>
          <rPr>
            <b/>
            <sz val="8"/>
            <color indexed="81"/>
            <rFont val="Tahoma"/>
            <family val="2"/>
          </rPr>
          <t xml:space="preserve">
Data Source:
</t>
        </r>
        <r>
          <rPr>
            <sz val="8"/>
            <color indexed="81"/>
            <rFont val="Tahoma"/>
            <family val="2"/>
          </rPr>
          <t xml:space="preserve">Statitics Canada: http://www.statcan.gc.ca/bsolc/olc-cel/olc-cel?catno=64-001-X&amp;CHROPG=1&amp;lang=eng
</t>
        </r>
        <r>
          <rPr>
            <b/>
            <sz val="8"/>
            <color indexed="81"/>
            <rFont val="Tahoma"/>
            <family val="2"/>
          </rPr>
          <t xml:space="preserve">Unit of Measurement: </t>
        </r>
        <r>
          <rPr>
            <sz val="8"/>
            <color indexed="81"/>
            <rFont val="Tahoma"/>
            <family val="2"/>
          </rPr>
          <t>Thousands</t>
        </r>
      </text>
    </comment>
    <comment ref="BB2" authorId="0" shapeId="0">
      <text>
        <r>
          <rPr>
            <b/>
            <sz val="8"/>
            <color indexed="81"/>
            <rFont val="Tahoma"/>
            <family val="2"/>
          </rPr>
          <t xml:space="preserve">Location on Network:  
</t>
        </r>
        <r>
          <rPr>
            <sz val="8"/>
            <color indexed="81"/>
            <rFont val="Tahoma"/>
            <family val="2"/>
          </rPr>
          <t>J:\Data\Building Permits\New Building Permit Data</t>
        </r>
        <r>
          <rPr>
            <b/>
            <sz val="8"/>
            <color indexed="81"/>
            <rFont val="Tahoma"/>
            <family val="2"/>
          </rPr>
          <t xml:space="preserve">
Special Notes:
</t>
        </r>
        <r>
          <rPr>
            <sz val="8"/>
            <color indexed="81"/>
            <rFont val="Tahoma"/>
            <family val="2"/>
          </rPr>
          <t>*monthly data are sent to Andrew McConnachie from StatCan between 4th-10th every month - 2 month lag in data  (January release for November data) 
Data has been verified back to January 2005.  There are minor mistakes in the data going back. (January 16, 2012)</t>
        </r>
        <r>
          <rPr>
            <b/>
            <sz val="8"/>
            <color indexed="81"/>
            <rFont val="Tahoma"/>
            <family val="2"/>
          </rPr>
          <t xml:space="preserve">
Data Source:
</t>
        </r>
        <r>
          <rPr>
            <sz val="8"/>
            <color indexed="81"/>
            <rFont val="Tahoma"/>
            <family val="2"/>
          </rPr>
          <t xml:space="preserve">Statitics Canada: http://www.statcan.gc.ca/bsolc/olc-cel/olc-cel?catno=64-001-X&amp;CHROPG=1&amp;lang=eng
</t>
        </r>
        <r>
          <rPr>
            <b/>
            <sz val="8"/>
            <color indexed="81"/>
            <rFont val="Tahoma"/>
            <family val="2"/>
          </rPr>
          <t xml:space="preserve">Unit of Measurement: </t>
        </r>
        <r>
          <rPr>
            <sz val="8"/>
            <color indexed="81"/>
            <rFont val="Tahoma"/>
            <family val="2"/>
          </rPr>
          <t>Thousands</t>
        </r>
      </text>
    </comment>
    <comment ref="BD2" authorId="0" shapeId="0">
      <text>
        <r>
          <rPr>
            <b/>
            <sz val="8"/>
            <color indexed="81"/>
            <rFont val="Tahoma"/>
            <family val="2"/>
          </rPr>
          <t xml:space="preserve">Location on Network:  
</t>
        </r>
        <r>
          <rPr>
            <sz val="8"/>
            <color indexed="81"/>
            <rFont val="Tahoma"/>
            <family val="2"/>
          </rPr>
          <t>J:\Data\Building Permits\New Building Permit Data</t>
        </r>
        <r>
          <rPr>
            <b/>
            <sz val="8"/>
            <color indexed="81"/>
            <rFont val="Tahoma"/>
            <family val="2"/>
          </rPr>
          <t xml:space="preserve">
Special Notes:
</t>
        </r>
        <r>
          <rPr>
            <sz val="8"/>
            <color indexed="81"/>
            <rFont val="Tahoma"/>
            <family val="2"/>
          </rPr>
          <t>*monthly data are sent to Andrew McConnachie from StatCan between 4th-10th every month - 2 month lag in data  (January release for November data) 
Data has been verified back to January 2005.  There are minor mistakes in the data going back. (January 16, 2012)</t>
        </r>
        <r>
          <rPr>
            <b/>
            <sz val="8"/>
            <color indexed="81"/>
            <rFont val="Tahoma"/>
            <family val="2"/>
          </rPr>
          <t xml:space="preserve">
Data Source:
</t>
        </r>
        <r>
          <rPr>
            <sz val="8"/>
            <color indexed="81"/>
            <rFont val="Tahoma"/>
            <family val="2"/>
          </rPr>
          <t xml:space="preserve">Statitics Canada: http://www.statcan.gc.ca/bsolc/olc-cel/olc-cel?catno=64-001-X&amp;CHROPG=1&amp;lang=eng
</t>
        </r>
        <r>
          <rPr>
            <b/>
            <sz val="8"/>
            <color indexed="81"/>
            <rFont val="Tahoma"/>
            <family val="2"/>
          </rPr>
          <t xml:space="preserve">Unit of Measurement: </t>
        </r>
        <r>
          <rPr>
            <sz val="8"/>
            <color indexed="81"/>
            <rFont val="Tahoma"/>
            <family val="2"/>
          </rPr>
          <t>Thousands</t>
        </r>
      </text>
    </comment>
    <comment ref="BF2" authorId="0" shapeId="0">
      <text>
        <r>
          <rPr>
            <b/>
            <sz val="8"/>
            <color indexed="81"/>
            <rFont val="Tahoma"/>
            <family val="2"/>
          </rPr>
          <t xml:space="preserve">Location on Network:  </t>
        </r>
        <r>
          <rPr>
            <sz val="8"/>
            <color indexed="81"/>
            <rFont val="Tahoma"/>
            <family val="2"/>
          </rPr>
          <t xml:space="preserve">
J:/Data/Real Estate/ Residential/CMD
Current period dollar values of total engineering
</t>
        </r>
        <r>
          <rPr>
            <b/>
            <sz val="8"/>
            <color indexed="81"/>
            <rFont val="Tahoma"/>
            <family val="2"/>
          </rPr>
          <t>Special Notes:</t>
        </r>
        <r>
          <rPr>
            <sz val="8"/>
            <color indexed="81"/>
            <rFont val="Tahoma"/>
            <family val="2"/>
          </rPr>
          <t xml:space="preserve">
*monthly data are sent to Andrew McConnachie
1 month lag in data  (January release for December data) 
</t>
        </r>
        <r>
          <rPr>
            <b/>
            <sz val="8"/>
            <color indexed="81"/>
            <rFont val="Tahoma"/>
            <family val="2"/>
          </rPr>
          <t xml:space="preserve">
Data Source:</t>
        </r>
        <r>
          <rPr>
            <sz val="8"/>
            <color indexed="81"/>
            <rFont val="Tahoma"/>
            <family val="2"/>
          </rPr>
          <t xml:space="preserve">
CMD Group - Canadata Construction Starts
</t>
        </r>
        <r>
          <rPr>
            <b/>
            <sz val="8"/>
            <color indexed="81"/>
            <rFont val="Tahoma"/>
            <family val="2"/>
          </rPr>
          <t xml:space="preserve">
Unit of Measurement: </t>
        </r>
        <r>
          <rPr>
            <sz val="8"/>
            <color indexed="81"/>
            <rFont val="Tahoma"/>
            <family val="2"/>
          </rPr>
          <t>Thousands</t>
        </r>
      </text>
    </comment>
    <comment ref="BG2" authorId="2" shapeId="0">
      <text>
        <r>
          <rPr>
            <b/>
            <sz val="9"/>
            <color indexed="81"/>
            <rFont val="Tahoma"/>
            <family val="2"/>
          </rPr>
          <t xml:space="preserve">Location on Network:  </t>
        </r>
        <r>
          <rPr>
            <sz val="9"/>
            <color indexed="81"/>
            <rFont val="Tahoma"/>
            <family val="2"/>
          </rPr>
          <t xml:space="preserve">
G:\DATA\Wanted Analytics\ Seasonal Adjustment
</t>
        </r>
        <r>
          <rPr>
            <b/>
            <sz val="9"/>
            <color indexed="81"/>
            <rFont val="Tahoma"/>
            <family val="2"/>
          </rPr>
          <t>Special Notes:</t>
        </r>
        <r>
          <rPr>
            <sz val="9"/>
            <color indexed="81"/>
            <rFont val="Tahoma"/>
            <family val="2"/>
          </rPr>
          <t xml:space="preserve">
1 month lag in data  (January release for December data) 
</t>
        </r>
        <r>
          <rPr>
            <b/>
            <sz val="9"/>
            <color indexed="81"/>
            <rFont val="Tahoma"/>
            <family val="2"/>
          </rPr>
          <t xml:space="preserve">
Data Source:
</t>
        </r>
        <r>
          <rPr>
            <sz val="9"/>
            <color indexed="81"/>
            <rFont val="Tahoma"/>
            <family val="2"/>
          </rPr>
          <t xml:space="preserve">Data downloaded monthly from Wanted Analytics
</t>
        </r>
        <r>
          <rPr>
            <b/>
            <sz val="9"/>
            <color indexed="81"/>
            <rFont val="Tahoma"/>
            <family val="2"/>
          </rPr>
          <t xml:space="preserve">Unit of Measurement: </t>
        </r>
        <r>
          <rPr>
            <sz val="9"/>
            <color indexed="81"/>
            <rFont val="Tahoma"/>
            <family val="2"/>
          </rPr>
          <t xml:space="preserve">Thousands
</t>
        </r>
      </text>
    </comment>
    <comment ref="B113" authorId="1" shapeId="0">
      <text>
        <r>
          <rPr>
            <b/>
            <sz val="8"/>
            <color indexed="81"/>
            <rFont val="Tahoma"/>
            <family val="2"/>
          </rPr>
          <t>Do not release data before 2007, 2007 onward has been revised.</t>
        </r>
      </text>
    </comment>
    <comment ref="AA198" authorId="3" shapeId="0">
      <text>
        <r>
          <rPr>
            <b/>
            <sz val="8"/>
            <color indexed="81"/>
            <rFont val="Tahoma"/>
            <family val="2"/>
          </rPr>
          <t>Andrew McConnahie
Data from here going back cannot be verified. Not provided by RealNet.</t>
        </r>
      </text>
    </comment>
    <comment ref="D234" authorId="3" shapeId="0">
      <text>
        <r>
          <rPr>
            <b/>
            <sz val="8"/>
            <color indexed="81"/>
            <rFont val="Tahoma"/>
            <family val="2"/>
          </rPr>
          <t>amcconn:</t>
        </r>
        <r>
          <rPr>
            <sz val="8"/>
            <color indexed="81"/>
            <rFont val="Tahoma"/>
            <family val="2"/>
          </rPr>
          <t xml:space="preserve">
Data revisions begin here.</t>
        </r>
      </text>
    </comment>
  </commentList>
</comments>
</file>

<file path=xl/comments2.xml><?xml version="1.0" encoding="utf-8"?>
<comments xmlns="http://schemas.openxmlformats.org/spreadsheetml/2006/main">
  <authors>
    <author>jcampbe1</author>
    <author>knguyen3</author>
  </authors>
  <commentList>
    <comment ref="C1" authorId="0" shapeId="0">
      <text>
        <r>
          <rPr>
            <b/>
            <sz val="8"/>
            <color indexed="81"/>
            <rFont val="Tahoma"/>
            <family val="2"/>
          </rPr>
          <t xml:space="preserve">Location on Network:
</t>
        </r>
        <r>
          <rPr>
            <sz val="8"/>
            <color indexed="81"/>
            <rFont val="Tahoma"/>
            <family val="2"/>
          </rPr>
          <t>M:\Data\Real Estate\Industrial\Cushman &amp; Wakefield</t>
        </r>
        <r>
          <rPr>
            <b/>
            <sz val="8"/>
            <color indexed="81"/>
            <rFont val="Tahoma"/>
            <family val="2"/>
          </rPr>
          <t xml:space="preserve">
Special Notes:
</t>
        </r>
        <r>
          <rPr>
            <sz val="8"/>
            <color indexed="81"/>
            <rFont val="Tahoma"/>
            <family val="2"/>
          </rPr>
          <t>Data are released quarterly in Combined Reports.  Email contact specifically for T&amp;O pages in document.  There is usually a 2 month lag in data release (Q1 data released in May).</t>
        </r>
        <r>
          <rPr>
            <b/>
            <sz val="8"/>
            <color indexed="81"/>
            <rFont val="Tahoma"/>
            <family val="2"/>
          </rPr>
          <t xml:space="preserve">
Data Source:
</t>
        </r>
        <r>
          <rPr>
            <sz val="8"/>
            <color indexed="81"/>
            <rFont val="Tahoma"/>
            <family val="2"/>
          </rPr>
          <t xml:space="preserve">Data are sent to us from Stephanie Bellomo at Cushman Wakefield.
Source: Stephanie.Bellomo@ca.cushwake.com
</t>
        </r>
      </text>
    </comment>
    <comment ref="K1" authorId="0" shapeId="0">
      <text>
        <r>
          <rPr>
            <b/>
            <sz val="8"/>
            <color indexed="81"/>
            <rFont val="Tahoma"/>
            <family val="2"/>
          </rPr>
          <t xml:space="preserve">Location on Network:
</t>
        </r>
        <r>
          <rPr>
            <sz val="8"/>
            <color indexed="81"/>
            <rFont val="Tahoma"/>
            <family val="2"/>
          </rPr>
          <t>M:\Data\Real Estate\Industrial\Cushman &amp; Wakefield</t>
        </r>
        <r>
          <rPr>
            <b/>
            <sz val="8"/>
            <color indexed="81"/>
            <rFont val="Tahoma"/>
            <family val="2"/>
          </rPr>
          <t xml:space="preserve">
Special Notes:
</t>
        </r>
        <r>
          <rPr>
            <sz val="8"/>
            <color indexed="81"/>
            <rFont val="Tahoma"/>
            <family val="2"/>
          </rPr>
          <t>Data are released quarterly in Combined Reports.  Email contact specifically for T&amp;O pages in document.  There is usually a 2 month lag in data release (Q1 data released in May).</t>
        </r>
        <r>
          <rPr>
            <b/>
            <sz val="8"/>
            <color indexed="81"/>
            <rFont val="Tahoma"/>
            <family val="2"/>
          </rPr>
          <t xml:space="preserve">
Data Source:
</t>
        </r>
        <r>
          <rPr>
            <sz val="8"/>
            <color indexed="81"/>
            <rFont val="Tahoma"/>
            <family val="2"/>
          </rPr>
          <t>Data are sent to us from Stephanie Bellomo at Cushman Wakefield.
Source: Stephanie.Bellomo@ca.cushwake.com</t>
        </r>
        <r>
          <rPr>
            <b/>
            <sz val="8"/>
            <color indexed="81"/>
            <rFont val="Tahoma"/>
            <family val="2"/>
          </rPr>
          <t xml:space="preserve">
</t>
        </r>
      </text>
    </comment>
    <comment ref="E11" authorId="1" shapeId="0">
      <text>
        <r>
          <rPr>
            <b/>
            <sz val="9"/>
            <color indexed="81"/>
            <rFont val="Tahoma"/>
            <family val="2"/>
          </rPr>
          <t xml:space="preserve">
Revised Average Sale Price for GTA to $89.19 (revised on May 9, 2014)
Previous Economic Indicators edition reported the wrong number of $</t>
        </r>
        <r>
          <rPr>
            <b/>
            <u/>
            <sz val="9"/>
            <color indexed="81"/>
            <rFont val="Tahoma"/>
            <family val="2"/>
          </rPr>
          <t>84.26</t>
        </r>
      </text>
    </comment>
    <comment ref="A30" authorId="0" shapeId="0">
      <text>
        <r>
          <rPr>
            <b/>
            <sz val="8"/>
            <color indexed="81"/>
            <rFont val="Tahoma"/>
            <family val="2"/>
          </rPr>
          <t>*Results based on buildings 10,000 sf or greater.  This is revised from 5,000 sf or greater in Q4 2008. Need to get revised time series.</t>
        </r>
      </text>
    </comment>
  </commentList>
</comments>
</file>

<file path=xl/comments3.xml><?xml version="1.0" encoding="utf-8"?>
<comments xmlns="http://schemas.openxmlformats.org/spreadsheetml/2006/main">
  <authors>
    <author>A satisfied Microsoft Office user</author>
  </authors>
  <commentList>
    <comment ref="B2" authorId="0" shapeId="0">
      <text>
        <r>
          <rPr>
            <sz val="9"/>
            <color indexed="81"/>
            <rFont val="Tahoma"/>
            <family val="2"/>
          </rPr>
          <t xml:space="preserve">Location on Network:
M:\Data\Retail Sales
Special Notes:
Data are released monthly and sent to us from Statistics Canada.  There is a 2 month lag in data release (January release using November data)
Data Source:
Statistics Canada Retail Trade Data
</t>
        </r>
      </text>
    </comment>
  </commentList>
</comments>
</file>

<file path=xl/sharedStrings.xml><?xml version="1.0" encoding="utf-8"?>
<sst xmlns="http://schemas.openxmlformats.org/spreadsheetml/2006/main" count="1431" uniqueCount="214">
  <si>
    <t>Social Conditions</t>
  </si>
  <si>
    <t>Employment Insurance - Beneficiaries receiving regular benefits without reported earnings</t>
  </si>
  <si>
    <t>Help Wanted Index</t>
  </si>
  <si>
    <t>Transportation</t>
  </si>
  <si>
    <t>Financial Activity</t>
  </si>
  <si>
    <t xml:space="preserve">Real Estate -CMA </t>
  </si>
  <si>
    <t>Real Estate - City</t>
  </si>
  <si>
    <t>Building Permit Data</t>
  </si>
  <si>
    <t>Wanted Analytics</t>
  </si>
  <si>
    <t>Welfare Cases</t>
  </si>
  <si>
    <t>Welfare Persons</t>
  </si>
  <si>
    <t>Toronto</t>
  </si>
  <si>
    <t>Durham</t>
  </si>
  <si>
    <t>York</t>
  </si>
  <si>
    <t>Peel</t>
  </si>
  <si>
    <t>Halton</t>
  </si>
  <si>
    <t>GTA</t>
  </si>
  <si>
    <t>Toronto CMA</t>
  </si>
  <si>
    <t>TTC Moving Annual Total</t>
  </si>
  <si>
    <t>TTC Average Weekday Ridership</t>
  </si>
  <si>
    <t>GO Transit</t>
  </si>
  <si>
    <t>Pearson Ridership</t>
  </si>
  <si>
    <t>Bankruptcies - Business</t>
  </si>
  <si>
    <t>Bankruptcies - Personal</t>
  </si>
  <si>
    <t>CPI</t>
  </si>
  <si>
    <t>Prime Rate</t>
  </si>
  <si>
    <t>1 USD - CAD</t>
  </si>
  <si>
    <t>1 CAD - USD</t>
  </si>
  <si>
    <t>TSX</t>
  </si>
  <si>
    <t>CMA New Listings</t>
  </si>
  <si>
    <t>CMA Sales</t>
  </si>
  <si>
    <t>CMA Sales/Listings percentage</t>
  </si>
  <si>
    <t>CMA Average House Price</t>
  </si>
  <si>
    <t>Housing Starts - CMA</t>
  </si>
  <si>
    <t>*GTA New Homes Total</t>
  </si>
  <si>
    <t>*GTA New Homes - Low Rise</t>
  </si>
  <si>
    <t>*GTA New Homes - High Rise</t>
  </si>
  <si>
    <t>City New Listings</t>
  </si>
  <si>
    <t>City   Sales</t>
  </si>
  <si>
    <t>City Sales/Listings percentage</t>
  </si>
  <si>
    <t>City Average House Price</t>
  </si>
  <si>
    <t>City Housing Starts</t>
  </si>
  <si>
    <t>City New Homes Total</t>
  </si>
  <si>
    <t>City New Homes - Low Rise</t>
  </si>
  <si>
    <t>City New Homes - High Rise</t>
  </si>
  <si>
    <t>City Total Value</t>
  </si>
  <si>
    <t>City Total Permits</t>
  </si>
  <si>
    <t>City Residential Value</t>
  </si>
  <si>
    <t>City Residential Permits</t>
  </si>
  <si>
    <t>City Commercial Value</t>
  </si>
  <si>
    <t>City Commercial Permits</t>
  </si>
  <si>
    <t>City Industrial Value</t>
  </si>
  <si>
    <t>City Industrial Permits</t>
  </si>
  <si>
    <t>City Institutional Value</t>
  </si>
  <si>
    <t>City Institutional Permits</t>
  </si>
  <si>
    <t>CMA Total Value</t>
  </si>
  <si>
    <t>CMA Total Permits</t>
  </si>
  <si>
    <t>CMA Residential Value</t>
  </si>
  <si>
    <t>CMA Residential Permits</t>
  </si>
  <si>
    <t>CMA Commercial Value</t>
  </si>
  <si>
    <t>CMA Commercial Permits</t>
  </si>
  <si>
    <t>CMA Industrial Value</t>
  </si>
  <si>
    <t>CMA Industrial Permits</t>
  </si>
  <si>
    <t>CMA Institutional Value</t>
  </si>
  <si>
    <t>CMA Institutional Permits</t>
  </si>
  <si>
    <t>Engineering</t>
  </si>
  <si>
    <t xml:space="preserve">City </t>
  </si>
  <si>
    <t xml:space="preserve">CMA </t>
  </si>
  <si>
    <t xml:space="preserve">Ontario </t>
  </si>
  <si>
    <t xml:space="preserve">Canada </t>
  </si>
  <si>
    <t xml:space="preserve"> </t>
  </si>
  <si>
    <t>h</t>
  </si>
  <si>
    <t>Real Estate - Industrial</t>
  </si>
  <si>
    <t>Real Estate - Office</t>
  </si>
  <si>
    <t xml:space="preserve">Vacancy Rate GTA  </t>
  </si>
  <si>
    <t xml:space="preserve">Vacancy Rate City of Toronto </t>
  </si>
  <si>
    <t>Average Sale Price GTA</t>
  </si>
  <si>
    <t>Average Sale Price City of Toronto</t>
  </si>
  <si>
    <t>Absorption GTA (YTD)</t>
  </si>
  <si>
    <t>Absorption City of Toronto (YTD)</t>
  </si>
  <si>
    <t>Absorption GTA (Current)</t>
  </si>
  <si>
    <t>Absorption City of Toronto (Current)</t>
  </si>
  <si>
    <t xml:space="preserve">Gross Rental Rates ($) GTA </t>
  </si>
  <si>
    <t>Gross Rental Rates ($) Central Area</t>
  </si>
  <si>
    <t>Gross Rental Rates ($) Suburbs</t>
  </si>
  <si>
    <t xml:space="preserve">Net Rental Rates ($) GTA </t>
  </si>
  <si>
    <t>Net Rental Rates ($) Central Area</t>
  </si>
  <si>
    <t xml:space="preserve">Net Rental Rates ($) Suburbs </t>
  </si>
  <si>
    <t xml:space="preserve">T&amp;O Costs GTA </t>
  </si>
  <si>
    <t>T&amp;O Costs Central Area</t>
  </si>
  <si>
    <t xml:space="preserve">T&amp;O Costs Suburbs </t>
  </si>
  <si>
    <t xml:space="preserve">Absorption - GTA </t>
  </si>
  <si>
    <t>Absorption - Central Area</t>
  </si>
  <si>
    <t>Absorption -  Suburbs</t>
  </si>
  <si>
    <t>Vacancy Rate - GTA</t>
  </si>
  <si>
    <t>Vacancy Rate - Central Area</t>
  </si>
  <si>
    <t>Vacancy Rate - Suburbs</t>
  </si>
  <si>
    <t>Q4</t>
  </si>
  <si>
    <t>Q3</t>
  </si>
  <si>
    <t>Q2</t>
  </si>
  <si>
    <t>Q1</t>
  </si>
  <si>
    <t>NAICS</t>
  </si>
  <si>
    <t>Date</t>
  </si>
  <si>
    <t>Total Retail</t>
  </si>
  <si>
    <t>Motor vehicle and parts dealers</t>
  </si>
  <si>
    <t>Automobile dealers</t>
  </si>
  <si>
    <t>New car dealers</t>
  </si>
  <si>
    <t>Used car dealers</t>
  </si>
  <si>
    <t>Other motor vehicle dealers</t>
  </si>
  <si>
    <t>Automotive parts, accessories and tire stores</t>
  </si>
  <si>
    <t>Furniture and home furnishings stores</t>
  </si>
  <si>
    <t>Furniture stores</t>
  </si>
  <si>
    <t>Home furnishings stores</t>
  </si>
  <si>
    <t>Electronics and appliance stores</t>
  </si>
  <si>
    <t xml:space="preserve">Building material and garden equipment and supplies dealers </t>
  </si>
  <si>
    <t>Food and beverage stores</t>
  </si>
  <si>
    <t>Grocery stores</t>
  </si>
  <si>
    <t>Supermarkets and other grocery (except convenience) stores </t>
  </si>
  <si>
    <t>Convenience stores</t>
  </si>
  <si>
    <t>Specialty food stores</t>
  </si>
  <si>
    <t>Beer, wine and liquor stores</t>
  </si>
  <si>
    <t>Health and personal care stores</t>
  </si>
  <si>
    <t>Gasoline stations</t>
  </si>
  <si>
    <t>Clothing and clothing accessories stores</t>
  </si>
  <si>
    <t>Clothing stores</t>
  </si>
  <si>
    <t>Shoe stores</t>
  </si>
  <si>
    <t>Jewellery, luggage and leather goods stores</t>
  </si>
  <si>
    <t>Sporting goods, hobby, book and music stores</t>
  </si>
  <si>
    <t>General merchandise stores</t>
  </si>
  <si>
    <t>Department stores</t>
  </si>
  <si>
    <t>Other general merchandise stores</t>
  </si>
  <si>
    <t>Miscellaneous store retailers</t>
  </si>
  <si>
    <t>Total Retail Sales Seasonal Adjusted</t>
  </si>
  <si>
    <t>x</t>
  </si>
  <si>
    <t>F</t>
  </si>
  <si>
    <t>cty_pop</t>
  </si>
  <si>
    <t>cty_lf</t>
  </si>
  <si>
    <t>cty_emp</t>
  </si>
  <si>
    <t>cty_une</t>
  </si>
  <si>
    <t>cty_nil</t>
  </si>
  <si>
    <t>cty_pr</t>
  </si>
  <si>
    <t>cty_ur</t>
  </si>
  <si>
    <t>cty_ep</t>
  </si>
  <si>
    <t>cma_pop</t>
  </si>
  <si>
    <t>cma_lf</t>
  </si>
  <si>
    <t>cma_emp</t>
  </si>
  <si>
    <t>cma_une</t>
  </si>
  <si>
    <t>cma_nil</t>
  </si>
  <si>
    <t>cma_pr</t>
  </si>
  <si>
    <t>cma_ur</t>
  </si>
  <si>
    <t>cma_ep</t>
  </si>
  <si>
    <t>c3_pop</t>
  </si>
  <si>
    <t>c3_lf</t>
  </si>
  <si>
    <t>c3_emp</t>
  </si>
  <si>
    <t>c3_une</t>
  </si>
  <si>
    <t>c3_nil</t>
  </si>
  <si>
    <t>c3_pr</t>
  </si>
  <si>
    <t>c3_ur</t>
  </si>
  <si>
    <t>c3_ep</t>
  </si>
  <si>
    <t>ont_pop</t>
  </si>
  <si>
    <t>ont_lf</t>
  </si>
  <si>
    <t>ont_emp</t>
  </si>
  <si>
    <t>ont_une</t>
  </si>
  <si>
    <t>ont_nil</t>
  </si>
  <si>
    <t>ont_pr</t>
  </si>
  <si>
    <t>ont_ur</t>
  </si>
  <si>
    <t>ont_ep</t>
  </si>
  <si>
    <t>can_pop</t>
  </si>
  <si>
    <t>can_lf</t>
  </si>
  <si>
    <t>can_emp</t>
  </si>
  <si>
    <t>can_une</t>
  </si>
  <si>
    <t>can_nil</t>
  </si>
  <si>
    <t>can_pr</t>
  </si>
  <si>
    <t>can_ur</t>
  </si>
  <si>
    <t>can_ep</t>
  </si>
  <si>
    <t>City</t>
  </si>
  <si>
    <t>"905"</t>
  </si>
  <si>
    <t>Tor CMA</t>
  </si>
  <si>
    <t>3cmas</t>
  </si>
  <si>
    <t>Ontario</t>
  </si>
  <si>
    <t>Canada</t>
  </si>
  <si>
    <t>Pop 15+</t>
  </si>
  <si>
    <t>Lab For</t>
  </si>
  <si>
    <t>Employ</t>
  </si>
  <si>
    <t>Unempl</t>
  </si>
  <si>
    <t>Not in LF</t>
  </si>
  <si>
    <t>Part rate</t>
  </si>
  <si>
    <t>Une rate</t>
  </si>
  <si>
    <t>Emp/Pop</t>
  </si>
  <si>
    <t>Lab Force</t>
  </si>
  <si>
    <t>Employed</t>
  </si>
  <si>
    <t>seasonally adjusted monthly data, with statcan estimates for cma, ont, can</t>
  </si>
  <si>
    <t>with statcan estimates for cma, ont, can</t>
  </si>
  <si>
    <t>city</t>
  </si>
  <si>
    <t>905</t>
  </si>
  <si>
    <t>ont</t>
  </si>
  <si>
    <t>can</t>
  </si>
  <si>
    <t>pop=100</t>
  </si>
  <si>
    <t>cty_awhr</t>
  </si>
  <si>
    <t>cty_mwhr</t>
  </si>
  <si>
    <t>cty_tot</t>
  </si>
  <si>
    <t>cty_full</t>
  </si>
  <si>
    <t>cty_part</t>
  </si>
  <si>
    <t>cty_male_emp</t>
  </si>
  <si>
    <t>cty_female_emp</t>
  </si>
  <si>
    <t>cty_self_emp</t>
  </si>
  <si>
    <t>cma_awhr</t>
  </si>
  <si>
    <t>cma_mwhr</t>
  </si>
  <si>
    <t>cma_tot</t>
  </si>
  <si>
    <t>cma_full</t>
  </si>
  <si>
    <t>cma_part</t>
  </si>
  <si>
    <t>cma_male_emp</t>
  </si>
  <si>
    <t>cma_female_emp</t>
  </si>
  <si>
    <t>cma_self_emp</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</si>
</sst>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 #,##0.00_-;_-* &quot;-&quot;??_-;_-@_-"/>
    <numFmt numFmtId="164" formatCode="mmmyyyy"/>
    <numFmt numFmtId="165" formatCode="&quot;$&quot;#,##0"/>
    <numFmt numFmtId="166" formatCode="#,##0.0"/>
    <numFmt numFmtId="167" formatCode="0.0"/>
    <numFmt numFmtId="168" formatCode="#,##0.000"/>
    <numFmt numFmtId="169" formatCode="_-* #,##0_-;\-* #,##0_-;_-* &quot;-&quot;??_-;_-@_-"/>
    <numFmt numFmtId="170" formatCode="0.000"/>
    <numFmt numFmtId="171" formatCode="0.000000"/>
    <numFmt numFmtId="172" formatCode="_(* #,##0_);_(* \(#,##0\);_(* &quot;-&quot;??_);_(@_)"/>
    <numFmt numFmtId="173" formatCode="0.0%"/>
    <numFmt numFmtId="174" formatCode="[$-409]mmm\-yy;@"/>
    <numFmt numFmtId="175" formatCode="0.0000"/>
  </numFmts>
  <fonts count="23" x14ac:knownFonts="1">
    <font>
      <sz val="10"/>
      <name val="Arial"/>
    </font>
    <font>
      <sz val="10"/>
      <name val="Arial"/>
      <family val="2"/>
    </font>
    <font>
      <b/>
      <sz val="10"/>
      <color theme="0"/>
      <name val="Arial"/>
      <family val="2"/>
    </font>
    <font>
      <sz val="10"/>
      <color theme="0"/>
      <name val="Arial"/>
      <family val="2"/>
    </font>
    <font>
      <sz val="10"/>
      <color rgb="FF000000"/>
      <name val="Arial"/>
      <family val="2"/>
    </font>
    <font>
      <sz val="10"/>
      <color theme="1"/>
      <name val="Arial"/>
      <family val="2"/>
    </font>
    <font>
      <sz val="10"/>
      <color rgb="FF333333"/>
      <name val="Arial"/>
      <family val="2"/>
    </font>
    <font>
      <sz val="10"/>
      <color rgb="FF444444"/>
      <name val="Arial"/>
      <family val="2"/>
    </font>
    <font>
      <sz val="10"/>
      <color indexed="8"/>
      <name val="Arial"/>
      <family val="2"/>
    </font>
    <font>
      <sz val="12"/>
      <name val="Arial"/>
      <family val="2"/>
    </font>
    <font>
      <u/>
      <sz val="10"/>
      <color indexed="12"/>
      <name val="Arial"/>
      <family val="2"/>
    </font>
    <font>
      <b/>
      <sz val="8"/>
      <color indexed="81"/>
      <name val="Tahoma"/>
      <family val="2"/>
    </font>
    <font>
      <sz val="8"/>
      <color indexed="81"/>
      <name val="Tahoma"/>
      <family val="2"/>
    </font>
    <font>
      <sz val="10"/>
      <color indexed="81"/>
      <name val="Tahoma"/>
      <family val="2"/>
    </font>
    <font>
      <b/>
      <sz val="14"/>
      <color indexed="81"/>
      <name val="Arial"/>
      <family val="2"/>
    </font>
    <font>
      <b/>
      <sz val="9"/>
      <color indexed="81"/>
      <name val="Tahoma"/>
      <family val="2"/>
    </font>
    <font>
      <sz val="9"/>
      <color indexed="81"/>
      <name val="Tahoma"/>
      <family val="2"/>
    </font>
    <font>
      <b/>
      <sz val="10"/>
      <name val="Arial"/>
      <family val="2"/>
    </font>
    <font>
      <sz val="10"/>
      <color rgb="FFFF0000"/>
      <name val="Arial"/>
      <family val="2"/>
    </font>
    <font>
      <b/>
      <u/>
      <sz val="9"/>
      <color indexed="81"/>
      <name val="Tahoma"/>
      <family val="2"/>
    </font>
    <font>
      <sz val="11"/>
      <color indexed="8"/>
      <name val="Arial"/>
      <family val="2"/>
    </font>
    <font>
      <sz val="11"/>
      <name val="Arial"/>
      <family val="2"/>
    </font>
    <font>
      <sz val="10"/>
      <name val="MS Sans Serif"/>
      <family val="2"/>
    </font>
  </fonts>
  <fills count="12">
    <fill>
      <patternFill patternType="none"/>
    </fill>
    <fill>
      <patternFill patternType="gray125"/>
    </fill>
    <fill>
      <patternFill patternType="solid">
        <fgColor rgb="FFFFC0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theme="3" tint="0.59999389629810485"/>
        <bgColor indexed="64"/>
      </patternFill>
    </fill>
    <fill>
      <patternFill patternType="solid">
        <fgColor rgb="FF00569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59999389629810485"/>
        <bgColor indexed="64"/>
      </patternFill>
    </fill>
  </fills>
  <borders count="3">
    <border>
      <left/>
      <right/>
      <top/>
      <bottom/>
      <diagonal/>
    </border>
    <border>
      <left/>
      <right/>
      <top/>
      <bottom style="thin">
        <color indexed="64"/>
      </bottom>
      <diagonal/>
    </border>
    <border>
      <left/>
      <right/>
      <top/>
      <bottom style="medium">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9" fillId="0" borderId="0"/>
    <xf numFmtId="0" fontId="10" fillId="0" borderId="0" applyNumberFormat="0" applyFill="0" applyBorder="0" applyAlignment="0" applyProtection="0">
      <alignment vertical="top"/>
      <protection locked="0"/>
    </xf>
    <xf numFmtId="0" fontId="1" fillId="0" borderId="0"/>
    <xf numFmtId="0" fontId="22" fillId="0" borderId="0"/>
  </cellStyleXfs>
  <cellXfs count="216">
    <xf numFmtId="0" fontId="0" fillId="0" borderId="0" xfId="0"/>
    <xf numFmtId="164" fontId="1" fillId="0" borderId="0" xfId="0" applyNumberFormat="1" applyFont="1" applyAlignment="1"/>
    <xf numFmtId="3" fontId="1" fillId="2" borderId="0" xfId="0" applyNumberFormat="1" applyFont="1" applyFill="1" applyAlignment="1"/>
    <xf numFmtId="0" fontId="0" fillId="2" borderId="0" xfId="0" applyFill="1" applyAlignment="1"/>
    <xf numFmtId="0" fontId="1" fillId="2" borderId="0" xfId="0" applyFont="1" applyFill="1" applyAlignment="1"/>
    <xf numFmtId="0" fontId="1" fillId="2" borderId="0" xfId="0" applyFont="1" applyFill="1" applyAlignment="1"/>
    <xf numFmtId="0" fontId="1" fillId="3" borderId="0" xfId="0" applyFont="1" applyFill="1" applyAlignment="1"/>
    <xf numFmtId="0" fontId="1" fillId="4" borderId="0" xfId="0" applyFont="1" applyFill="1" applyAlignment="1"/>
    <xf numFmtId="0" fontId="1" fillId="5" borderId="0" xfId="0" applyFont="1" applyFill="1" applyAlignment="1">
      <alignment horizontal="left"/>
    </xf>
    <xf numFmtId="0" fontId="0" fillId="0" borderId="0" xfId="0" applyAlignment="1"/>
    <xf numFmtId="0" fontId="1" fillId="5" borderId="0" xfId="0" applyFont="1" applyFill="1" applyAlignment="1"/>
    <xf numFmtId="0" fontId="1" fillId="6" borderId="0" xfId="0" applyFont="1" applyFill="1" applyAlignment="1"/>
    <xf numFmtId="165" fontId="1" fillId="6" borderId="0" xfId="0" applyNumberFormat="1" applyFont="1" applyFill="1" applyAlignment="1"/>
    <xf numFmtId="0" fontId="2" fillId="7" borderId="0" xfId="0" applyFont="1" applyFill="1" applyAlignment="1"/>
    <xf numFmtId="0" fontId="3" fillId="7" borderId="0" xfId="0" applyFont="1" applyFill="1" applyAlignment="1"/>
    <xf numFmtId="0" fontId="1" fillId="0" borderId="0" xfId="0" applyFont="1" applyAlignment="1"/>
    <xf numFmtId="164" fontId="1" fillId="0" borderId="0" xfId="0" applyNumberFormat="1" applyFont="1" applyAlignment="1">
      <alignment wrapText="1"/>
    </xf>
    <xf numFmtId="3" fontId="1" fillId="0" borderId="0" xfId="0" applyNumberFormat="1" applyFont="1" applyAlignment="1">
      <alignment wrapText="1"/>
    </xf>
    <xf numFmtId="0" fontId="1" fillId="0" borderId="0" xfId="0" applyFont="1" applyAlignment="1">
      <alignment wrapText="1"/>
    </xf>
    <xf numFmtId="166" fontId="1" fillId="0" borderId="0" xfId="0" applyNumberFormat="1" applyFont="1" applyAlignment="1">
      <alignment wrapText="1"/>
    </xf>
    <xf numFmtId="167" fontId="1" fillId="0" borderId="0" xfId="0" applyNumberFormat="1" applyFont="1" applyAlignment="1">
      <alignment wrapText="1"/>
    </xf>
    <xf numFmtId="4" fontId="1" fillId="0" borderId="0" xfId="0" applyNumberFormat="1" applyFont="1" applyAlignment="1">
      <alignment wrapText="1"/>
    </xf>
    <xf numFmtId="168" fontId="1" fillId="0" borderId="0" xfId="0" applyNumberFormat="1" applyFont="1" applyAlignment="1">
      <alignment wrapText="1"/>
    </xf>
    <xf numFmtId="0" fontId="1" fillId="0" borderId="0" xfId="0" applyFont="1" applyFill="1" applyAlignment="1">
      <alignment wrapText="1"/>
    </xf>
    <xf numFmtId="165" fontId="1" fillId="0" borderId="0" xfId="0" applyNumberFormat="1" applyFont="1" applyFill="1" applyAlignment="1">
      <alignment wrapText="1"/>
    </xf>
    <xf numFmtId="165" fontId="1" fillId="0" borderId="0" xfId="0" applyNumberFormat="1" applyFont="1" applyAlignment="1">
      <alignment horizontal="left" wrapText="1"/>
    </xf>
    <xf numFmtId="164" fontId="1" fillId="8" borderId="0" xfId="0" applyNumberFormat="1" applyFont="1" applyFill="1" applyAlignment="1">
      <alignment wrapText="1"/>
    </xf>
    <xf numFmtId="3" fontId="1" fillId="8" borderId="0" xfId="0" applyNumberFormat="1" applyFont="1" applyFill="1" applyAlignment="1">
      <alignment wrapText="1"/>
    </xf>
    <xf numFmtId="0" fontId="1" fillId="8" borderId="0" xfId="0" applyFont="1" applyFill="1" applyAlignment="1">
      <alignment wrapText="1"/>
    </xf>
    <xf numFmtId="166" fontId="1" fillId="8" borderId="0" xfId="0" applyNumberFormat="1" applyFont="1" applyFill="1" applyAlignment="1">
      <alignment wrapText="1"/>
    </xf>
    <xf numFmtId="167" fontId="1" fillId="8" borderId="0" xfId="0" applyNumberFormat="1" applyFont="1" applyFill="1" applyAlignment="1">
      <alignment wrapText="1"/>
    </xf>
    <xf numFmtId="4" fontId="1" fillId="8" borderId="0" xfId="0" applyNumberFormat="1" applyFont="1" applyFill="1" applyAlignment="1">
      <alignment wrapText="1"/>
    </xf>
    <xf numFmtId="168" fontId="1" fillId="8" borderId="0" xfId="0" applyNumberFormat="1" applyFont="1" applyFill="1" applyAlignment="1">
      <alignment wrapText="1"/>
    </xf>
    <xf numFmtId="168" fontId="1" fillId="0" borderId="0" xfId="0" applyNumberFormat="1" applyFont="1" applyFill="1" applyAlignment="1">
      <alignment wrapText="1"/>
    </xf>
    <xf numFmtId="167" fontId="1" fillId="0" borderId="0" xfId="0" applyNumberFormat="1" applyFont="1" applyFill="1" applyAlignment="1">
      <alignment wrapText="1"/>
    </xf>
    <xf numFmtId="165" fontId="1" fillId="8" borderId="0" xfId="0" applyNumberFormat="1" applyFont="1" applyFill="1" applyAlignment="1">
      <alignment wrapText="1"/>
    </xf>
    <xf numFmtId="165" fontId="1" fillId="8" borderId="0" xfId="0" applyNumberFormat="1" applyFont="1" applyFill="1" applyAlignment="1">
      <alignment horizontal="right" wrapText="1"/>
    </xf>
    <xf numFmtId="164" fontId="1" fillId="0" borderId="0" xfId="0" applyNumberFormat="1" applyFont="1" applyFill="1" applyAlignment="1">
      <alignment wrapText="1"/>
    </xf>
    <xf numFmtId="3" fontId="1" fillId="0" borderId="0" xfId="0" applyNumberFormat="1" applyFont="1" applyFill="1" applyAlignment="1">
      <alignment wrapText="1"/>
    </xf>
    <xf numFmtId="169" fontId="1" fillId="0" borderId="0" xfId="1" applyNumberFormat="1" applyFont="1" applyFill="1" applyAlignment="1">
      <alignment wrapText="1"/>
    </xf>
    <xf numFmtId="166" fontId="1" fillId="0" borderId="0" xfId="0" applyNumberFormat="1" applyFont="1" applyFill="1" applyAlignment="1">
      <alignment wrapText="1"/>
    </xf>
    <xf numFmtId="4" fontId="1" fillId="0" borderId="0" xfId="0" applyNumberFormat="1" applyFont="1" applyFill="1" applyAlignment="1">
      <alignment wrapText="1"/>
    </xf>
    <xf numFmtId="165" fontId="1" fillId="0" borderId="0" xfId="0" applyNumberFormat="1" applyFont="1" applyFill="1" applyAlignment="1">
      <alignment horizontal="right" wrapText="1"/>
    </xf>
    <xf numFmtId="165" fontId="0" fillId="0" borderId="0" xfId="0" applyNumberFormat="1" applyFill="1"/>
    <xf numFmtId="3" fontId="0" fillId="0" borderId="0" xfId="0" applyNumberFormat="1" applyFill="1"/>
    <xf numFmtId="164" fontId="1" fillId="0" borderId="0" xfId="0" applyNumberFormat="1" applyFont="1" applyFill="1" applyAlignment="1"/>
    <xf numFmtId="170" fontId="0" fillId="0" borderId="0" xfId="0" applyNumberFormat="1" applyFill="1"/>
    <xf numFmtId="4" fontId="4" fillId="0" borderId="0" xfId="0" applyNumberFormat="1" applyFont="1" applyFill="1"/>
    <xf numFmtId="3" fontId="4" fillId="0" borderId="0" xfId="0" applyNumberFormat="1" applyFont="1" applyFill="1"/>
    <xf numFmtId="2" fontId="1" fillId="0" borderId="0" xfId="0" applyNumberFormat="1" applyFont="1" applyFill="1" applyAlignment="1">
      <alignment horizontal="right"/>
    </xf>
    <xf numFmtId="166" fontId="1" fillId="0" borderId="0" xfId="0" applyNumberFormat="1" applyFont="1" applyFill="1" applyAlignment="1">
      <alignment horizontal="right"/>
    </xf>
    <xf numFmtId="164" fontId="1" fillId="8" borderId="0" xfId="0" applyNumberFormat="1" applyFont="1" applyFill="1" applyAlignment="1"/>
    <xf numFmtId="0" fontId="0" fillId="8" borderId="0" xfId="0" applyFill="1"/>
    <xf numFmtId="169" fontId="1" fillId="8" borderId="0" xfId="1" applyNumberFormat="1" applyFont="1" applyFill="1" applyAlignment="1">
      <alignment wrapText="1"/>
    </xf>
    <xf numFmtId="166" fontId="1" fillId="8" borderId="0" xfId="0" applyNumberFormat="1" applyFont="1" applyFill="1" applyAlignment="1">
      <alignment horizontal="right"/>
    </xf>
    <xf numFmtId="165" fontId="0" fillId="8" borderId="0" xfId="0" applyNumberFormat="1" applyFill="1"/>
    <xf numFmtId="3" fontId="0" fillId="8" borderId="0" xfId="0" applyNumberFormat="1" applyFill="1"/>
    <xf numFmtId="0" fontId="0" fillId="0" borderId="0" xfId="0" applyFill="1"/>
    <xf numFmtId="2" fontId="1" fillId="0" borderId="0" xfId="0" applyNumberFormat="1" applyFont="1" applyFill="1" applyAlignment="1">
      <alignment wrapText="1"/>
    </xf>
    <xf numFmtId="165" fontId="1" fillId="0" borderId="0" xfId="0" applyNumberFormat="1" applyFont="1" applyFill="1" applyAlignment="1">
      <alignment horizontal="right"/>
    </xf>
    <xf numFmtId="166" fontId="1" fillId="0" borderId="0" xfId="0" applyNumberFormat="1" applyFont="1" applyFill="1" applyAlignment="1"/>
    <xf numFmtId="3" fontId="0" fillId="0" borderId="0" xfId="0" applyNumberFormat="1" applyFont="1" applyFill="1"/>
    <xf numFmtId="166" fontId="1" fillId="0" borderId="0" xfId="1" applyNumberFormat="1" applyFont="1" applyFill="1" applyAlignment="1"/>
    <xf numFmtId="0" fontId="4" fillId="0" borderId="0" xfId="0" applyFont="1" applyFill="1"/>
    <xf numFmtId="169" fontId="1" fillId="0" borderId="0" xfId="1" applyNumberFormat="1" applyFont="1" applyFill="1" applyAlignment="1">
      <alignment horizontal="right" wrapText="1"/>
    </xf>
    <xf numFmtId="3" fontId="5" fillId="0" borderId="0" xfId="0" applyNumberFormat="1" applyFont="1" applyFill="1"/>
    <xf numFmtId="3" fontId="5" fillId="0" borderId="0" xfId="0" applyNumberFormat="1" applyFont="1" applyFill="1" applyAlignment="1">
      <alignment wrapText="1"/>
    </xf>
    <xf numFmtId="165" fontId="0" fillId="0" borderId="0" xfId="1" applyNumberFormat="1" applyFont="1" applyFill="1"/>
    <xf numFmtId="166" fontId="1" fillId="8" borderId="0" xfId="1" applyNumberFormat="1" applyFont="1" applyFill="1" applyAlignment="1">
      <alignment wrapText="1"/>
    </xf>
    <xf numFmtId="170" fontId="1" fillId="8" borderId="0" xfId="0" applyNumberFormat="1" applyFont="1" applyFill="1" applyAlignment="1">
      <alignment wrapText="1"/>
    </xf>
    <xf numFmtId="169" fontId="1" fillId="8" borderId="0" xfId="1" applyNumberFormat="1" applyFont="1" applyFill="1" applyAlignment="1">
      <alignment horizontal="right" wrapText="1"/>
    </xf>
    <xf numFmtId="165" fontId="0" fillId="8" borderId="0" xfId="1" applyNumberFormat="1" applyFont="1" applyFill="1"/>
    <xf numFmtId="3" fontId="0" fillId="8" borderId="0" xfId="1" applyNumberFormat="1" applyFont="1" applyFill="1"/>
    <xf numFmtId="2" fontId="1" fillId="8" borderId="0" xfId="0" applyNumberFormat="1" applyFont="1" applyFill="1" applyAlignment="1">
      <alignment wrapText="1"/>
    </xf>
    <xf numFmtId="3" fontId="1" fillId="0" borderId="0" xfId="0" applyNumberFormat="1" applyFont="1" applyFill="1"/>
    <xf numFmtId="3" fontId="1" fillId="0" borderId="0" xfId="0" applyNumberFormat="1" applyFont="1" applyFill="1" applyBorder="1"/>
    <xf numFmtId="166" fontId="1" fillId="0" borderId="0" xfId="1" applyNumberFormat="1" applyFont="1" applyFill="1" applyAlignment="1">
      <alignment wrapText="1"/>
    </xf>
    <xf numFmtId="168" fontId="6" fillId="0" borderId="0" xfId="0" applyNumberFormat="1" applyFont="1" applyFill="1"/>
    <xf numFmtId="168" fontId="0" fillId="0" borderId="0" xfId="0" applyNumberFormat="1" applyFill="1"/>
    <xf numFmtId="167" fontId="1" fillId="0" borderId="0" xfId="0" applyNumberFormat="1" applyFont="1" applyFill="1" applyAlignment="1"/>
    <xf numFmtId="3" fontId="0" fillId="0" borderId="0" xfId="1" applyNumberFormat="1" applyFont="1" applyFill="1"/>
    <xf numFmtId="165" fontId="1" fillId="0" borderId="0" xfId="1" applyNumberFormat="1" applyFont="1" applyFill="1" applyAlignment="1">
      <alignment wrapText="1"/>
    </xf>
    <xf numFmtId="170" fontId="1" fillId="0" borderId="0" xfId="0" applyNumberFormat="1" applyFont="1" applyFill="1" applyAlignment="1">
      <alignment wrapText="1"/>
    </xf>
    <xf numFmtId="3" fontId="1" fillId="0" borderId="0" xfId="1" applyNumberFormat="1" applyFont="1" applyFill="1" applyAlignment="1">
      <alignment wrapText="1"/>
    </xf>
    <xf numFmtId="3" fontId="0" fillId="0" borderId="0" xfId="0" applyNumberFormat="1" applyFill="1" applyBorder="1"/>
    <xf numFmtId="168" fontId="5" fillId="0" borderId="0" xfId="0" applyNumberFormat="1" applyFont="1" applyFill="1"/>
    <xf numFmtId="4" fontId="0" fillId="0" borderId="0" xfId="0" applyNumberFormat="1" applyFill="1"/>
    <xf numFmtId="165" fontId="5" fillId="0" borderId="0" xfId="1" applyNumberFormat="1" applyFont="1" applyFill="1"/>
    <xf numFmtId="168" fontId="7" fillId="0" borderId="0" xfId="0" applyNumberFormat="1" applyFont="1" applyFill="1"/>
    <xf numFmtId="168" fontId="1" fillId="0" borderId="0" xfId="0" applyNumberFormat="1" applyFont="1" applyFill="1"/>
    <xf numFmtId="4" fontId="1" fillId="0" borderId="0" xfId="0" applyNumberFormat="1" applyFont="1" applyFill="1"/>
    <xf numFmtId="169" fontId="0" fillId="0" borderId="0" xfId="1" applyNumberFormat="1" applyFont="1" applyFill="1" applyAlignment="1">
      <alignment horizontal="right"/>
    </xf>
    <xf numFmtId="169" fontId="0" fillId="0" borderId="0" xfId="1" applyNumberFormat="1" applyFont="1" applyFill="1"/>
    <xf numFmtId="0" fontId="1" fillId="0" borderId="0" xfId="0" applyFont="1" applyFill="1" applyAlignment="1"/>
    <xf numFmtId="4" fontId="1" fillId="0" borderId="0" xfId="0" applyNumberFormat="1" applyFont="1" applyFill="1" applyAlignment="1">
      <alignment horizontal="right" wrapText="1"/>
    </xf>
    <xf numFmtId="166" fontId="1" fillId="0" borderId="0" xfId="0" applyNumberFormat="1" applyFont="1" applyFill="1"/>
    <xf numFmtId="2" fontId="0" fillId="0" borderId="0" xfId="0" applyNumberFormat="1" applyFill="1" applyProtection="1">
      <protection locked="0"/>
    </xf>
    <xf numFmtId="168" fontId="1" fillId="0" borderId="0" xfId="0" applyNumberFormat="1" applyFont="1" applyFill="1" applyAlignment="1"/>
    <xf numFmtId="166" fontId="8" fillId="0" borderId="0" xfId="0" applyNumberFormat="1" applyFont="1" applyFill="1"/>
    <xf numFmtId="166" fontId="8" fillId="0" borderId="0" xfId="1" applyNumberFormat="1" applyFont="1" applyFill="1" applyAlignment="1"/>
    <xf numFmtId="4" fontId="0" fillId="0" borderId="0" xfId="0" applyNumberFormat="1" applyFill="1" applyBorder="1"/>
    <xf numFmtId="166" fontId="1" fillId="0" borderId="0" xfId="3" applyNumberFormat="1" applyFont="1" applyFill="1" applyBorder="1" applyAlignment="1"/>
    <xf numFmtId="171" fontId="0" fillId="0" borderId="0" xfId="0" applyNumberFormat="1" applyFill="1"/>
    <xf numFmtId="171" fontId="0" fillId="0" borderId="0" xfId="0" applyNumberFormat="1" applyFill="1" applyProtection="1">
      <protection locked="0"/>
    </xf>
    <xf numFmtId="0" fontId="1" fillId="0" borderId="0" xfId="0" applyFont="1" applyFill="1"/>
    <xf numFmtId="169" fontId="1" fillId="0" borderId="0" xfId="1" applyNumberFormat="1" applyFont="1" applyFill="1"/>
    <xf numFmtId="167" fontId="1" fillId="0" borderId="0" xfId="0" applyNumberFormat="1" applyFont="1" applyFill="1"/>
    <xf numFmtId="165" fontId="1" fillId="0" borderId="0" xfId="1" applyNumberFormat="1" applyFont="1" applyFill="1"/>
    <xf numFmtId="169" fontId="1" fillId="0" borderId="0" xfId="1" applyNumberFormat="1" applyFont="1" applyFill="1" applyAlignment="1"/>
    <xf numFmtId="3" fontId="1" fillId="0" borderId="0" xfId="0" applyNumberFormat="1" applyFont="1" applyFill="1" applyAlignment="1"/>
    <xf numFmtId="4" fontId="1" fillId="0" borderId="0" xfId="0" applyNumberFormat="1" applyFont="1" applyFill="1" applyAlignment="1"/>
    <xf numFmtId="165" fontId="1" fillId="0" borderId="0" xfId="1" applyNumberFormat="1" applyFont="1" applyFill="1" applyAlignment="1"/>
    <xf numFmtId="3" fontId="1" fillId="0" borderId="0" xfId="1" applyNumberFormat="1" applyFont="1" applyFill="1" applyBorder="1" applyAlignment="1"/>
    <xf numFmtId="166" fontId="1" fillId="0" borderId="0" xfId="4" applyNumberFormat="1" applyFont="1" applyFill="1" applyAlignment="1" applyProtection="1"/>
    <xf numFmtId="165" fontId="0" fillId="0" borderId="0" xfId="1" applyNumberFormat="1" applyFont="1" applyFill="1" applyAlignment="1"/>
    <xf numFmtId="3" fontId="0" fillId="0" borderId="0" xfId="1" applyNumberFormat="1" applyFont="1" applyFill="1" applyAlignment="1"/>
    <xf numFmtId="165" fontId="1" fillId="0" borderId="0" xfId="1" applyNumberFormat="1" applyFont="1" applyFill="1" applyBorder="1" applyAlignment="1"/>
    <xf numFmtId="169" fontId="0" fillId="0" borderId="0" xfId="1" applyNumberFormat="1" applyFont="1" applyFill="1" applyAlignment="1"/>
    <xf numFmtId="0" fontId="0" fillId="0" borderId="1" xfId="0" applyFill="1" applyBorder="1"/>
    <xf numFmtId="169" fontId="1" fillId="0" borderId="1" xfId="1" applyNumberFormat="1" applyFont="1" applyFill="1" applyBorder="1" applyAlignment="1">
      <alignment wrapText="1"/>
    </xf>
    <xf numFmtId="169" fontId="0" fillId="0" borderId="2" xfId="1" applyNumberFormat="1" applyFont="1" applyFill="1" applyBorder="1"/>
    <xf numFmtId="169" fontId="1" fillId="0" borderId="2" xfId="1" applyNumberFormat="1" applyFont="1" applyFill="1" applyBorder="1" applyAlignment="1">
      <alignment wrapText="1"/>
    </xf>
    <xf numFmtId="3" fontId="1" fillId="0" borderId="0" xfId="0" applyNumberFormat="1" applyFont="1" applyFill="1" applyBorder="1" applyAlignment="1"/>
    <xf numFmtId="172" fontId="1" fillId="0" borderId="0" xfId="0" applyNumberFormat="1" applyFont="1" applyFill="1" applyAlignment="1"/>
    <xf numFmtId="172" fontId="0" fillId="0" borderId="0" xfId="1" applyNumberFormat="1" applyFont="1" applyFill="1"/>
    <xf numFmtId="165" fontId="1" fillId="0" borderId="0" xfId="0" applyNumberFormat="1" applyFont="1" applyFill="1" applyAlignment="1"/>
    <xf numFmtId="0" fontId="0" fillId="0" borderId="0" xfId="1" applyNumberFormat="1" applyFont="1" applyFill="1"/>
    <xf numFmtId="172" fontId="0" fillId="0" borderId="0" xfId="1" applyNumberFormat="1" applyFont="1" applyFill="1" applyBorder="1"/>
    <xf numFmtId="3" fontId="1" fillId="0" borderId="2" xfId="0" applyNumberFormat="1" applyFont="1" applyFill="1" applyBorder="1" applyAlignment="1"/>
    <xf numFmtId="171" fontId="1" fillId="0" borderId="0" xfId="0" applyNumberFormat="1" applyFont="1" applyFill="1" applyAlignment="1"/>
    <xf numFmtId="169" fontId="1" fillId="0" borderId="0" xfId="1" applyNumberFormat="1" applyFont="1" applyAlignment="1"/>
    <xf numFmtId="171" fontId="1" fillId="0" borderId="0" xfId="0" applyNumberFormat="1" applyFont="1" applyAlignment="1"/>
    <xf numFmtId="166" fontId="1" fillId="0" borderId="0" xfId="0" applyNumberFormat="1" applyFont="1" applyAlignment="1"/>
    <xf numFmtId="167" fontId="1" fillId="0" borderId="0" xfId="0" applyNumberFormat="1" applyFont="1" applyAlignment="1"/>
    <xf numFmtId="2" fontId="0" fillId="0" borderId="0" xfId="0" applyNumberFormat="1" applyProtection="1">
      <protection locked="0"/>
    </xf>
    <xf numFmtId="4" fontId="1" fillId="0" borderId="0" xfId="0" applyNumberFormat="1" applyFont="1" applyAlignment="1"/>
    <xf numFmtId="168" fontId="1" fillId="0" borderId="0" xfId="0" applyNumberFormat="1" applyFont="1" applyAlignment="1"/>
    <xf numFmtId="3" fontId="1" fillId="0" borderId="0" xfId="0" applyNumberFormat="1" applyFont="1" applyAlignment="1"/>
    <xf numFmtId="165" fontId="1" fillId="0" borderId="0" xfId="0" applyNumberFormat="1" applyFont="1" applyAlignment="1"/>
    <xf numFmtId="0" fontId="1" fillId="0" borderId="0" xfId="0" applyNumberFormat="1" applyFont="1" applyAlignment="1"/>
    <xf numFmtId="0" fontId="17" fillId="9" borderId="0" xfId="0" applyFont="1" applyFill="1" applyAlignment="1">
      <alignment horizontal="left"/>
    </xf>
    <xf numFmtId="0" fontId="17" fillId="6" borderId="0" xfId="0" applyFont="1" applyFill="1" applyAlignment="1">
      <alignment horizontal="left"/>
    </xf>
    <xf numFmtId="167" fontId="17" fillId="0" borderId="0" xfId="0" applyNumberFormat="1" applyFont="1" applyAlignment="1">
      <alignment wrapText="1"/>
    </xf>
    <xf numFmtId="2" fontId="17" fillId="0" borderId="0" xfId="0" applyNumberFormat="1" applyFont="1" applyAlignment="1">
      <alignment wrapText="1"/>
    </xf>
    <xf numFmtId="3" fontId="17" fillId="0" borderId="0" xfId="0" applyNumberFormat="1" applyFont="1" applyAlignment="1">
      <alignment wrapText="1"/>
    </xf>
    <xf numFmtId="0" fontId="17" fillId="0" borderId="0" xfId="0" applyFont="1" applyAlignment="1">
      <alignment wrapText="1"/>
    </xf>
    <xf numFmtId="0" fontId="1" fillId="0" borderId="0" xfId="0" applyFont="1"/>
    <xf numFmtId="173" fontId="1" fillId="0" borderId="0" xfId="2" applyNumberFormat="1" applyFont="1" applyAlignment="1">
      <alignment wrapText="1"/>
    </xf>
    <xf numFmtId="2" fontId="1" fillId="0" borderId="0" xfId="0" applyNumberFormat="1" applyFont="1" applyAlignment="1">
      <alignment wrapText="1"/>
    </xf>
    <xf numFmtId="173" fontId="1" fillId="0" borderId="0" xfId="0" applyNumberFormat="1" applyFont="1" applyAlignment="1">
      <alignment wrapText="1"/>
    </xf>
    <xf numFmtId="2" fontId="5" fillId="0" borderId="0" xfId="0" applyNumberFormat="1" applyFont="1" applyFill="1" applyAlignment="1"/>
    <xf numFmtId="2" fontId="1" fillId="0" borderId="0" xfId="0" applyNumberFormat="1" applyFont="1" applyAlignment="1"/>
    <xf numFmtId="1" fontId="1" fillId="0" borderId="0" xfId="0" applyNumberFormat="1" applyFont="1" applyAlignment="1"/>
    <xf numFmtId="173" fontId="1" fillId="0" borderId="0" xfId="0" applyNumberFormat="1" applyFont="1" applyFill="1" applyAlignment="1"/>
    <xf numFmtId="0" fontId="18" fillId="0" borderId="0" xfId="0" applyFont="1"/>
    <xf numFmtId="0" fontId="1" fillId="0" borderId="0" xfId="2" applyNumberFormat="1" applyFont="1" applyAlignment="1">
      <alignment wrapText="1"/>
    </xf>
    <xf numFmtId="3" fontId="1" fillId="0" borderId="0" xfId="2" applyNumberFormat="1" applyFont="1" applyAlignment="1">
      <alignment wrapText="1"/>
    </xf>
    <xf numFmtId="2" fontId="1" fillId="0" borderId="0" xfId="2" applyNumberFormat="1" applyFont="1" applyAlignment="1">
      <alignment wrapText="1"/>
    </xf>
    <xf numFmtId="173" fontId="1" fillId="0" borderId="0" xfId="2" applyNumberFormat="1" applyFont="1"/>
    <xf numFmtId="173" fontId="1" fillId="0" borderId="0" xfId="0" applyNumberFormat="1" applyFont="1" applyFill="1" applyAlignment="1">
      <alignment wrapText="1"/>
    </xf>
    <xf numFmtId="2" fontId="1" fillId="0" borderId="0" xfId="0" applyNumberFormat="1" applyFont="1" applyFill="1" applyAlignment="1"/>
    <xf numFmtId="173" fontId="1" fillId="0" borderId="0" xfId="0" applyNumberFormat="1" applyFont="1" applyAlignment="1"/>
    <xf numFmtId="167" fontId="1" fillId="0" borderId="0" xfId="0" applyNumberFormat="1" applyFont="1"/>
    <xf numFmtId="0" fontId="17" fillId="0" borderId="0" xfId="0" applyFont="1" applyFill="1" applyBorder="1" applyAlignment="1">
      <alignment horizontal="right"/>
    </xf>
    <xf numFmtId="0" fontId="17" fillId="0" borderId="0" xfId="0" applyFont="1" applyFill="1" applyBorder="1" applyAlignment="1">
      <alignment horizontal="right" wrapText="1"/>
    </xf>
    <xf numFmtId="0" fontId="17" fillId="0" borderId="0" xfId="0" applyFont="1" applyFill="1" applyAlignment="1">
      <alignment horizontal="right" wrapText="1"/>
    </xf>
    <xf numFmtId="0" fontId="17" fillId="0" borderId="0" xfId="0" applyFont="1" applyFill="1" applyBorder="1" applyAlignment="1">
      <alignment wrapText="1"/>
    </xf>
    <xf numFmtId="0" fontId="0" fillId="0" borderId="0" xfId="0" applyFill="1" applyBorder="1" applyAlignment="1">
      <alignment wrapText="1"/>
    </xf>
    <xf numFmtId="17" fontId="0" fillId="0" borderId="0" xfId="0" applyNumberFormat="1" applyFill="1"/>
    <xf numFmtId="0" fontId="1" fillId="0" borderId="0" xfId="0" applyFont="1" applyFill="1" applyBorder="1" applyAlignment="1">
      <alignment horizontal="right" wrapText="1"/>
    </xf>
    <xf numFmtId="0" fontId="1" fillId="0" borderId="0" xfId="0" applyFont="1" applyFill="1" applyAlignment="1">
      <alignment horizontal="right" wrapText="1"/>
    </xf>
    <xf numFmtId="167" fontId="1" fillId="0" borderId="0" xfId="0" applyNumberFormat="1" applyFont="1" applyFill="1" applyBorder="1" applyAlignment="1">
      <alignment wrapText="1"/>
    </xf>
    <xf numFmtId="3" fontId="1" fillId="0" borderId="0" xfId="0" applyNumberFormat="1" applyFont="1" applyFill="1" applyBorder="1" applyAlignment="1">
      <alignment horizontal="right" wrapText="1"/>
    </xf>
    <xf numFmtId="3" fontId="1" fillId="0" borderId="0" xfId="0" applyNumberFormat="1" applyFont="1" applyFill="1" applyAlignment="1">
      <alignment horizontal="right" wrapText="1"/>
    </xf>
    <xf numFmtId="17" fontId="0" fillId="0" borderId="0" xfId="0" applyNumberFormat="1"/>
    <xf numFmtId="3" fontId="0" fillId="0" borderId="0" xfId="0" applyNumberFormat="1"/>
    <xf numFmtId="0" fontId="1" fillId="0" borderId="0" xfId="0" applyFont="1" applyFill="1" applyBorder="1" applyAlignment="1">
      <alignment wrapText="1"/>
    </xf>
    <xf numFmtId="17" fontId="0" fillId="10" borderId="0" xfId="0" applyNumberFormat="1" applyFill="1"/>
    <xf numFmtId="3" fontId="0" fillId="10" borderId="0" xfId="0" applyNumberFormat="1" applyFill="1"/>
    <xf numFmtId="167" fontId="1" fillId="10" borderId="0" xfId="0" applyNumberFormat="1" applyFont="1" applyFill="1"/>
    <xf numFmtId="0" fontId="1" fillId="10" borderId="0" xfId="0" applyFont="1" applyFill="1" applyBorder="1" applyAlignment="1">
      <alignment wrapText="1"/>
    </xf>
    <xf numFmtId="17" fontId="1" fillId="0" borderId="0" xfId="0" applyNumberFormat="1" applyFont="1" applyFill="1"/>
    <xf numFmtId="3" fontId="1" fillId="0" borderId="0" xfId="0" applyNumberFormat="1" applyFont="1"/>
    <xf numFmtId="3" fontId="0" fillId="0" borderId="0" xfId="0" applyNumberFormat="1" applyAlignment="1">
      <alignment horizontal="right"/>
    </xf>
    <xf numFmtId="3" fontId="17" fillId="0" borderId="0" xfId="0" applyNumberFormat="1" applyFont="1" applyFill="1" applyBorder="1" applyAlignment="1">
      <alignment horizontal="right" wrapText="1"/>
    </xf>
    <xf numFmtId="3" fontId="17" fillId="0" borderId="0" xfId="0" applyNumberFormat="1" applyFont="1" applyFill="1" applyAlignment="1">
      <alignment horizontal="right" wrapText="1"/>
    </xf>
    <xf numFmtId="174" fontId="0" fillId="0" borderId="0" xfId="0" applyNumberFormat="1" applyFill="1"/>
    <xf numFmtId="166" fontId="0" fillId="0" borderId="0" xfId="0" applyNumberFormat="1" applyFill="1" applyAlignment="1">
      <alignment horizontal="right"/>
    </xf>
    <xf numFmtId="166" fontId="0" fillId="0" borderId="0" xfId="0" applyNumberFormat="1" applyFill="1"/>
    <xf numFmtId="174" fontId="0" fillId="0" borderId="0" xfId="0" applyNumberFormat="1" applyFill="1" applyAlignment="1">
      <alignment horizontal="right"/>
    </xf>
    <xf numFmtId="173" fontId="0" fillId="0" borderId="0" xfId="0" applyNumberFormat="1" applyFill="1"/>
    <xf numFmtId="17" fontId="20" fillId="0" borderId="0" xfId="0" applyNumberFormat="1" applyFont="1" applyAlignment="1">
      <alignment horizontal="left"/>
    </xf>
    <xf numFmtId="166" fontId="20" fillId="0" borderId="0" xfId="0" applyNumberFormat="1" applyFont="1" applyFill="1"/>
    <xf numFmtId="173" fontId="20" fillId="0" borderId="0" xfId="0" applyNumberFormat="1" applyFont="1" applyFill="1"/>
    <xf numFmtId="173" fontId="20" fillId="0" borderId="0" xfId="0" applyNumberFormat="1" applyFont="1"/>
    <xf numFmtId="166" fontId="20" fillId="0" borderId="0" xfId="0" applyNumberFormat="1" applyFont="1"/>
    <xf numFmtId="17" fontId="20" fillId="0" borderId="0" xfId="0" applyNumberFormat="1" applyFont="1" applyFill="1" applyAlignment="1">
      <alignment horizontal="left"/>
    </xf>
    <xf numFmtId="166" fontId="21" fillId="0" borderId="0" xfId="5" applyNumberFormat="1" applyFont="1" applyFill="1"/>
    <xf numFmtId="17" fontId="20" fillId="11" borderId="0" xfId="0" applyNumberFormat="1" applyFont="1" applyFill="1" applyAlignment="1">
      <alignment horizontal="left"/>
    </xf>
    <xf numFmtId="166" fontId="20" fillId="11" borderId="0" xfId="0" applyNumberFormat="1" applyFont="1" applyFill="1"/>
    <xf numFmtId="173" fontId="20" fillId="11" borderId="0" xfId="0" applyNumberFormat="1" applyFont="1" applyFill="1"/>
    <xf numFmtId="166" fontId="21" fillId="11" borderId="0" xfId="5" applyNumberFormat="1" applyFont="1" applyFill="1"/>
    <xf numFmtId="166" fontId="20" fillId="4" borderId="0" xfId="0" applyNumberFormat="1" applyFont="1" applyFill="1"/>
    <xf numFmtId="166" fontId="21" fillId="4" borderId="0" xfId="5" applyNumberFormat="1" applyFont="1" applyFill="1"/>
    <xf numFmtId="4" fontId="1" fillId="0" borderId="0" xfId="6" quotePrefix="1" applyNumberFormat="1" applyFont="1" applyFill="1" applyAlignment="1"/>
    <xf numFmtId="2" fontId="1" fillId="0" borderId="0" xfId="6" quotePrefix="1" applyNumberFormat="1" applyFont="1" applyFill="1" applyAlignment="1"/>
    <xf numFmtId="2" fontId="0" fillId="0" borderId="0" xfId="0" applyNumberFormat="1" applyFill="1"/>
    <xf numFmtId="2" fontId="0" fillId="0" borderId="0" xfId="0" applyNumberFormat="1"/>
    <xf numFmtId="175" fontId="0" fillId="0" borderId="0" xfId="0" applyNumberFormat="1" applyFill="1"/>
    <xf numFmtId="0" fontId="1" fillId="0" borderId="0" xfId="0" applyFont="1" applyFill="1" applyAlignment="1">
      <alignment horizontal="center"/>
    </xf>
    <xf numFmtId="4" fontId="1" fillId="0" borderId="0" xfId="6" quotePrefix="1" applyNumberFormat="1" applyFont="1" applyFill="1" applyAlignment="1">
      <alignment horizontal="center"/>
    </xf>
    <xf numFmtId="0" fontId="0" fillId="0" borderId="0" xfId="0" applyFill="1" applyAlignment="1">
      <alignment horizontal="center"/>
    </xf>
    <xf numFmtId="4" fontId="1" fillId="0" borderId="0" xfId="0" applyNumberFormat="1" applyFont="1" applyFill="1" applyAlignment="1">
      <alignment horizontal="center"/>
    </xf>
    <xf numFmtId="17" fontId="1" fillId="0" borderId="0" xfId="0" applyNumberFormat="1" applyFont="1"/>
    <xf numFmtId="4" fontId="1" fillId="0" borderId="0" xfId="0" applyNumberFormat="1" applyFont="1"/>
    <xf numFmtId="4" fontId="0" fillId="0" borderId="0" xfId="0" applyNumberFormat="1"/>
  </cellXfs>
  <cellStyles count="7">
    <cellStyle name="Comma" xfId="1" builtinId="3"/>
    <cellStyle name="Hyperlink" xfId="4" builtinId="8"/>
    <cellStyle name="Normal" xfId="0" builtinId="0"/>
    <cellStyle name="Normal 2 4" xfId="5"/>
    <cellStyle name="Normal_Book2" xfId="3"/>
    <cellStyle name="Normal_Wage Data"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3%20Toronto%20Economic%20Indicators/Data/Monthly%20Indica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Paste"/>
      <sheetName val="DATA"/>
      <sheetName val="Real Estate Paste"/>
      <sheetName val="Real Estate Data"/>
      <sheetName val="Retail Sales Paste"/>
      <sheetName val="Retail Sales Data"/>
      <sheetName val="LFS Paste"/>
      <sheetName val="LFS Monthly"/>
      <sheetName val="LFS 3MMA"/>
      <sheetName val="LFS Monthly SA"/>
      <sheetName val="LFS 3MMA SA"/>
      <sheetName val="LFS Other"/>
      <sheetName val="LFS Other 3MMA"/>
      <sheetName val="LFS (Rework)"/>
      <sheetName val="LFS Wage and Type "/>
      <sheetName val="Other Indicators"/>
      <sheetName val="Real Estate"/>
      <sheetName val="Retail Sales"/>
      <sheetName val="Building Permits"/>
      <sheetName val="Toronto at a Glance 2"/>
      <sheetName val="LFS mnemon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544"/>
  <sheetViews>
    <sheetView tabSelected="1" zoomScale="85" zoomScaleNormal="85" workbookViewId="0">
      <pane xSplit="1" ySplit="2" topLeftCell="V3" activePane="bottomRight" state="frozen"/>
      <selection activeCell="AB11" sqref="AB11"/>
      <selection pane="topRight" activeCell="AB11" sqref="AB11"/>
      <selection pane="bottomLeft" activeCell="AB11" sqref="AB11"/>
      <selection pane="bottomRight" activeCell="AB11" sqref="AB11"/>
    </sheetView>
  </sheetViews>
  <sheetFormatPr defaultColWidth="9.42578125" defaultRowHeight="12.75" x14ac:dyDescent="0.2"/>
  <cols>
    <col min="1" max="1" width="9.42578125" style="1" customWidth="1"/>
    <col min="2" max="2" width="8.7109375" style="137" bestFit="1" customWidth="1"/>
    <col min="3" max="3" width="10" style="137" bestFit="1" customWidth="1"/>
    <col min="4" max="4" width="11.42578125" style="15" bestFit="1" customWidth="1"/>
    <col min="5" max="9" width="9.42578125" style="15" customWidth="1"/>
    <col min="10" max="10" width="17" style="15" bestFit="1" customWidth="1"/>
    <col min="11" max="11" width="13.5703125" style="132" bestFit="1" customWidth="1"/>
    <col min="12" max="12" width="13.85546875" style="133" bestFit="1" customWidth="1"/>
    <col min="13" max="13" width="9.28515625" style="133" bestFit="1" customWidth="1"/>
    <col min="14" max="14" width="11.42578125" style="132" bestFit="1" customWidth="1"/>
    <col min="15" max="16" width="15.7109375" style="15" bestFit="1" customWidth="1"/>
    <col min="17" max="17" width="7.140625" style="132" bestFit="1" customWidth="1"/>
    <col min="18" max="18" width="7.140625" style="135" bestFit="1" customWidth="1"/>
    <col min="19" max="19" width="10.5703125" style="136" bestFit="1" customWidth="1"/>
    <col min="20" max="20" width="10.5703125" style="136" customWidth="1"/>
    <col min="21" max="21" width="10.28515625" style="135" bestFit="1" customWidth="1"/>
    <col min="22" max="22" width="11.28515625" style="137" customWidth="1"/>
    <col min="23" max="23" width="8.7109375" style="15" customWidth="1"/>
    <col min="24" max="24" width="12.85546875" style="133" customWidth="1"/>
    <col min="25" max="25" width="12" style="137" customWidth="1"/>
    <col min="26" max="26" width="9.28515625" style="137" bestFit="1" customWidth="1"/>
    <col min="27" max="27" width="8.140625" style="137" bestFit="1" customWidth="1"/>
    <col min="28" max="31" width="9.42578125" style="15"/>
    <col min="32" max="32" width="12.5703125" style="15" customWidth="1"/>
    <col min="33" max="33" width="9.42578125" style="15"/>
    <col min="34" max="34" width="9.42578125" style="137" customWidth="1"/>
    <col min="35" max="37" width="9.42578125" style="15"/>
    <col min="38" max="39" width="12.5703125" style="139" customWidth="1"/>
    <col min="40" max="40" width="12.5703125" style="138" customWidth="1"/>
    <col min="41" max="41" width="12.5703125" style="139" customWidth="1"/>
    <col min="42" max="42" width="12.5703125" style="138" customWidth="1"/>
    <col min="43" max="43" width="12.5703125" style="139" customWidth="1"/>
    <col min="44" max="44" width="12.5703125" style="138" customWidth="1"/>
    <col min="45" max="45" width="12.5703125" style="139" customWidth="1"/>
    <col min="46" max="46" width="12.5703125" style="138" customWidth="1"/>
    <col min="47" max="47" width="12.5703125" style="139" customWidth="1"/>
    <col min="48" max="48" width="12.5703125" style="138" customWidth="1"/>
    <col min="49" max="49" width="12.5703125" style="139" customWidth="1"/>
    <col min="50" max="50" width="12.5703125" style="138" customWidth="1"/>
    <col min="51" max="51" width="12.5703125" style="139" customWidth="1"/>
    <col min="52" max="52" width="12.5703125" style="138" customWidth="1"/>
    <col min="53" max="53" width="12.5703125" style="139" customWidth="1"/>
    <col min="54" max="54" width="12.5703125" style="138" customWidth="1"/>
    <col min="55" max="55" width="12.5703125" style="139" customWidth="1"/>
    <col min="56" max="56" width="12.5703125" style="138" customWidth="1"/>
    <col min="57" max="57" width="12.5703125" style="139" customWidth="1"/>
    <col min="58" max="58" width="13.28515625" style="138" bestFit="1" customWidth="1"/>
    <col min="59" max="60" width="9.7109375" style="15" bestFit="1" customWidth="1"/>
    <col min="61" max="62" width="11.85546875" style="15" bestFit="1" customWidth="1"/>
    <col min="63" max="242" width="9.42578125" style="15"/>
    <col min="243" max="243" width="9.42578125" style="15" customWidth="1"/>
    <col min="244" max="244" width="8.7109375" style="15" bestFit="1" customWidth="1"/>
    <col min="245" max="245" width="10" style="15" bestFit="1" customWidth="1"/>
    <col min="246" max="246" width="11.42578125" style="15" bestFit="1" customWidth="1"/>
    <col min="247" max="16384" width="9.42578125" style="15"/>
  </cols>
  <sheetData>
    <row r="1" spans="1:62" x14ac:dyDescent="0.2">
      <c r="B1" s="2" t="s">
        <v>0</v>
      </c>
      <c r="C1" s="3"/>
      <c r="D1" s="4" t="s">
        <v>1</v>
      </c>
      <c r="E1" s="4"/>
      <c r="F1" s="4"/>
      <c r="G1" s="4"/>
      <c r="H1" s="4"/>
      <c r="I1" s="4"/>
      <c r="J1" s="5" t="s">
        <v>2</v>
      </c>
      <c r="K1" s="6" t="s">
        <v>3</v>
      </c>
      <c r="L1" s="6"/>
      <c r="M1" s="6"/>
      <c r="N1" s="6"/>
      <c r="O1" s="7" t="s">
        <v>4</v>
      </c>
      <c r="P1" s="7"/>
      <c r="Q1" s="7"/>
      <c r="R1" s="7"/>
      <c r="S1" s="7"/>
      <c r="T1" s="7"/>
      <c r="U1" s="7"/>
      <c r="V1" s="8" t="s">
        <v>5</v>
      </c>
      <c r="W1" s="9"/>
      <c r="X1" s="9"/>
      <c r="Y1" s="9"/>
      <c r="Z1" s="9"/>
      <c r="AA1" s="9"/>
      <c r="AB1" s="9"/>
      <c r="AC1" s="9"/>
      <c r="AD1" s="10" t="s">
        <v>6</v>
      </c>
      <c r="AE1" s="9"/>
      <c r="AF1" s="9"/>
      <c r="AG1" s="9"/>
      <c r="AH1" s="9"/>
      <c r="AI1" s="9"/>
      <c r="AJ1" s="9"/>
      <c r="AK1" s="9"/>
      <c r="AL1" s="11" t="s">
        <v>7</v>
      </c>
      <c r="AM1" s="11"/>
      <c r="AN1" s="11"/>
      <c r="AO1" s="11"/>
      <c r="AP1" s="11"/>
      <c r="AQ1" s="11"/>
      <c r="AR1" s="11"/>
      <c r="AS1" s="11"/>
      <c r="AT1" s="11"/>
      <c r="AU1" s="11"/>
      <c r="AV1" s="11"/>
      <c r="AW1" s="11"/>
      <c r="AX1" s="11"/>
      <c r="AY1" s="11"/>
      <c r="AZ1" s="11"/>
      <c r="BA1" s="11"/>
      <c r="BB1" s="11"/>
      <c r="BC1" s="11"/>
      <c r="BD1" s="11"/>
      <c r="BE1" s="11"/>
      <c r="BF1" s="12"/>
      <c r="BG1" s="13" t="s">
        <v>8</v>
      </c>
      <c r="BH1" s="14"/>
      <c r="BI1" s="14"/>
      <c r="BJ1" s="14"/>
    </row>
    <row r="2" spans="1:62" s="18" customFormat="1" ht="63.75" x14ac:dyDescent="0.2">
      <c r="A2" s="16"/>
      <c r="B2" s="17" t="s">
        <v>9</v>
      </c>
      <c r="C2" s="17" t="s">
        <v>10</v>
      </c>
      <c r="D2" s="18" t="s">
        <v>11</v>
      </c>
      <c r="E2" s="18" t="s">
        <v>12</v>
      </c>
      <c r="F2" s="18" t="s">
        <v>13</v>
      </c>
      <c r="G2" s="18" t="s">
        <v>14</v>
      </c>
      <c r="H2" s="18" t="s">
        <v>15</v>
      </c>
      <c r="I2" s="18" t="s">
        <v>16</v>
      </c>
      <c r="J2" s="18" t="s">
        <v>17</v>
      </c>
      <c r="K2" s="19" t="s">
        <v>18</v>
      </c>
      <c r="L2" s="20" t="s">
        <v>19</v>
      </c>
      <c r="M2" s="20" t="s">
        <v>20</v>
      </c>
      <c r="N2" s="19" t="s">
        <v>21</v>
      </c>
      <c r="O2" s="18" t="s">
        <v>22</v>
      </c>
      <c r="P2" s="18" t="s">
        <v>23</v>
      </c>
      <c r="Q2" s="19" t="s">
        <v>24</v>
      </c>
      <c r="R2" s="21" t="s">
        <v>25</v>
      </c>
      <c r="S2" s="22" t="s">
        <v>26</v>
      </c>
      <c r="T2" s="22" t="s">
        <v>27</v>
      </c>
      <c r="U2" s="21" t="s">
        <v>28</v>
      </c>
      <c r="V2" s="17" t="s">
        <v>29</v>
      </c>
      <c r="W2" s="18" t="s">
        <v>30</v>
      </c>
      <c r="X2" s="20" t="s">
        <v>31</v>
      </c>
      <c r="Y2" s="17" t="s">
        <v>32</v>
      </c>
      <c r="Z2" s="17" t="s">
        <v>33</v>
      </c>
      <c r="AA2" s="17" t="s">
        <v>34</v>
      </c>
      <c r="AB2" s="17" t="s">
        <v>35</v>
      </c>
      <c r="AC2" s="17" t="s">
        <v>36</v>
      </c>
      <c r="AD2" s="17" t="s">
        <v>37</v>
      </c>
      <c r="AE2" s="18" t="s">
        <v>38</v>
      </c>
      <c r="AF2" s="20" t="s">
        <v>39</v>
      </c>
      <c r="AG2" s="17" t="s">
        <v>40</v>
      </c>
      <c r="AH2" s="17" t="s">
        <v>41</v>
      </c>
      <c r="AI2" s="18" t="s">
        <v>42</v>
      </c>
      <c r="AJ2" s="17" t="s">
        <v>43</v>
      </c>
      <c r="AK2" s="17" t="s">
        <v>44</v>
      </c>
      <c r="AL2" s="23" t="s">
        <v>45</v>
      </c>
      <c r="AM2" s="23" t="s">
        <v>46</v>
      </c>
      <c r="AN2" s="24" t="s">
        <v>47</v>
      </c>
      <c r="AO2" s="23" t="s">
        <v>48</v>
      </c>
      <c r="AP2" s="24" t="s">
        <v>49</v>
      </c>
      <c r="AQ2" s="23" t="s">
        <v>50</v>
      </c>
      <c r="AR2" s="24" t="s">
        <v>51</v>
      </c>
      <c r="AS2" s="23" t="s">
        <v>52</v>
      </c>
      <c r="AT2" s="24" t="s">
        <v>53</v>
      </c>
      <c r="AU2" s="23" t="s">
        <v>54</v>
      </c>
      <c r="AV2" s="24" t="s">
        <v>55</v>
      </c>
      <c r="AW2" s="23" t="s">
        <v>56</v>
      </c>
      <c r="AX2" s="24" t="s">
        <v>57</v>
      </c>
      <c r="AY2" s="23" t="s">
        <v>58</v>
      </c>
      <c r="AZ2" s="24" t="s">
        <v>59</v>
      </c>
      <c r="BA2" s="23" t="s">
        <v>60</v>
      </c>
      <c r="BB2" s="24" t="s">
        <v>61</v>
      </c>
      <c r="BC2" s="23" t="s">
        <v>62</v>
      </c>
      <c r="BD2" s="24" t="s">
        <v>63</v>
      </c>
      <c r="BE2" s="23" t="s">
        <v>64</v>
      </c>
      <c r="BF2" s="25" t="s">
        <v>65</v>
      </c>
      <c r="BG2" s="18" t="s">
        <v>66</v>
      </c>
      <c r="BH2" s="18" t="s">
        <v>67</v>
      </c>
      <c r="BI2" s="18" t="s">
        <v>68</v>
      </c>
      <c r="BJ2" s="18" t="s">
        <v>69</v>
      </c>
    </row>
    <row r="3" spans="1:62" s="28" customFormat="1" x14ac:dyDescent="0.2">
      <c r="A3" s="26">
        <v>42401</v>
      </c>
      <c r="B3" s="27"/>
      <c r="C3" s="27"/>
      <c r="K3" s="29">
        <v>534.721</v>
      </c>
      <c r="L3" s="30">
        <v>1674.8689999999999</v>
      </c>
      <c r="M3" s="30"/>
      <c r="N3" s="29"/>
      <c r="Q3" s="29">
        <v>129.4</v>
      </c>
      <c r="R3" s="31">
        <v>2.7</v>
      </c>
      <c r="S3" s="32">
        <v>1.3788400000000001</v>
      </c>
      <c r="T3" s="33">
        <f t="shared" ref="T3:T108" si="0">(1/S3)</f>
        <v>0.72524730933248238</v>
      </c>
      <c r="U3" s="31">
        <v>12535.4</v>
      </c>
      <c r="V3" s="27">
        <v>11275</v>
      </c>
      <c r="W3" s="28">
        <v>7621</v>
      </c>
      <c r="X3" s="34">
        <f t="shared" ref="X3:X136" si="1">(W3/V3)*100</f>
        <v>67.592017738359203</v>
      </c>
      <c r="Y3" s="27">
        <v>685278</v>
      </c>
      <c r="Z3" s="27">
        <v>3402</v>
      </c>
      <c r="AA3" s="27">
        <v>3629</v>
      </c>
      <c r="AB3" s="27">
        <v>1780</v>
      </c>
      <c r="AC3" s="27">
        <v>1849</v>
      </c>
      <c r="AD3" s="27">
        <v>4476</v>
      </c>
      <c r="AE3" s="28">
        <v>2809</v>
      </c>
      <c r="AF3" s="34">
        <f t="shared" ref="AF3:AF70" si="2">(AE3/AD3)*100</f>
        <v>62.756925826630919</v>
      </c>
      <c r="AG3" s="27">
        <v>719843</v>
      </c>
      <c r="AH3" s="27">
        <v>2169</v>
      </c>
      <c r="AI3" s="28">
        <v>951</v>
      </c>
      <c r="AJ3" s="27">
        <v>40</v>
      </c>
      <c r="AK3" s="27">
        <v>911</v>
      </c>
      <c r="AL3" s="28">
        <v>416576</v>
      </c>
      <c r="AM3" s="28">
        <v>981</v>
      </c>
      <c r="AN3" s="35">
        <v>100626</v>
      </c>
      <c r="AO3" s="28">
        <v>575</v>
      </c>
      <c r="AP3" s="35">
        <v>181856</v>
      </c>
      <c r="AQ3" s="28">
        <v>336</v>
      </c>
      <c r="AR3" s="35">
        <v>121458</v>
      </c>
      <c r="AS3" s="28">
        <v>33</v>
      </c>
      <c r="AT3" s="35">
        <v>12636</v>
      </c>
      <c r="AU3" s="28">
        <v>37</v>
      </c>
      <c r="AV3" s="35">
        <v>1042321</v>
      </c>
      <c r="AW3" s="28">
        <v>2805</v>
      </c>
      <c r="AX3" s="35">
        <v>489695</v>
      </c>
      <c r="AY3" s="28">
        <v>1919</v>
      </c>
      <c r="AZ3" s="35">
        <v>336428</v>
      </c>
      <c r="BA3" s="28">
        <v>682</v>
      </c>
      <c r="BB3" s="35">
        <v>140896</v>
      </c>
      <c r="BC3" s="28">
        <v>129</v>
      </c>
      <c r="BD3" s="35">
        <v>75302</v>
      </c>
      <c r="BE3" s="28">
        <v>75</v>
      </c>
      <c r="BF3" s="36">
        <v>5332</v>
      </c>
    </row>
    <row r="4" spans="1:62" s="23" customFormat="1" x14ac:dyDescent="0.2">
      <c r="A4" s="37">
        <v>42370</v>
      </c>
      <c r="B4" s="38"/>
      <c r="C4" s="38"/>
      <c r="D4" s="38">
        <v>24980</v>
      </c>
      <c r="E4" s="38">
        <v>7440</v>
      </c>
      <c r="F4" s="38">
        <v>9650</v>
      </c>
      <c r="G4" s="38">
        <v>13170</v>
      </c>
      <c r="H4" s="38">
        <v>3840</v>
      </c>
      <c r="I4" s="39">
        <f t="shared" ref="I4:I112" si="3">SUM(D4:H4)</f>
        <v>59080</v>
      </c>
      <c r="K4" s="40">
        <v>536.03200000000004</v>
      </c>
      <c r="L4" s="34">
        <v>1694.5769</v>
      </c>
      <c r="M4" s="34"/>
      <c r="N4" s="40">
        <v>3220.7359999999999</v>
      </c>
      <c r="Q4" s="40">
        <v>129</v>
      </c>
      <c r="R4" s="41">
        <v>2.7</v>
      </c>
      <c r="S4" s="33">
        <v>1.42255</v>
      </c>
      <c r="T4" s="33">
        <f t="shared" si="0"/>
        <v>0.70296298899862919</v>
      </c>
      <c r="U4" s="41">
        <v>12822.1</v>
      </c>
      <c r="V4" s="38">
        <v>8957</v>
      </c>
      <c r="W4" s="23">
        <v>4672</v>
      </c>
      <c r="X4" s="34">
        <f t="shared" si="1"/>
        <v>52.160321536228651</v>
      </c>
      <c r="Y4" s="38">
        <v>631092</v>
      </c>
      <c r="Z4" s="38">
        <v>1843</v>
      </c>
      <c r="AA4" s="38">
        <v>1614</v>
      </c>
      <c r="AB4" s="38">
        <v>974</v>
      </c>
      <c r="AC4" s="38">
        <v>640</v>
      </c>
      <c r="AD4" s="38">
        <v>3757</v>
      </c>
      <c r="AE4" s="23">
        <v>1699</v>
      </c>
      <c r="AF4" s="34">
        <f t="shared" si="2"/>
        <v>45.222251796646262</v>
      </c>
      <c r="AG4" s="38">
        <v>636728</v>
      </c>
      <c r="AH4" s="38">
        <v>806</v>
      </c>
      <c r="AI4" s="23">
        <v>489</v>
      </c>
      <c r="AJ4" s="38">
        <v>98</v>
      </c>
      <c r="AK4" s="38">
        <v>391</v>
      </c>
      <c r="AL4" s="23">
        <v>414146</v>
      </c>
      <c r="AM4" s="23">
        <v>1068</v>
      </c>
      <c r="AN4" s="24">
        <v>260656</v>
      </c>
      <c r="AO4" s="23">
        <v>663</v>
      </c>
      <c r="AP4" s="24">
        <v>113731</v>
      </c>
      <c r="AQ4" s="23">
        <v>341</v>
      </c>
      <c r="AR4" s="24">
        <v>11717</v>
      </c>
      <c r="AS4" s="23">
        <v>29</v>
      </c>
      <c r="AT4" s="24">
        <v>28042</v>
      </c>
      <c r="AU4" s="23">
        <v>35</v>
      </c>
      <c r="AV4" s="24">
        <v>995833</v>
      </c>
      <c r="AW4" s="23">
        <v>2691</v>
      </c>
      <c r="AX4" s="24">
        <v>634714</v>
      </c>
      <c r="AY4" s="23">
        <v>1785</v>
      </c>
      <c r="AZ4" s="24">
        <v>235693</v>
      </c>
      <c r="BA4" s="23">
        <v>706</v>
      </c>
      <c r="BB4" s="24">
        <v>76253</v>
      </c>
      <c r="BC4" s="23">
        <v>134</v>
      </c>
      <c r="BD4" s="24">
        <v>49173</v>
      </c>
      <c r="BE4" s="23">
        <v>66</v>
      </c>
      <c r="BF4" s="42">
        <v>79912</v>
      </c>
    </row>
    <row r="5" spans="1:62" s="23" customFormat="1" x14ac:dyDescent="0.2">
      <c r="A5" s="37">
        <v>42339</v>
      </c>
      <c r="B5" s="38"/>
      <c r="C5" s="38"/>
      <c r="D5" s="38">
        <v>20250</v>
      </c>
      <c r="E5" s="38">
        <v>5350</v>
      </c>
      <c r="F5" s="38">
        <v>7440</v>
      </c>
      <c r="G5" s="38">
        <v>10850</v>
      </c>
      <c r="H5" s="38">
        <v>3030</v>
      </c>
      <c r="I5" s="39">
        <f t="shared" si="3"/>
        <v>46920</v>
      </c>
      <c r="K5" s="40">
        <v>534.005</v>
      </c>
      <c r="L5" s="34">
        <v>1613.7629999999999</v>
      </c>
      <c r="M5" s="34"/>
      <c r="N5" s="40">
        <v>3314.6709999999998</v>
      </c>
      <c r="Q5" s="40">
        <v>128.69999999999999</v>
      </c>
      <c r="R5" s="41">
        <v>2.7</v>
      </c>
      <c r="S5" s="33">
        <v>1.3703523799999999</v>
      </c>
      <c r="T5" s="33">
        <f t="shared" si="0"/>
        <v>0.72973930982627988</v>
      </c>
      <c r="U5" s="41">
        <v>13010</v>
      </c>
      <c r="V5" s="38">
        <v>4783</v>
      </c>
      <c r="W5" s="23">
        <v>4945</v>
      </c>
      <c r="X5" s="34">
        <f t="shared" si="1"/>
        <v>103.38699560945012</v>
      </c>
      <c r="Y5" s="38">
        <v>609110</v>
      </c>
      <c r="Z5" s="38">
        <v>2133</v>
      </c>
      <c r="AA5" s="38">
        <v>1736</v>
      </c>
      <c r="AB5" s="38">
        <v>658</v>
      </c>
      <c r="AC5" s="38">
        <v>1078</v>
      </c>
      <c r="AD5" s="38">
        <v>2029</v>
      </c>
      <c r="AE5" s="38">
        <v>1999</v>
      </c>
      <c r="AF5" s="34">
        <f t="shared" si="2"/>
        <v>98.521439132577626</v>
      </c>
      <c r="AG5" s="38">
        <v>626942</v>
      </c>
      <c r="AH5" s="38">
        <v>408</v>
      </c>
      <c r="AI5" s="23">
        <v>817</v>
      </c>
      <c r="AJ5" s="38">
        <v>34</v>
      </c>
      <c r="AK5" s="38">
        <v>783</v>
      </c>
      <c r="AL5" s="23">
        <v>709159</v>
      </c>
      <c r="AM5" s="23">
        <v>1044</v>
      </c>
      <c r="AN5" s="24">
        <v>480567</v>
      </c>
      <c r="AO5" s="23">
        <v>667</v>
      </c>
      <c r="AP5" s="24">
        <v>155991</v>
      </c>
      <c r="AQ5" s="23">
        <v>312</v>
      </c>
      <c r="AR5" s="24">
        <v>8280</v>
      </c>
      <c r="AS5" s="23">
        <v>29</v>
      </c>
      <c r="AT5" s="24">
        <v>64321</v>
      </c>
      <c r="AU5" s="23">
        <v>36</v>
      </c>
      <c r="AV5" s="24">
        <v>1442681</v>
      </c>
      <c r="AW5" s="23">
        <v>3421</v>
      </c>
      <c r="AX5" s="24">
        <v>1009340</v>
      </c>
      <c r="AY5" s="23">
        <v>2575</v>
      </c>
      <c r="AZ5" s="24">
        <v>277325</v>
      </c>
      <c r="BA5" s="23">
        <v>642</v>
      </c>
      <c r="BB5" s="24">
        <v>64582</v>
      </c>
      <c r="BC5" s="23">
        <v>124</v>
      </c>
      <c r="BD5" s="24">
        <v>91434</v>
      </c>
      <c r="BE5" s="23">
        <v>80</v>
      </c>
      <c r="BF5" s="42">
        <v>78434</v>
      </c>
    </row>
    <row r="6" spans="1:62" s="23" customFormat="1" x14ac:dyDescent="0.2">
      <c r="A6" s="37">
        <v>42309</v>
      </c>
      <c r="B6" s="38"/>
      <c r="C6" s="38"/>
      <c r="D6" s="38">
        <v>18690</v>
      </c>
      <c r="E6" s="38">
        <v>4560</v>
      </c>
      <c r="F6" s="38">
        <v>6610</v>
      </c>
      <c r="G6" s="38">
        <v>10140</v>
      </c>
      <c r="H6" s="38">
        <v>2760</v>
      </c>
      <c r="I6" s="39">
        <f t="shared" si="3"/>
        <v>42760</v>
      </c>
      <c r="K6" s="40">
        <v>533.07399999999996</v>
      </c>
      <c r="L6" s="34">
        <v>1698.2681428571429</v>
      </c>
      <c r="M6" s="34"/>
      <c r="N6" s="40">
        <v>2938.87</v>
      </c>
      <c r="Q6" s="40">
        <v>129.1</v>
      </c>
      <c r="R6" s="41">
        <v>2.7</v>
      </c>
      <c r="S6" s="33">
        <v>1.32751</v>
      </c>
      <c r="T6" s="33">
        <f t="shared" si="0"/>
        <v>0.75328999404900909</v>
      </c>
      <c r="U6" s="41">
        <v>13469.8</v>
      </c>
      <c r="V6" s="38">
        <v>9609</v>
      </c>
      <c r="W6" s="23">
        <v>7385</v>
      </c>
      <c r="X6" s="34">
        <f t="shared" si="1"/>
        <v>76.855031741076075</v>
      </c>
      <c r="Y6" s="38">
        <v>632685</v>
      </c>
      <c r="Z6" s="38">
        <v>5043</v>
      </c>
      <c r="AA6" s="38">
        <v>3853</v>
      </c>
      <c r="AB6" s="38">
        <v>1800</v>
      </c>
      <c r="AC6" s="38">
        <v>2053</v>
      </c>
      <c r="AD6" s="38">
        <v>4123</v>
      </c>
      <c r="AE6" s="23">
        <v>2863</v>
      </c>
      <c r="AF6" s="34">
        <f t="shared" si="2"/>
        <v>69.439728353140922</v>
      </c>
      <c r="AG6" s="38">
        <v>654221</v>
      </c>
      <c r="AH6" s="38">
        <v>2833</v>
      </c>
      <c r="AI6" s="23">
        <v>1507</v>
      </c>
      <c r="AJ6" s="38">
        <v>34</v>
      </c>
      <c r="AK6" s="38">
        <v>1473</v>
      </c>
      <c r="AL6" s="24">
        <v>456760</v>
      </c>
      <c r="AM6" s="23">
        <v>1110</v>
      </c>
      <c r="AN6" s="24">
        <v>304502</v>
      </c>
      <c r="AO6" s="23">
        <v>674</v>
      </c>
      <c r="AP6" s="24">
        <v>101585</v>
      </c>
      <c r="AQ6" s="23">
        <v>355</v>
      </c>
      <c r="AR6" s="24">
        <v>29999</v>
      </c>
      <c r="AS6" s="23">
        <v>35</v>
      </c>
      <c r="AT6" s="24">
        <v>20674</v>
      </c>
      <c r="AU6" s="23">
        <v>46</v>
      </c>
      <c r="AV6" s="24">
        <v>1296180</v>
      </c>
      <c r="AW6" s="23">
        <v>3909</v>
      </c>
      <c r="AX6" s="24">
        <v>860038</v>
      </c>
      <c r="AY6" s="23">
        <v>2954</v>
      </c>
      <c r="AZ6" s="24">
        <v>188960</v>
      </c>
      <c r="BA6" s="23">
        <v>714</v>
      </c>
      <c r="BB6" s="24">
        <v>85970</v>
      </c>
      <c r="BC6" s="23">
        <v>155</v>
      </c>
      <c r="BD6" s="24">
        <v>161212</v>
      </c>
      <c r="BE6" s="23">
        <v>86</v>
      </c>
      <c r="BF6" s="42">
        <v>54456</v>
      </c>
    </row>
    <row r="7" spans="1:62" s="23" customFormat="1" x14ac:dyDescent="0.2">
      <c r="A7" s="37">
        <v>42278</v>
      </c>
      <c r="B7" s="38"/>
      <c r="C7" s="38"/>
      <c r="D7" s="23">
        <v>18420</v>
      </c>
      <c r="E7" s="38">
        <v>4310</v>
      </c>
      <c r="F7" s="23">
        <v>6350</v>
      </c>
      <c r="G7" s="23">
        <v>10180</v>
      </c>
      <c r="H7" s="23">
        <v>2750</v>
      </c>
      <c r="I7" s="39">
        <f t="shared" si="3"/>
        <v>42010</v>
      </c>
      <c r="K7" s="40">
        <v>534.221</v>
      </c>
      <c r="L7" s="34">
        <v>1794.5</v>
      </c>
      <c r="M7" s="34"/>
      <c r="N7" s="40">
        <v>3338.3389999999999</v>
      </c>
      <c r="Q7" s="40">
        <v>129</v>
      </c>
      <c r="R7" s="41">
        <v>2.7</v>
      </c>
      <c r="S7" s="33">
        <v>1.3073047600000001</v>
      </c>
      <c r="T7" s="33">
        <f t="shared" si="0"/>
        <v>0.76493257777168955</v>
      </c>
      <c r="U7" s="41">
        <v>13529.2</v>
      </c>
      <c r="V7" s="38">
        <v>13339</v>
      </c>
      <c r="W7" s="23">
        <v>8804</v>
      </c>
      <c r="X7" s="34">
        <f t="shared" si="1"/>
        <v>66.001949171602064</v>
      </c>
      <c r="Y7" s="38">
        <v>630876</v>
      </c>
      <c r="Z7" s="38">
        <v>3388</v>
      </c>
      <c r="AA7" s="38">
        <f>SUM(AB7:AC7)</f>
        <v>4989</v>
      </c>
      <c r="AB7" s="38">
        <v>1804</v>
      </c>
      <c r="AC7" s="38">
        <v>3185</v>
      </c>
      <c r="AD7" s="23">
        <v>5593</v>
      </c>
      <c r="AE7" s="23">
        <v>3431</v>
      </c>
      <c r="AF7" s="34">
        <f t="shared" si="2"/>
        <v>61.344537815126053</v>
      </c>
      <c r="AG7" s="23">
        <v>671350</v>
      </c>
      <c r="AH7" s="38">
        <v>1476</v>
      </c>
      <c r="AI7" s="38">
        <f>SUM(AJ7:AK7)</f>
        <v>2313</v>
      </c>
      <c r="AJ7" s="38">
        <v>60</v>
      </c>
      <c r="AK7" s="38">
        <v>2253</v>
      </c>
      <c r="AL7" s="43">
        <v>675204</v>
      </c>
      <c r="AM7" s="44">
        <v>1340</v>
      </c>
      <c r="AN7" s="43">
        <v>428533</v>
      </c>
      <c r="AO7" s="44">
        <v>871</v>
      </c>
      <c r="AP7" s="43">
        <v>115645</v>
      </c>
      <c r="AQ7" s="44">
        <v>378</v>
      </c>
      <c r="AR7" s="43">
        <v>5115</v>
      </c>
      <c r="AS7" s="44">
        <v>25</v>
      </c>
      <c r="AT7" s="43">
        <v>125911</v>
      </c>
      <c r="AU7" s="44">
        <v>66</v>
      </c>
      <c r="AV7" s="43">
        <v>1431870</v>
      </c>
      <c r="AW7" s="44">
        <v>4039</v>
      </c>
      <c r="AX7" s="43">
        <v>987409</v>
      </c>
      <c r="AY7" s="44">
        <v>3011</v>
      </c>
      <c r="AZ7" s="43">
        <v>190681</v>
      </c>
      <c r="BA7" s="44">
        <v>738</v>
      </c>
      <c r="BB7" s="43">
        <v>109435</v>
      </c>
      <c r="BC7" s="44">
        <v>149</v>
      </c>
      <c r="BD7" s="43">
        <v>144345</v>
      </c>
      <c r="BE7" s="44">
        <v>141</v>
      </c>
      <c r="BF7" s="42">
        <v>1332845</v>
      </c>
    </row>
    <row r="8" spans="1:62" s="23" customFormat="1" x14ac:dyDescent="0.2">
      <c r="A8" s="45">
        <v>42248</v>
      </c>
      <c r="B8" s="38"/>
      <c r="C8" s="38"/>
      <c r="D8" s="38">
        <v>19100</v>
      </c>
      <c r="E8" s="23">
        <v>4500</v>
      </c>
      <c r="F8" s="23">
        <v>6690</v>
      </c>
      <c r="G8" s="23">
        <v>10680</v>
      </c>
      <c r="H8" s="23">
        <v>2820</v>
      </c>
      <c r="I8" s="39">
        <f t="shared" si="3"/>
        <v>43790</v>
      </c>
      <c r="K8" s="40">
        <v>534.88300000000004</v>
      </c>
      <c r="L8" s="34">
        <v>1716.9478571428569</v>
      </c>
      <c r="M8" s="34"/>
      <c r="N8" s="40">
        <v>3462.5509999999999</v>
      </c>
      <c r="Q8" s="40">
        <v>129</v>
      </c>
      <c r="R8" s="41">
        <v>2.7</v>
      </c>
      <c r="S8" s="33">
        <v>1.3266476199999999</v>
      </c>
      <c r="T8" s="33">
        <f t="shared" si="0"/>
        <v>0.75377966607289437</v>
      </c>
      <c r="U8" s="41">
        <v>13307</v>
      </c>
      <c r="V8" s="38">
        <v>16077</v>
      </c>
      <c r="W8" s="23">
        <v>8200</v>
      </c>
      <c r="X8" s="34">
        <f t="shared" si="1"/>
        <v>51.00454064813087</v>
      </c>
      <c r="Y8" s="38">
        <v>627395</v>
      </c>
      <c r="Z8" s="38">
        <v>4888</v>
      </c>
      <c r="AA8" s="38">
        <v>2181</v>
      </c>
      <c r="AB8" s="38">
        <v>1102</v>
      </c>
      <c r="AC8" s="38">
        <v>1079</v>
      </c>
      <c r="AD8" s="38">
        <v>6816</v>
      </c>
      <c r="AE8" s="23">
        <v>3137</v>
      </c>
      <c r="AF8" s="34">
        <f t="shared" si="2"/>
        <v>46.024061032863848</v>
      </c>
      <c r="AG8" s="38">
        <v>674922</v>
      </c>
      <c r="AH8" s="38">
        <v>3048</v>
      </c>
      <c r="AI8" s="23">
        <v>685</v>
      </c>
      <c r="AJ8" s="38">
        <v>27</v>
      </c>
      <c r="AK8" s="38">
        <v>658</v>
      </c>
      <c r="AL8" s="24">
        <v>338866</v>
      </c>
      <c r="AM8" s="23">
        <v>1189</v>
      </c>
      <c r="AN8" s="24">
        <v>161047</v>
      </c>
      <c r="AO8" s="23">
        <v>723</v>
      </c>
      <c r="AP8" s="24">
        <v>119984</v>
      </c>
      <c r="AQ8" s="23">
        <v>382</v>
      </c>
      <c r="AR8" s="24">
        <v>30630</v>
      </c>
      <c r="AS8" s="23">
        <v>24</v>
      </c>
      <c r="AT8" s="24">
        <v>27205</v>
      </c>
      <c r="AU8" s="23">
        <v>60</v>
      </c>
      <c r="AV8" s="24">
        <v>1340274</v>
      </c>
      <c r="AW8" s="23">
        <v>4484</v>
      </c>
      <c r="AX8" s="24">
        <v>966453</v>
      </c>
      <c r="AY8" s="23">
        <v>3442</v>
      </c>
      <c r="AZ8" s="24">
        <v>190036</v>
      </c>
      <c r="BA8" s="23">
        <v>742</v>
      </c>
      <c r="BB8" s="24">
        <v>130938</v>
      </c>
      <c r="BC8" s="23">
        <v>190</v>
      </c>
      <c r="BD8" s="24">
        <v>52847</v>
      </c>
      <c r="BE8" s="23">
        <v>110</v>
      </c>
      <c r="BF8" s="42">
        <v>339697</v>
      </c>
    </row>
    <row r="9" spans="1:62" s="23" customFormat="1" x14ac:dyDescent="0.2">
      <c r="A9" s="37">
        <v>42217</v>
      </c>
      <c r="B9" s="38"/>
      <c r="C9" s="38"/>
      <c r="D9" s="23">
        <v>28210</v>
      </c>
      <c r="E9" s="23">
        <v>8500</v>
      </c>
      <c r="F9" s="23">
        <v>11820</v>
      </c>
      <c r="G9" s="23">
        <v>16720</v>
      </c>
      <c r="H9" s="23">
        <v>5320</v>
      </c>
      <c r="I9" s="39">
        <f t="shared" si="3"/>
        <v>70570</v>
      </c>
      <c r="K9" s="40">
        <v>535.04600000000005</v>
      </c>
      <c r="L9" s="34">
        <v>1565.8240000000001</v>
      </c>
      <c r="M9" s="34"/>
      <c r="N9" s="40">
        <v>4258.598</v>
      </c>
      <c r="Q9" s="40">
        <v>128.69999999999999</v>
      </c>
      <c r="R9" s="41">
        <v>2.7</v>
      </c>
      <c r="S9" s="33">
        <v>1.3143199999999999</v>
      </c>
      <c r="T9" s="33">
        <f t="shared" si="0"/>
        <v>0.76084971696390535</v>
      </c>
      <c r="U9" s="41">
        <v>13859.1</v>
      </c>
      <c r="V9" s="38">
        <v>12628</v>
      </c>
      <c r="W9" s="23">
        <v>7998</v>
      </c>
      <c r="X9" s="34">
        <f t="shared" si="1"/>
        <v>63.335445042762117</v>
      </c>
      <c r="Y9" s="38">
        <v>602607</v>
      </c>
      <c r="Z9" s="38">
        <v>5529</v>
      </c>
      <c r="AA9" s="38">
        <v>1870</v>
      </c>
      <c r="AB9" s="38">
        <v>869</v>
      </c>
      <c r="AC9" s="38">
        <v>1001</v>
      </c>
      <c r="AD9" s="23">
        <v>4883</v>
      </c>
      <c r="AE9" s="23">
        <v>2807</v>
      </c>
      <c r="AF9" s="34">
        <f t="shared" si="2"/>
        <v>57.48515257014131</v>
      </c>
      <c r="AG9" s="23">
        <v>605817</v>
      </c>
      <c r="AH9" s="38">
        <v>1537</v>
      </c>
      <c r="AI9" s="23">
        <v>660</v>
      </c>
      <c r="AJ9" s="38">
        <v>11</v>
      </c>
      <c r="AK9" s="38">
        <v>649</v>
      </c>
      <c r="AL9" s="24">
        <v>1215204</v>
      </c>
      <c r="AM9" s="23">
        <v>1209</v>
      </c>
      <c r="AN9" s="24">
        <v>618300</v>
      </c>
      <c r="AO9" s="23">
        <v>741</v>
      </c>
      <c r="AP9" s="24">
        <v>574764</v>
      </c>
      <c r="AQ9" s="23">
        <v>372</v>
      </c>
      <c r="AR9" s="24">
        <v>9394</v>
      </c>
      <c r="AS9" s="23">
        <v>33</v>
      </c>
      <c r="AT9" s="24">
        <v>12746</v>
      </c>
      <c r="AU9" s="23">
        <v>63</v>
      </c>
      <c r="AV9" s="24">
        <v>2196293</v>
      </c>
      <c r="AW9" s="23">
        <v>4092</v>
      </c>
      <c r="AX9" s="24">
        <v>1341906</v>
      </c>
      <c r="AY9" s="23">
        <v>3005</v>
      </c>
      <c r="AZ9" s="24">
        <v>690763</v>
      </c>
      <c r="BA9" s="23">
        <v>733</v>
      </c>
      <c r="BB9" s="24">
        <v>123956</v>
      </c>
      <c r="BC9" s="23">
        <v>192</v>
      </c>
      <c r="BD9" s="24">
        <v>39668</v>
      </c>
      <c r="BE9" s="23">
        <v>162</v>
      </c>
      <c r="BF9" s="42">
        <v>245134</v>
      </c>
    </row>
    <row r="10" spans="1:62" s="23" customFormat="1" x14ac:dyDescent="0.2">
      <c r="A10" s="37">
        <v>42186</v>
      </c>
      <c r="B10" s="38"/>
      <c r="C10" s="38"/>
      <c r="D10" s="38">
        <v>26810</v>
      </c>
      <c r="E10" s="38">
        <v>9760</v>
      </c>
      <c r="F10" s="38">
        <v>11230</v>
      </c>
      <c r="G10" s="38">
        <v>16600</v>
      </c>
      <c r="H10" s="38">
        <v>5050</v>
      </c>
      <c r="I10" s="39">
        <f t="shared" si="3"/>
        <v>69450</v>
      </c>
      <c r="K10" s="40">
        <v>535.47799999999995</v>
      </c>
      <c r="L10" s="34">
        <v>1594.4190000000001</v>
      </c>
      <c r="M10" s="34"/>
      <c r="N10" s="40">
        <v>4073.087</v>
      </c>
      <c r="Q10" s="40">
        <v>129.19999999999999</v>
      </c>
      <c r="R10" s="41">
        <v>2.7</v>
      </c>
      <c r="S10" s="46">
        <v>1.2864272699999999</v>
      </c>
      <c r="T10" s="33">
        <f t="shared" si="0"/>
        <v>0.77734670534464034</v>
      </c>
      <c r="U10" s="47">
        <v>14468.7</v>
      </c>
      <c r="V10" s="38">
        <v>14699</v>
      </c>
      <c r="W10" s="23">
        <v>9880</v>
      </c>
      <c r="X10" s="34">
        <f t="shared" si="1"/>
        <v>67.215456833798214</v>
      </c>
      <c r="Y10" s="38">
        <v>609236</v>
      </c>
      <c r="Z10" s="38">
        <v>2083</v>
      </c>
      <c r="AA10" s="38">
        <v>2641</v>
      </c>
      <c r="AB10" s="38">
        <v>1305</v>
      </c>
      <c r="AC10" s="38">
        <v>1336</v>
      </c>
      <c r="AD10" s="38">
        <v>5681</v>
      </c>
      <c r="AE10" s="23">
        <v>3480</v>
      </c>
      <c r="AF10" s="34">
        <f t="shared" si="2"/>
        <v>61.256820982221441</v>
      </c>
      <c r="AG10" s="38">
        <v>618202</v>
      </c>
      <c r="AH10" s="38">
        <v>842</v>
      </c>
      <c r="AI10" s="23">
        <v>895</v>
      </c>
      <c r="AJ10" s="38">
        <v>41</v>
      </c>
      <c r="AK10" s="38">
        <v>854</v>
      </c>
      <c r="AL10" s="24">
        <v>524711</v>
      </c>
      <c r="AM10" s="23">
        <v>1485</v>
      </c>
      <c r="AN10" s="24">
        <v>350194</v>
      </c>
      <c r="AO10" s="23">
        <v>983</v>
      </c>
      <c r="AP10" s="24">
        <v>116848</v>
      </c>
      <c r="AQ10" s="23">
        <v>377</v>
      </c>
      <c r="AR10" s="24">
        <v>15814</v>
      </c>
      <c r="AS10" s="23">
        <v>40</v>
      </c>
      <c r="AT10" s="24">
        <v>41855</v>
      </c>
      <c r="AU10" s="23">
        <v>85</v>
      </c>
      <c r="AV10" s="24">
        <v>1670515</v>
      </c>
      <c r="AW10" s="23">
        <v>5404</v>
      </c>
      <c r="AX10" s="24">
        <v>1247941</v>
      </c>
      <c r="AY10" s="23">
        <v>4238</v>
      </c>
      <c r="AZ10" s="24">
        <v>206363</v>
      </c>
      <c r="BA10" s="23">
        <v>780</v>
      </c>
      <c r="BB10" s="24">
        <v>110222</v>
      </c>
      <c r="BC10" s="23">
        <v>189</v>
      </c>
      <c r="BD10" s="24">
        <v>105989</v>
      </c>
      <c r="BE10" s="23">
        <v>197</v>
      </c>
      <c r="BF10" s="42">
        <v>136427</v>
      </c>
    </row>
    <row r="11" spans="1:62" s="23" customFormat="1" x14ac:dyDescent="0.2">
      <c r="A11" s="45">
        <v>42156</v>
      </c>
      <c r="B11" s="38"/>
      <c r="C11" s="38"/>
      <c r="D11" s="48">
        <v>20310</v>
      </c>
      <c r="E11" s="48">
        <v>4830</v>
      </c>
      <c r="F11" s="48">
        <v>6990</v>
      </c>
      <c r="G11" s="48">
        <v>11070</v>
      </c>
      <c r="H11" s="48">
        <v>2880</v>
      </c>
      <c r="I11" s="39">
        <f t="shared" si="3"/>
        <v>46080</v>
      </c>
      <c r="K11" s="40">
        <v>535.96400000000006</v>
      </c>
      <c r="L11" s="34">
        <v>1639.9449999999999</v>
      </c>
      <c r="M11" s="34"/>
      <c r="N11" s="40">
        <v>3559.8629999999998</v>
      </c>
      <c r="Q11" s="40">
        <v>128.80000000000001</v>
      </c>
      <c r="R11" s="41">
        <v>2.85</v>
      </c>
      <c r="S11" s="33">
        <v>1.2357636400000001</v>
      </c>
      <c r="T11" s="33">
        <f t="shared" si="0"/>
        <v>0.80921623491042349</v>
      </c>
      <c r="U11" s="41">
        <v>14553.3</v>
      </c>
      <c r="V11" s="38">
        <v>17746</v>
      </c>
      <c r="W11" s="23">
        <v>11992</v>
      </c>
      <c r="X11" s="34">
        <f t="shared" si="1"/>
        <v>67.57579172771328</v>
      </c>
      <c r="Y11" s="38">
        <v>639184</v>
      </c>
      <c r="Z11" s="38">
        <v>2718</v>
      </c>
      <c r="AA11" s="38">
        <v>5214</v>
      </c>
      <c r="AB11" s="38">
        <v>2381</v>
      </c>
      <c r="AC11" s="38">
        <v>2833</v>
      </c>
      <c r="AD11" s="38">
        <v>7169</v>
      </c>
      <c r="AE11" s="23">
        <v>4406</v>
      </c>
      <c r="AF11" s="34">
        <f t="shared" si="2"/>
        <v>61.459059840982007</v>
      </c>
      <c r="AG11" s="38">
        <v>682264</v>
      </c>
      <c r="AH11" s="38">
        <v>837</v>
      </c>
      <c r="AI11" s="23">
        <v>2385</v>
      </c>
      <c r="AJ11" s="38">
        <v>32</v>
      </c>
      <c r="AK11" s="38">
        <v>2353</v>
      </c>
      <c r="AL11" s="24">
        <v>503437</v>
      </c>
      <c r="AM11" s="23">
        <v>1411</v>
      </c>
      <c r="AN11" s="24">
        <v>270711</v>
      </c>
      <c r="AO11" s="23">
        <v>905</v>
      </c>
      <c r="AP11" s="24">
        <v>151863</v>
      </c>
      <c r="AQ11" s="23">
        <v>391</v>
      </c>
      <c r="AR11" s="24">
        <v>33834</v>
      </c>
      <c r="AS11" s="23">
        <v>38</v>
      </c>
      <c r="AT11" s="24">
        <v>47029</v>
      </c>
      <c r="AU11" s="23">
        <v>77</v>
      </c>
      <c r="AV11" s="24">
        <v>1671785</v>
      </c>
      <c r="AW11" s="23">
        <v>4717</v>
      </c>
      <c r="AX11" s="24">
        <v>1042636</v>
      </c>
      <c r="AY11" s="23">
        <v>3487</v>
      </c>
      <c r="AZ11" s="24">
        <v>360708</v>
      </c>
      <c r="BA11" s="23">
        <v>849</v>
      </c>
      <c r="BB11" s="24">
        <v>139050</v>
      </c>
      <c r="BC11" s="23">
        <v>210</v>
      </c>
      <c r="BD11" s="24">
        <v>129391</v>
      </c>
      <c r="BE11" s="23">
        <v>171</v>
      </c>
      <c r="BF11" s="42">
        <v>311650</v>
      </c>
    </row>
    <row r="12" spans="1:62" s="23" customFormat="1" x14ac:dyDescent="0.2">
      <c r="A12" s="45">
        <v>42125</v>
      </c>
      <c r="B12" s="38"/>
      <c r="C12" s="38"/>
      <c r="D12" s="23">
        <v>20910</v>
      </c>
      <c r="E12" s="23">
        <v>4910</v>
      </c>
      <c r="F12" s="23">
        <v>7430</v>
      </c>
      <c r="G12" s="23">
        <v>11240</v>
      </c>
      <c r="H12" s="23">
        <v>2940</v>
      </c>
      <c r="I12" s="39">
        <f t="shared" si="3"/>
        <v>47430</v>
      </c>
      <c r="K12" s="40">
        <v>536.20600000000002</v>
      </c>
      <c r="L12" s="34">
        <v>1722.1637000000001</v>
      </c>
      <c r="M12" s="34"/>
      <c r="N12" s="40">
        <v>3415.6210000000001</v>
      </c>
      <c r="Q12" s="40">
        <v>128.5</v>
      </c>
      <c r="R12" s="41">
        <v>2.85</v>
      </c>
      <c r="S12" s="33">
        <v>1.218475</v>
      </c>
      <c r="T12" s="33">
        <f t="shared" si="0"/>
        <v>0.8206980036521061</v>
      </c>
      <c r="U12" s="41">
        <v>15014.1</v>
      </c>
      <c r="V12" s="38">
        <v>18697</v>
      </c>
      <c r="W12" s="38">
        <v>11706</v>
      </c>
      <c r="X12" s="34">
        <f t="shared" si="1"/>
        <v>62.608974701823826</v>
      </c>
      <c r="Y12" s="38">
        <v>649599</v>
      </c>
      <c r="Z12" s="38">
        <v>4989</v>
      </c>
      <c r="AA12" s="38">
        <v>4235</v>
      </c>
      <c r="AB12" s="38">
        <v>2442</v>
      </c>
      <c r="AC12" s="38">
        <v>1793</v>
      </c>
      <c r="AD12" s="38">
        <v>7280</v>
      </c>
      <c r="AE12" s="38">
        <v>4189</v>
      </c>
      <c r="AF12" s="34">
        <f t="shared" si="2"/>
        <v>57.541208791208788</v>
      </c>
      <c r="AG12" s="38">
        <v>718350</v>
      </c>
      <c r="AH12" s="38">
        <v>1195</v>
      </c>
      <c r="AI12" s="23">
        <v>1211</v>
      </c>
      <c r="AJ12" s="38">
        <v>154</v>
      </c>
      <c r="AK12" s="38">
        <v>1057</v>
      </c>
      <c r="AL12" s="24">
        <v>427437</v>
      </c>
      <c r="AM12" s="23">
        <v>1261</v>
      </c>
      <c r="AN12" s="24">
        <v>174206</v>
      </c>
      <c r="AO12" s="23">
        <v>814</v>
      </c>
      <c r="AP12" s="24">
        <v>228212</v>
      </c>
      <c r="AQ12" s="23">
        <v>343</v>
      </c>
      <c r="AR12" s="24">
        <v>10977</v>
      </c>
      <c r="AS12" s="23">
        <v>42</v>
      </c>
      <c r="AT12" s="24">
        <v>14042</v>
      </c>
      <c r="AU12" s="23">
        <v>62</v>
      </c>
      <c r="AV12" s="24">
        <v>1444869</v>
      </c>
      <c r="AW12" s="23">
        <v>4354</v>
      </c>
      <c r="AX12" s="24">
        <v>867290</v>
      </c>
      <c r="AY12" s="23">
        <v>3288</v>
      </c>
      <c r="AZ12" s="24">
        <v>383788</v>
      </c>
      <c r="BA12" s="23">
        <v>764</v>
      </c>
      <c r="BB12" s="24">
        <v>94922</v>
      </c>
      <c r="BC12" s="23">
        <v>166</v>
      </c>
      <c r="BD12" s="24">
        <v>98869</v>
      </c>
      <c r="BE12" s="23">
        <v>136</v>
      </c>
      <c r="BF12" s="42">
        <v>265842</v>
      </c>
    </row>
    <row r="13" spans="1:62" s="23" customFormat="1" x14ac:dyDescent="0.2">
      <c r="A13" s="37">
        <v>42095</v>
      </c>
      <c r="B13" s="38"/>
      <c r="C13" s="38"/>
      <c r="D13" s="23">
        <v>23480</v>
      </c>
      <c r="E13" s="23">
        <v>7350</v>
      </c>
      <c r="F13" s="23">
        <v>8960</v>
      </c>
      <c r="G13" s="23">
        <v>12590</v>
      </c>
      <c r="H13" s="23">
        <v>3350</v>
      </c>
      <c r="I13" s="39">
        <f t="shared" si="3"/>
        <v>55730</v>
      </c>
      <c r="K13" s="49">
        <v>535.74</v>
      </c>
      <c r="L13" s="49">
        <v>1711.7270000000001</v>
      </c>
      <c r="M13" s="34"/>
      <c r="N13" s="40">
        <v>3297.8220000000001</v>
      </c>
      <c r="Q13" s="40">
        <v>127.7</v>
      </c>
      <c r="R13" s="41">
        <v>2.85</v>
      </c>
      <c r="S13" s="46">
        <v>1.23307619</v>
      </c>
      <c r="T13" s="33">
        <f t="shared" si="0"/>
        <v>0.81097989573539653</v>
      </c>
      <c r="U13" s="47">
        <v>15224.5</v>
      </c>
      <c r="V13" s="38">
        <v>18117</v>
      </c>
      <c r="W13" s="23">
        <v>11303</v>
      </c>
      <c r="X13" s="34">
        <f t="shared" si="1"/>
        <v>62.388916487277143</v>
      </c>
      <c r="Y13" s="38">
        <v>635932</v>
      </c>
      <c r="Z13" s="38">
        <v>3280</v>
      </c>
      <c r="AA13" s="38">
        <v>4094</v>
      </c>
      <c r="AB13" s="38">
        <v>2612</v>
      </c>
      <c r="AC13" s="38">
        <v>1482</v>
      </c>
      <c r="AD13" s="38">
        <v>7175</v>
      </c>
      <c r="AE13" s="23">
        <v>4071</v>
      </c>
      <c r="AF13" s="34">
        <f t="shared" si="2"/>
        <v>56.738675958188153</v>
      </c>
      <c r="AG13" s="38">
        <v>690261</v>
      </c>
      <c r="AH13" s="38">
        <v>1243</v>
      </c>
      <c r="AI13" s="23">
        <v>1130</v>
      </c>
      <c r="AJ13" s="38">
        <v>109</v>
      </c>
      <c r="AK13" s="38">
        <v>1021</v>
      </c>
      <c r="AL13" s="43">
        <v>1664618</v>
      </c>
      <c r="AM13" s="44">
        <v>1138</v>
      </c>
      <c r="AN13" s="43">
        <v>569597</v>
      </c>
      <c r="AO13" s="44">
        <v>669</v>
      </c>
      <c r="AP13" s="43">
        <v>220060</v>
      </c>
      <c r="AQ13" s="44">
        <v>362</v>
      </c>
      <c r="AR13" s="43">
        <v>20596</v>
      </c>
      <c r="AS13" s="44">
        <v>39</v>
      </c>
      <c r="AT13" s="43">
        <v>854365</v>
      </c>
      <c r="AU13" s="44">
        <v>68</v>
      </c>
      <c r="AV13" s="43">
        <v>2513519</v>
      </c>
      <c r="AW13" s="44">
        <v>3933</v>
      </c>
      <c r="AX13" s="43">
        <v>1217089</v>
      </c>
      <c r="AY13" s="44">
        <v>2922</v>
      </c>
      <c r="AZ13" s="43">
        <v>342749</v>
      </c>
      <c r="BA13" s="44">
        <v>748</v>
      </c>
      <c r="BB13" s="43">
        <v>70529</v>
      </c>
      <c r="BC13" s="44">
        <v>153</v>
      </c>
      <c r="BD13" s="43">
        <v>883152</v>
      </c>
      <c r="BE13" s="44">
        <v>110</v>
      </c>
      <c r="BF13" s="43">
        <v>136704</v>
      </c>
    </row>
    <row r="14" spans="1:62" s="23" customFormat="1" x14ac:dyDescent="0.2">
      <c r="A14" s="37">
        <v>42064</v>
      </c>
      <c r="B14" s="38"/>
      <c r="C14" s="38"/>
      <c r="D14" s="23">
        <v>27630</v>
      </c>
      <c r="E14" s="23">
        <v>7530</v>
      </c>
      <c r="F14" s="23">
        <v>11910</v>
      </c>
      <c r="G14" s="23">
        <v>15820</v>
      </c>
      <c r="H14" s="23">
        <v>4590</v>
      </c>
      <c r="I14" s="39">
        <f t="shared" si="3"/>
        <v>67480</v>
      </c>
      <c r="K14" s="50">
        <v>535.30999999999995</v>
      </c>
      <c r="L14" s="50">
        <v>1689.3389999999999</v>
      </c>
      <c r="M14" s="34"/>
      <c r="N14" s="40">
        <v>3384.3710000000001</v>
      </c>
      <c r="Q14" s="40">
        <v>127.9</v>
      </c>
      <c r="R14" s="41">
        <v>2.85</v>
      </c>
      <c r="S14" s="33">
        <v>1.26120455</v>
      </c>
      <c r="T14" s="33">
        <f t="shared" si="0"/>
        <v>0.79289279443211647</v>
      </c>
      <c r="U14" s="41">
        <v>14902.4</v>
      </c>
      <c r="V14" s="38">
        <v>15531</v>
      </c>
      <c r="W14" s="23">
        <v>8940</v>
      </c>
      <c r="X14" s="34">
        <f t="shared" si="1"/>
        <v>57.562294765308096</v>
      </c>
      <c r="Y14" s="38">
        <v>613933</v>
      </c>
      <c r="Z14" s="38">
        <v>3605</v>
      </c>
      <c r="AA14" s="38">
        <v>3490</v>
      </c>
      <c r="AB14" s="38">
        <v>1771</v>
      </c>
      <c r="AC14" s="38">
        <v>1719</v>
      </c>
      <c r="AD14" s="38">
        <v>6122</v>
      </c>
      <c r="AE14" s="23">
        <v>3196</v>
      </c>
      <c r="AF14" s="34">
        <f t="shared" si="2"/>
        <v>52.205161711858871</v>
      </c>
      <c r="AG14" s="38">
        <v>655067</v>
      </c>
      <c r="AH14" s="38">
        <v>2566</v>
      </c>
      <c r="AI14" s="23">
        <v>1296</v>
      </c>
      <c r="AJ14" s="38">
        <v>48</v>
      </c>
      <c r="AK14" s="38">
        <v>1248</v>
      </c>
      <c r="AL14" s="24">
        <v>549941</v>
      </c>
      <c r="AM14" s="23">
        <v>969</v>
      </c>
      <c r="AN14" s="24">
        <v>330900</v>
      </c>
      <c r="AO14" s="23">
        <v>537</v>
      </c>
      <c r="AP14" s="24">
        <v>174692</v>
      </c>
      <c r="AQ14" s="23">
        <v>367</v>
      </c>
      <c r="AR14" s="24">
        <v>4689</v>
      </c>
      <c r="AS14" s="23">
        <v>19</v>
      </c>
      <c r="AT14" s="24">
        <v>39660</v>
      </c>
      <c r="AU14" s="23">
        <v>46</v>
      </c>
      <c r="AV14" s="24">
        <v>1382311</v>
      </c>
      <c r="AW14" s="23">
        <v>3627</v>
      </c>
      <c r="AX14" s="24">
        <v>947111</v>
      </c>
      <c r="AY14" s="23">
        <v>2698</v>
      </c>
      <c r="AZ14" s="24">
        <v>341329</v>
      </c>
      <c r="BA14" s="23">
        <v>728</v>
      </c>
      <c r="BB14" s="24">
        <v>47296</v>
      </c>
      <c r="BC14" s="23">
        <v>116</v>
      </c>
      <c r="BD14" s="24">
        <v>46575</v>
      </c>
      <c r="BE14" s="23">
        <v>85</v>
      </c>
      <c r="BF14" s="42">
        <v>31852</v>
      </c>
    </row>
    <row r="15" spans="1:62" s="28" customFormat="1" x14ac:dyDescent="0.2">
      <c r="A15" s="51">
        <v>42036</v>
      </c>
      <c r="B15" s="27"/>
      <c r="C15" s="27"/>
      <c r="D15" s="28">
        <v>27100</v>
      </c>
      <c r="E15" s="28">
        <v>7180</v>
      </c>
      <c r="F15" s="28">
        <v>10410</v>
      </c>
      <c r="G15" s="52">
        <v>14120</v>
      </c>
      <c r="H15" s="52">
        <v>4080</v>
      </c>
      <c r="I15" s="53">
        <f t="shared" si="3"/>
        <v>62890</v>
      </c>
      <c r="K15" s="54">
        <v>534.81899999999996</v>
      </c>
      <c r="L15" s="54">
        <v>1739.3209999999999</v>
      </c>
      <c r="M15" s="30"/>
      <c r="N15" s="29">
        <v>2907.203</v>
      </c>
      <c r="Q15" s="29">
        <v>127.2</v>
      </c>
      <c r="R15" s="31">
        <v>2.85</v>
      </c>
      <c r="S15" s="32">
        <v>1.2498842100000001</v>
      </c>
      <c r="T15" s="32">
        <f t="shared" si="0"/>
        <v>0.80007411246518589</v>
      </c>
      <c r="U15" s="31">
        <v>15234.3</v>
      </c>
      <c r="V15" s="27">
        <v>10503</v>
      </c>
      <c r="W15" s="28">
        <v>6338</v>
      </c>
      <c r="X15" s="30">
        <f t="shared" si="1"/>
        <v>60.344663429496336</v>
      </c>
      <c r="Y15" s="27">
        <v>596163</v>
      </c>
      <c r="Z15" s="27">
        <v>1657</v>
      </c>
      <c r="AA15" s="27">
        <v>2999</v>
      </c>
      <c r="AB15" s="27">
        <v>1460</v>
      </c>
      <c r="AC15" s="27">
        <v>1539</v>
      </c>
      <c r="AD15" s="27">
        <v>4211</v>
      </c>
      <c r="AE15" s="28">
        <v>2370</v>
      </c>
      <c r="AF15" s="30">
        <f t="shared" si="2"/>
        <v>56.281168368558532</v>
      </c>
      <c r="AG15" s="27">
        <v>630858</v>
      </c>
      <c r="AH15" s="27">
        <v>1102</v>
      </c>
      <c r="AI15" s="28">
        <v>1186</v>
      </c>
      <c r="AJ15" s="27">
        <v>55</v>
      </c>
      <c r="AK15" s="27">
        <v>1131</v>
      </c>
      <c r="AL15" s="55">
        <v>299884</v>
      </c>
      <c r="AM15" s="56">
        <v>754</v>
      </c>
      <c r="AN15" s="55">
        <v>96809</v>
      </c>
      <c r="AO15" s="56">
        <v>427</v>
      </c>
      <c r="AP15" s="55">
        <v>120678</v>
      </c>
      <c r="AQ15" s="56">
        <v>265</v>
      </c>
      <c r="AR15" s="55">
        <v>77657</v>
      </c>
      <c r="AS15" s="56">
        <v>31</v>
      </c>
      <c r="AT15" s="55">
        <v>4740</v>
      </c>
      <c r="AU15" s="56">
        <v>31</v>
      </c>
      <c r="AV15" s="55">
        <v>699877</v>
      </c>
      <c r="AW15" s="56">
        <v>2111</v>
      </c>
      <c r="AX15" s="55">
        <v>360617</v>
      </c>
      <c r="AY15" s="56">
        <v>1384</v>
      </c>
      <c r="AZ15" s="55">
        <v>225723</v>
      </c>
      <c r="BA15" s="56">
        <v>542</v>
      </c>
      <c r="BB15" s="55">
        <v>95522</v>
      </c>
      <c r="BC15" s="56">
        <v>115</v>
      </c>
      <c r="BD15" s="55">
        <v>18015</v>
      </c>
      <c r="BE15" s="56">
        <v>70</v>
      </c>
      <c r="BF15" s="36">
        <v>9355</v>
      </c>
    </row>
    <row r="16" spans="1:62" s="23" customFormat="1" x14ac:dyDescent="0.2">
      <c r="A16" s="37">
        <v>42005</v>
      </c>
      <c r="B16" s="38"/>
      <c r="C16" s="38"/>
      <c r="D16" s="23">
        <v>26100</v>
      </c>
      <c r="E16" s="23">
        <v>7660</v>
      </c>
      <c r="F16" s="23">
        <v>10000</v>
      </c>
      <c r="G16" s="23">
        <v>13960</v>
      </c>
      <c r="H16" s="23">
        <v>4290</v>
      </c>
      <c r="I16" s="39">
        <f t="shared" si="3"/>
        <v>62010</v>
      </c>
      <c r="K16" s="50">
        <v>534.66300000000001</v>
      </c>
      <c r="L16" s="34">
        <v>1696.9120952380954</v>
      </c>
      <c r="M16" s="34"/>
      <c r="N16" s="40">
        <v>3086.306</v>
      </c>
      <c r="Q16" s="40">
        <v>126.3</v>
      </c>
      <c r="R16" s="41">
        <v>2.85</v>
      </c>
      <c r="S16" s="33">
        <v>1.2123142899999999</v>
      </c>
      <c r="T16" s="33">
        <f t="shared" si="0"/>
        <v>0.824868607298195</v>
      </c>
      <c r="U16" s="41">
        <v>14673.5</v>
      </c>
      <c r="V16" s="38">
        <v>9596</v>
      </c>
      <c r="W16" s="23">
        <v>4355</v>
      </c>
      <c r="X16" s="34">
        <f t="shared" si="1"/>
        <v>45.383493122134219</v>
      </c>
      <c r="Y16" s="38">
        <v>552575</v>
      </c>
      <c r="Z16" s="38">
        <v>2974</v>
      </c>
      <c r="AA16" s="38">
        <v>2073</v>
      </c>
      <c r="AB16" s="38">
        <v>1131</v>
      </c>
      <c r="AC16" s="38">
        <v>942</v>
      </c>
      <c r="AD16" s="38">
        <v>3912</v>
      </c>
      <c r="AE16" s="23">
        <v>1561</v>
      </c>
      <c r="AF16" s="34">
        <f t="shared" si="2"/>
        <v>39.902862985685076</v>
      </c>
      <c r="AG16" s="38">
        <v>581477</v>
      </c>
      <c r="AH16" s="38">
        <v>1826</v>
      </c>
      <c r="AI16" s="23">
        <v>640</v>
      </c>
      <c r="AJ16" s="38">
        <v>25</v>
      </c>
      <c r="AK16" s="38">
        <v>615</v>
      </c>
      <c r="AL16" s="43">
        <v>443179</v>
      </c>
      <c r="AM16" s="44">
        <v>1040</v>
      </c>
      <c r="AN16" s="43">
        <v>262310</v>
      </c>
      <c r="AO16" s="44">
        <v>654</v>
      </c>
      <c r="AP16" s="43">
        <v>157125</v>
      </c>
      <c r="AQ16" s="44">
        <v>330</v>
      </c>
      <c r="AR16" s="43">
        <v>4793</v>
      </c>
      <c r="AS16" s="44">
        <v>23</v>
      </c>
      <c r="AT16" s="43">
        <v>18951</v>
      </c>
      <c r="AU16" s="44">
        <v>33</v>
      </c>
      <c r="AV16" s="43">
        <v>1114404</v>
      </c>
      <c r="AW16" s="44">
        <v>3058</v>
      </c>
      <c r="AX16" s="43">
        <v>799357</v>
      </c>
      <c r="AY16" s="44">
        <v>2199</v>
      </c>
      <c r="AZ16" s="43">
        <v>232912</v>
      </c>
      <c r="BA16" s="44">
        <v>671</v>
      </c>
      <c r="BB16" s="43">
        <v>36452</v>
      </c>
      <c r="BC16" s="44">
        <v>131</v>
      </c>
      <c r="BD16" s="43">
        <v>45683</v>
      </c>
      <c r="BE16" s="44">
        <v>57</v>
      </c>
      <c r="BF16" s="42">
        <v>53942</v>
      </c>
    </row>
    <row r="17" spans="1:62" s="23" customFormat="1" x14ac:dyDescent="0.2">
      <c r="A17" s="37">
        <v>41974</v>
      </c>
      <c r="B17" s="38"/>
      <c r="C17" s="38"/>
      <c r="D17" s="57">
        <v>21400</v>
      </c>
      <c r="E17" s="57">
        <v>5330</v>
      </c>
      <c r="F17" s="57">
        <v>7980</v>
      </c>
      <c r="G17" s="57">
        <v>11360</v>
      </c>
      <c r="H17" s="57">
        <v>3080</v>
      </c>
      <c r="I17" s="39">
        <f t="shared" si="3"/>
        <v>49150</v>
      </c>
      <c r="K17" s="40">
        <v>534.81500000000005</v>
      </c>
      <c r="L17" s="34">
        <v>1589.0139999999999</v>
      </c>
      <c r="M17" s="34"/>
      <c r="N17" s="40">
        <v>3162.0569999999998</v>
      </c>
      <c r="Q17" s="40">
        <v>126.2</v>
      </c>
      <c r="R17" s="41">
        <v>3</v>
      </c>
      <c r="S17" s="33">
        <v>1.1536142899999999</v>
      </c>
      <c r="T17" s="33">
        <f t="shared" si="0"/>
        <v>0.86684085718112946</v>
      </c>
      <c r="U17" s="41">
        <v>14632.4</v>
      </c>
      <c r="V17" s="38">
        <v>4448</v>
      </c>
      <c r="W17" s="23">
        <v>4446</v>
      </c>
      <c r="X17" s="34">
        <f t="shared" si="1"/>
        <v>99.955035971223012</v>
      </c>
      <c r="Y17" s="38">
        <v>556602</v>
      </c>
      <c r="Z17" s="38">
        <v>2259</v>
      </c>
      <c r="AA17" s="38">
        <v>1980</v>
      </c>
      <c r="AB17" s="38">
        <v>1028</v>
      </c>
      <c r="AC17" s="38">
        <v>952</v>
      </c>
      <c r="AD17" s="38">
        <v>1899</v>
      </c>
      <c r="AE17" s="23">
        <v>1762</v>
      </c>
      <c r="AF17" s="34">
        <f t="shared" si="2"/>
        <v>92.785676671932592</v>
      </c>
      <c r="AG17" s="38">
        <v>574539</v>
      </c>
      <c r="AH17" s="38">
        <v>991</v>
      </c>
      <c r="AI17" s="23">
        <v>771</v>
      </c>
      <c r="AJ17" s="38">
        <v>83</v>
      </c>
      <c r="AK17" s="38">
        <v>688</v>
      </c>
      <c r="AL17" s="24">
        <v>709973</v>
      </c>
      <c r="AM17" s="23">
        <v>924</v>
      </c>
      <c r="AN17" s="24">
        <v>410902</v>
      </c>
      <c r="AO17" s="23">
        <v>533</v>
      </c>
      <c r="AP17" s="24">
        <v>176042</v>
      </c>
      <c r="AQ17" s="23">
        <v>318</v>
      </c>
      <c r="AR17" s="24">
        <v>60293</v>
      </c>
      <c r="AS17" s="23">
        <v>31</v>
      </c>
      <c r="AT17" s="24">
        <v>62736</v>
      </c>
      <c r="AU17" s="23">
        <v>42</v>
      </c>
      <c r="AV17" s="24">
        <v>1292424</v>
      </c>
      <c r="AW17" s="23">
        <v>3057</v>
      </c>
      <c r="AX17" s="24">
        <v>841534</v>
      </c>
      <c r="AY17" s="23">
        <v>2230</v>
      </c>
      <c r="AZ17" s="24">
        <v>291678</v>
      </c>
      <c r="BA17" s="23">
        <v>610</v>
      </c>
      <c r="BB17" s="24">
        <v>86604</v>
      </c>
      <c r="BC17" s="23">
        <v>134</v>
      </c>
      <c r="BD17" s="24">
        <v>72608</v>
      </c>
      <c r="BE17" s="23">
        <v>83</v>
      </c>
      <c r="BF17" s="42">
        <v>29949</v>
      </c>
    </row>
    <row r="18" spans="1:62" s="23" customFormat="1" x14ac:dyDescent="0.2">
      <c r="A18" s="37">
        <v>41944</v>
      </c>
      <c r="B18" s="38"/>
      <c r="C18" s="38"/>
      <c r="D18" s="23">
        <v>19880</v>
      </c>
      <c r="E18" s="23">
        <v>4430</v>
      </c>
      <c r="F18" s="23">
        <v>6900</v>
      </c>
      <c r="G18" s="23">
        <v>10580</v>
      </c>
      <c r="H18" s="23">
        <v>2690</v>
      </c>
      <c r="I18" s="39">
        <f t="shared" si="3"/>
        <v>44480</v>
      </c>
      <c r="K18" s="40">
        <v>533.51199999999994</v>
      </c>
      <c r="L18" s="34">
        <v>1831.26</v>
      </c>
      <c r="M18" s="34"/>
      <c r="N18" s="40">
        <v>2793.0839999999998</v>
      </c>
      <c r="Q18" s="40">
        <v>126.9</v>
      </c>
      <c r="R18" s="41">
        <v>3</v>
      </c>
      <c r="S18" s="33">
        <v>1.1331526300000001</v>
      </c>
      <c r="T18" s="33">
        <f t="shared" si="0"/>
        <v>0.88249364959775978</v>
      </c>
      <c r="U18" s="41">
        <v>14744.7</v>
      </c>
      <c r="V18" s="38">
        <v>8789</v>
      </c>
      <c r="W18" s="23">
        <v>6519</v>
      </c>
      <c r="X18" s="34">
        <f t="shared" si="1"/>
        <v>74.1722607805211</v>
      </c>
      <c r="Y18" s="38">
        <v>577936</v>
      </c>
      <c r="Z18" s="38">
        <v>2130</v>
      </c>
      <c r="AA18" s="38">
        <v>3928</v>
      </c>
      <c r="AB18" s="38">
        <v>1278</v>
      </c>
      <c r="AC18" s="38">
        <v>2650</v>
      </c>
      <c r="AD18" s="38">
        <v>3823</v>
      </c>
      <c r="AE18" s="23">
        <v>2661</v>
      </c>
      <c r="AF18" s="34">
        <f t="shared" si="2"/>
        <v>69.605022233847762</v>
      </c>
      <c r="AG18" s="38">
        <v>616130</v>
      </c>
      <c r="AH18" s="38">
        <v>902</v>
      </c>
      <c r="AI18" s="23">
        <v>2298</v>
      </c>
      <c r="AJ18" s="38">
        <v>67</v>
      </c>
      <c r="AK18" s="38">
        <v>2231</v>
      </c>
      <c r="AL18" s="24">
        <v>600501</v>
      </c>
      <c r="AM18" s="23">
        <v>1100</v>
      </c>
      <c r="AN18" s="24">
        <v>444198</v>
      </c>
      <c r="AO18" s="23">
        <v>710</v>
      </c>
      <c r="AP18" s="24">
        <v>123371</v>
      </c>
      <c r="AQ18" s="23">
        <v>318</v>
      </c>
      <c r="AR18" s="24">
        <v>15794</v>
      </c>
      <c r="AS18" s="23">
        <v>36</v>
      </c>
      <c r="AT18" s="24">
        <v>17138</v>
      </c>
      <c r="AU18" s="23">
        <v>36</v>
      </c>
      <c r="AV18" s="24">
        <v>1386020</v>
      </c>
      <c r="AW18" s="23">
        <v>3289</v>
      </c>
      <c r="AX18" s="24">
        <v>960383</v>
      </c>
      <c r="AY18" s="23">
        <v>2343</v>
      </c>
      <c r="AZ18" s="24">
        <v>290767</v>
      </c>
      <c r="BA18" s="23">
        <v>700</v>
      </c>
      <c r="BB18" s="24">
        <v>54660</v>
      </c>
      <c r="BC18" s="23">
        <v>172</v>
      </c>
      <c r="BD18" s="24">
        <v>80210</v>
      </c>
      <c r="BE18" s="23">
        <v>74</v>
      </c>
      <c r="BF18" s="42">
        <v>101905</v>
      </c>
      <c r="BG18" s="58">
        <v>38.469546433656099</v>
      </c>
      <c r="BH18" s="58">
        <v>63.3742639384093</v>
      </c>
      <c r="BI18" s="58">
        <v>109.655452020075</v>
      </c>
      <c r="BJ18" s="58">
        <v>293.82757074771405</v>
      </c>
    </row>
    <row r="19" spans="1:62" s="23" customFormat="1" x14ac:dyDescent="0.2">
      <c r="A19" s="45">
        <v>41913</v>
      </c>
      <c r="B19" s="38">
        <v>90202</v>
      </c>
      <c r="C19" s="38">
        <v>155480</v>
      </c>
      <c r="D19" s="23">
        <v>19480</v>
      </c>
      <c r="E19" s="23">
        <v>4100</v>
      </c>
      <c r="F19" s="23">
        <v>6640</v>
      </c>
      <c r="G19" s="23">
        <v>10390</v>
      </c>
      <c r="H19" s="23">
        <v>2640</v>
      </c>
      <c r="I19" s="39">
        <f t="shared" si="3"/>
        <v>43250</v>
      </c>
      <c r="K19" s="40">
        <v>531.52</v>
      </c>
      <c r="L19" s="34">
        <v>1815.5329999999999</v>
      </c>
      <c r="M19" s="34"/>
      <c r="N19" s="40">
        <v>3201.3310000000001</v>
      </c>
      <c r="Q19" s="40">
        <v>127.4</v>
      </c>
      <c r="R19" s="41">
        <v>3</v>
      </c>
      <c r="S19" s="33">
        <v>1.1216681799999999</v>
      </c>
      <c r="T19" s="33">
        <f t="shared" si="0"/>
        <v>0.89152925778816339</v>
      </c>
      <c r="U19" s="41">
        <v>14613.3</v>
      </c>
      <c r="V19" s="38">
        <v>13476</v>
      </c>
      <c r="W19" s="23">
        <v>8552</v>
      </c>
      <c r="X19" s="34">
        <f t="shared" si="1"/>
        <v>63.460967646185807</v>
      </c>
      <c r="Y19" s="38">
        <v>587505</v>
      </c>
      <c r="Z19" s="38">
        <v>2271</v>
      </c>
      <c r="AA19" s="38">
        <v>4044</v>
      </c>
      <c r="AB19" s="38">
        <v>1886</v>
      </c>
      <c r="AC19" s="38">
        <v>2158</v>
      </c>
      <c r="AD19" s="38">
        <v>5699</v>
      </c>
      <c r="AE19" s="23">
        <v>3420</v>
      </c>
      <c r="AF19" s="34">
        <f t="shared" si="2"/>
        <v>60.010528162835584</v>
      </c>
      <c r="AG19" s="38">
        <v>633078</v>
      </c>
      <c r="AH19" s="38">
        <v>352</v>
      </c>
      <c r="AI19" s="23">
        <v>1865</v>
      </c>
      <c r="AJ19" s="38">
        <v>77</v>
      </c>
      <c r="AK19" s="38">
        <v>1788</v>
      </c>
      <c r="AL19" s="24">
        <v>433645</v>
      </c>
      <c r="AM19" s="23">
        <v>1285</v>
      </c>
      <c r="AN19" s="24">
        <v>268095</v>
      </c>
      <c r="AO19" s="23">
        <v>826</v>
      </c>
      <c r="AP19" s="24">
        <v>125855</v>
      </c>
      <c r="AQ19" s="23">
        <v>358</v>
      </c>
      <c r="AR19" s="24">
        <v>30162</v>
      </c>
      <c r="AS19" s="23">
        <v>38</v>
      </c>
      <c r="AT19" s="24">
        <v>9533</v>
      </c>
      <c r="AU19" s="23">
        <v>63</v>
      </c>
      <c r="AV19" s="24">
        <v>1234884</v>
      </c>
      <c r="AW19" s="23">
        <v>3904</v>
      </c>
      <c r="AX19" s="24">
        <v>765482</v>
      </c>
      <c r="AY19" s="23">
        <v>2817</v>
      </c>
      <c r="AZ19" s="24">
        <v>207316</v>
      </c>
      <c r="BA19" s="23">
        <v>742</v>
      </c>
      <c r="BB19" s="24">
        <v>201496</v>
      </c>
      <c r="BC19" s="23">
        <v>197</v>
      </c>
      <c r="BD19" s="24">
        <v>60590</v>
      </c>
      <c r="BE19" s="23">
        <v>148</v>
      </c>
      <c r="BF19" s="59">
        <v>221925</v>
      </c>
      <c r="BG19" s="58">
        <v>37.1972010406203</v>
      </c>
      <c r="BH19" s="58">
        <v>60.987026189061297</v>
      </c>
      <c r="BI19" s="58">
        <v>107.501572334789</v>
      </c>
      <c r="BJ19" s="58">
        <v>284.75962764492897</v>
      </c>
    </row>
    <row r="20" spans="1:62" s="23" customFormat="1" x14ac:dyDescent="0.2">
      <c r="A20" s="37">
        <v>41883</v>
      </c>
      <c r="B20" s="38">
        <v>91151</v>
      </c>
      <c r="C20" s="38">
        <v>158209</v>
      </c>
      <c r="D20" s="57">
        <v>20080</v>
      </c>
      <c r="E20" s="38">
        <v>4240</v>
      </c>
      <c r="F20" s="57">
        <v>6800</v>
      </c>
      <c r="G20" s="57">
        <v>10610</v>
      </c>
      <c r="H20" s="57">
        <v>2720</v>
      </c>
      <c r="I20" s="39">
        <f t="shared" si="3"/>
        <v>44450</v>
      </c>
      <c r="K20" s="40">
        <v>530.24</v>
      </c>
      <c r="L20" s="34">
        <v>1739.078</v>
      </c>
      <c r="M20" s="34"/>
      <c r="N20" s="40">
        <v>3237.4360000000001</v>
      </c>
      <c r="Q20" s="40">
        <v>127.2</v>
      </c>
      <c r="R20" s="41">
        <v>3</v>
      </c>
      <c r="S20" s="33">
        <v>1.10135238</v>
      </c>
      <c r="T20" s="33">
        <f t="shared" si="0"/>
        <v>0.90797461208555252</v>
      </c>
      <c r="U20" s="41">
        <v>14960.5</v>
      </c>
      <c r="V20" s="38">
        <v>15692</v>
      </c>
      <c r="W20" s="23">
        <v>8051</v>
      </c>
      <c r="X20" s="34">
        <f t="shared" si="1"/>
        <v>51.306398164669901</v>
      </c>
      <c r="Y20" s="38">
        <v>573676</v>
      </c>
      <c r="Z20" s="38">
        <v>1265</v>
      </c>
      <c r="AA20" s="38">
        <v>3909</v>
      </c>
      <c r="AB20" s="38">
        <v>1549</v>
      </c>
      <c r="AC20" s="38">
        <v>2360</v>
      </c>
      <c r="AD20" s="38">
        <v>6609</v>
      </c>
      <c r="AE20" s="23">
        <v>3063</v>
      </c>
      <c r="AF20" s="34">
        <f t="shared" si="2"/>
        <v>46.345891965501593</v>
      </c>
      <c r="AG20" s="38">
        <v>624851</v>
      </c>
      <c r="AH20" s="38">
        <v>436</v>
      </c>
      <c r="AI20" s="23">
        <v>1900</v>
      </c>
      <c r="AJ20" s="38">
        <v>61</v>
      </c>
      <c r="AK20" s="38">
        <v>1839</v>
      </c>
      <c r="AL20" s="24">
        <v>698749</v>
      </c>
      <c r="AM20" s="23">
        <v>1163</v>
      </c>
      <c r="AN20" s="24">
        <v>293285</v>
      </c>
      <c r="AO20" s="23">
        <v>733</v>
      </c>
      <c r="AP20" s="43">
        <v>313069</v>
      </c>
      <c r="AQ20" s="44">
        <v>357</v>
      </c>
      <c r="AR20" s="43">
        <v>22289</v>
      </c>
      <c r="AS20" s="44">
        <v>26</v>
      </c>
      <c r="AT20" s="43">
        <v>70106</v>
      </c>
      <c r="AU20" s="44">
        <v>47</v>
      </c>
      <c r="AV20" s="43">
        <v>1801924</v>
      </c>
      <c r="AW20" s="44">
        <v>3588</v>
      </c>
      <c r="AX20" s="43">
        <v>765378</v>
      </c>
      <c r="AY20" s="44">
        <v>2562</v>
      </c>
      <c r="AZ20" s="43">
        <v>571499</v>
      </c>
      <c r="BA20" s="44">
        <v>743</v>
      </c>
      <c r="BB20" s="43">
        <v>64880</v>
      </c>
      <c r="BC20" s="44">
        <v>159</v>
      </c>
      <c r="BD20" s="43">
        <v>400167</v>
      </c>
      <c r="BE20" s="44">
        <v>124</v>
      </c>
      <c r="BF20" s="24">
        <v>227221</v>
      </c>
      <c r="BG20" s="58">
        <v>38.490023103354602</v>
      </c>
      <c r="BH20" s="58">
        <v>64.821793266254701</v>
      </c>
      <c r="BI20" s="58">
        <v>113.23299096489799</v>
      </c>
      <c r="BJ20" s="58">
        <v>296.70889410492595</v>
      </c>
    </row>
    <row r="21" spans="1:62" s="23" customFormat="1" x14ac:dyDescent="0.2">
      <c r="A21" s="45">
        <v>41852</v>
      </c>
      <c r="B21" s="38">
        <v>91332</v>
      </c>
      <c r="C21" s="38">
        <v>158894</v>
      </c>
      <c r="D21" s="23">
        <v>29110</v>
      </c>
      <c r="E21" s="23">
        <v>10390</v>
      </c>
      <c r="F21" s="23">
        <v>11950</v>
      </c>
      <c r="G21" s="23">
        <v>16360</v>
      </c>
      <c r="H21" s="23">
        <v>5200</v>
      </c>
      <c r="I21" s="39">
        <f t="shared" si="3"/>
        <v>73010</v>
      </c>
      <c r="K21" s="40">
        <v>530.08900000000006</v>
      </c>
      <c r="L21" s="34">
        <v>1582.4449999999999</v>
      </c>
      <c r="M21" s="34"/>
      <c r="N21" s="40">
        <v>4009.0810000000001</v>
      </c>
      <c r="Q21" s="40">
        <v>126.9</v>
      </c>
      <c r="R21" s="41">
        <v>3</v>
      </c>
      <c r="S21" s="33">
        <v>1.092195</v>
      </c>
      <c r="T21" s="33">
        <f t="shared" si="0"/>
        <v>0.91558741799770182</v>
      </c>
      <c r="U21" s="41">
        <v>15625.7</v>
      </c>
      <c r="V21" s="38">
        <v>11733</v>
      </c>
      <c r="W21" s="23">
        <v>7600</v>
      </c>
      <c r="X21" s="34">
        <f t="shared" si="1"/>
        <v>64.77456745930283</v>
      </c>
      <c r="Y21" s="38">
        <v>546303</v>
      </c>
      <c r="Z21" s="38">
        <v>2043</v>
      </c>
      <c r="AA21" s="38">
        <v>2471</v>
      </c>
      <c r="AB21" s="38">
        <v>1156</v>
      </c>
      <c r="AC21" s="38">
        <v>1315</v>
      </c>
      <c r="AD21" s="38">
        <v>4274</v>
      </c>
      <c r="AE21" s="23">
        <v>2760</v>
      </c>
      <c r="AF21" s="34">
        <f t="shared" si="2"/>
        <v>64.576509124941509</v>
      </c>
      <c r="AG21" s="38">
        <v>564359</v>
      </c>
      <c r="AH21" s="38">
        <v>204</v>
      </c>
      <c r="AI21" s="23">
        <v>1031</v>
      </c>
      <c r="AJ21" s="38">
        <v>64</v>
      </c>
      <c r="AK21" s="38">
        <v>967</v>
      </c>
      <c r="AL21" s="43">
        <v>365186</v>
      </c>
      <c r="AM21" s="44">
        <v>1126</v>
      </c>
      <c r="AN21" s="43">
        <v>225706</v>
      </c>
      <c r="AO21" s="44">
        <v>724</v>
      </c>
      <c r="AP21" s="43">
        <v>128242</v>
      </c>
      <c r="AQ21" s="44">
        <v>329</v>
      </c>
      <c r="AR21" s="43">
        <v>3929</v>
      </c>
      <c r="AS21" s="44">
        <v>28</v>
      </c>
      <c r="AT21" s="43">
        <v>7309</v>
      </c>
      <c r="AU21" s="44">
        <v>45</v>
      </c>
      <c r="AV21" s="43">
        <v>899478</v>
      </c>
      <c r="AW21" s="44">
        <v>3257</v>
      </c>
      <c r="AX21" s="43">
        <v>525501</v>
      </c>
      <c r="AY21" s="44">
        <v>2157</v>
      </c>
      <c r="AZ21" s="43">
        <v>251350</v>
      </c>
      <c r="BA21" s="44">
        <v>742</v>
      </c>
      <c r="BB21" s="43">
        <v>65078</v>
      </c>
      <c r="BC21" s="44">
        <v>160</v>
      </c>
      <c r="BD21" s="43">
        <v>57549</v>
      </c>
      <c r="BE21" s="44">
        <v>198</v>
      </c>
      <c r="BF21" s="24">
        <v>285788</v>
      </c>
      <c r="BG21" s="58">
        <v>49.737781043000098</v>
      </c>
      <c r="BH21" s="58">
        <v>82.206257167836995</v>
      </c>
      <c r="BI21" s="58">
        <v>141.02429036954902</v>
      </c>
      <c r="BJ21" s="58">
        <v>356.51439121666397</v>
      </c>
    </row>
    <row r="22" spans="1:62" s="23" customFormat="1" x14ac:dyDescent="0.2">
      <c r="A22" s="45">
        <v>41821</v>
      </c>
      <c r="B22" s="38">
        <v>93153</v>
      </c>
      <c r="C22" s="38">
        <v>160335</v>
      </c>
      <c r="D22" s="38">
        <v>28070</v>
      </c>
      <c r="E22" s="38">
        <v>9800</v>
      </c>
      <c r="F22" s="38">
        <v>11380</v>
      </c>
      <c r="G22" s="38">
        <v>16540</v>
      </c>
      <c r="H22" s="38">
        <v>5110</v>
      </c>
      <c r="I22" s="39">
        <f t="shared" si="3"/>
        <v>70900</v>
      </c>
      <c r="K22" s="40">
        <v>529.69399999999996</v>
      </c>
      <c r="L22" s="34">
        <v>1602.7970454545457</v>
      </c>
      <c r="M22" s="34"/>
      <c r="N22" s="40">
        <v>3797.2109999999998</v>
      </c>
      <c r="Q22" s="40">
        <v>126.9</v>
      </c>
      <c r="R22" s="41">
        <v>3</v>
      </c>
      <c r="S22" s="33">
        <v>1.0740409099999999</v>
      </c>
      <c r="T22" s="33">
        <f t="shared" si="0"/>
        <v>0.93106323110169065</v>
      </c>
      <c r="U22" s="41">
        <v>15330.7</v>
      </c>
      <c r="V22" s="38">
        <v>15187</v>
      </c>
      <c r="W22" s="23">
        <v>9198</v>
      </c>
      <c r="X22" s="34">
        <f t="shared" si="1"/>
        <v>60.5649568710081</v>
      </c>
      <c r="Y22" s="38">
        <v>550700</v>
      </c>
      <c r="Z22" s="38">
        <v>3313</v>
      </c>
      <c r="AA22" s="38">
        <v>2857</v>
      </c>
      <c r="AB22" s="38">
        <v>1226</v>
      </c>
      <c r="AC22" s="38">
        <v>1501</v>
      </c>
      <c r="AD22" s="38">
        <v>5787</v>
      </c>
      <c r="AE22" s="23">
        <v>3315</v>
      </c>
      <c r="AF22" s="34">
        <f t="shared" si="2"/>
        <v>57.283566614826334</v>
      </c>
      <c r="AG22" s="38">
        <v>576552</v>
      </c>
      <c r="AH22" s="38">
        <v>1517</v>
      </c>
      <c r="AI22" s="23">
        <v>1007</v>
      </c>
      <c r="AJ22" s="38">
        <v>79</v>
      </c>
      <c r="AK22" s="38">
        <v>843</v>
      </c>
      <c r="AL22" s="43">
        <v>1000436</v>
      </c>
      <c r="AM22" s="44">
        <v>1342</v>
      </c>
      <c r="AN22" s="43">
        <v>748351</v>
      </c>
      <c r="AO22" s="44">
        <v>824</v>
      </c>
      <c r="AP22" s="24">
        <v>156551</v>
      </c>
      <c r="AQ22" s="23">
        <v>392</v>
      </c>
      <c r="AR22" s="24">
        <v>15577</v>
      </c>
      <c r="AS22" s="23">
        <v>32</v>
      </c>
      <c r="AT22" s="24">
        <v>79957</v>
      </c>
      <c r="AU22" s="23">
        <v>94</v>
      </c>
      <c r="AV22" s="24">
        <v>1742373</v>
      </c>
      <c r="AW22" s="23">
        <v>4039</v>
      </c>
      <c r="AX22" s="24">
        <v>1274669</v>
      </c>
      <c r="AY22" s="23">
        <v>2918</v>
      </c>
      <c r="AZ22" s="24">
        <v>297766</v>
      </c>
      <c r="BA22" s="23">
        <v>749</v>
      </c>
      <c r="BB22" s="24">
        <v>50234</v>
      </c>
      <c r="BC22" s="23">
        <v>171</v>
      </c>
      <c r="BD22" s="24">
        <v>119704</v>
      </c>
      <c r="BE22" s="23">
        <v>201</v>
      </c>
      <c r="BF22" s="24">
        <v>578726</v>
      </c>
      <c r="BG22" s="58">
        <v>46.775687263378195</v>
      </c>
      <c r="BH22" s="58">
        <v>72.120381544195595</v>
      </c>
      <c r="BI22" s="58">
        <v>123.69199298965999</v>
      </c>
      <c r="BJ22" s="58">
        <v>318.796384830703</v>
      </c>
    </row>
    <row r="23" spans="1:62" s="23" customFormat="1" x14ac:dyDescent="0.2">
      <c r="A23" s="37">
        <v>41791</v>
      </c>
      <c r="B23" s="38">
        <v>92902</v>
      </c>
      <c r="C23" s="38">
        <v>160668</v>
      </c>
      <c r="D23" s="23">
        <v>22310</v>
      </c>
      <c r="E23" s="38">
        <v>4730</v>
      </c>
      <c r="F23" s="23">
        <v>7180</v>
      </c>
      <c r="G23" s="23">
        <v>11610</v>
      </c>
      <c r="H23" s="23">
        <v>2900</v>
      </c>
      <c r="I23" s="39">
        <f t="shared" si="3"/>
        <v>48730</v>
      </c>
      <c r="K23" s="40">
        <v>528.74400000000003</v>
      </c>
      <c r="L23" s="34">
        <v>1650.431</v>
      </c>
      <c r="M23" s="34"/>
      <c r="N23" s="40">
        <v>3318.3220000000001</v>
      </c>
      <c r="Q23" s="40">
        <v>127.4</v>
      </c>
      <c r="R23" s="41">
        <v>3</v>
      </c>
      <c r="S23" s="33">
        <v>1.0825809500000001</v>
      </c>
      <c r="T23" s="33">
        <f t="shared" si="0"/>
        <v>0.92371845264781349</v>
      </c>
      <c r="U23" s="41">
        <v>15146</v>
      </c>
      <c r="V23" s="38">
        <v>16735</v>
      </c>
      <c r="W23" s="23">
        <v>10180</v>
      </c>
      <c r="X23" s="34">
        <f t="shared" si="1"/>
        <v>60.830594562294593</v>
      </c>
      <c r="Y23" s="38">
        <v>568953</v>
      </c>
      <c r="Z23" s="38">
        <v>2342</v>
      </c>
      <c r="AA23" s="38">
        <v>4779</v>
      </c>
      <c r="AB23" s="38">
        <v>2090</v>
      </c>
      <c r="AC23" s="38">
        <v>2689</v>
      </c>
      <c r="AD23" s="38">
        <v>6521</v>
      </c>
      <c r="AE23" s="23">
        <v>3795</v>
      </c>
      <c r="AF23" s="34">
        <f t="shared" si="2"/>
        <v>58.19659561416961</v>
      </c>
      <c r="AG23" s="38">
        <v>617854</v>
      </c>
      <c r="AH23" s="38">
        <v>475</v>
      </c>
      <c r="AI23" s="23">
        <v>2345</v>
      </c>
      <c r="AJ23" s="38">
        <v>195</v>
      </c>
      <c r="AK23" s="38">
        <v>2150</v>
      </c>
      <c r="AL23" s="43">
        <v>418090</v>
      </c>
      <c r="AM23" s="44">
        <v>1241</v>
      </c>
      <c r="AN23" s="43">
        <v>220586</v>
      </c>
      <c r="AO23" s="44">
        <v>792</v>
      </c>
      <c r="AP23" s="43">
        <v>126005</v>
      </c>
      <c r="AQ23" s="44">
        <v>340</v>
      </c>
      <c r="AR23" s="43">
        <v>43208</v>
      </c>
      <c r="AS23" s="44">
        <v>27</v>
      </c>
      <c r="AT23" s="43">
        <v>28291</v>
      </c>
      <c r="AU23" s="44">
        <v>82</v>
      </c>
      <c r="AV23" s="43">
        <v>1382460</v>
      </c>
      <c r="AW23" s="44">
        <v>4367</v>
      </c>
      <c r="AX23" s="43">
        <v>973999</v>
      </c>
      <c r="AY23" s="44">
        <v>3279</v>
      </c>
      <c r="AZ23" s="43">
        <v>253130</v>
      </c>
      <c r="BA23" s="44">
        <v>756</v>
      </c>
      <c r="BB23" s="43">
        <v>86023</v>
      </c>
      <c r="BC23" s="44">
        <v>157</v>
      </c>
      <c r="BD23" s="43">
        <v>69308</v>
      </c>
      <c r="BE23" s="44">
        <v>175</v>
      </c>
      <c r="BF23" s="24">
        <v>508037</v>
      </c>
      <c r="BG23" s="58">
        <v>50.995030367629397</v>
      </c>
      <c r="BH23" s="58">
        <v>81.579117058862209</v>
      </c>
      <c r="BI23" s="58">
        <v>143.35874421531202</v>
      </c>
      <c r="BJ23" s="58">
        <v>341.301368597649</v>
      </c>
    </row>
    <row r="24" spans="1:62" s="23" customFormat="1" x14ac:dyDescent="0.2">
      <c r="A24" s="37">
        <v>41760</v>
      </c>
      <c r="B24" s="38">
        <v>94053</v>
      </c>
      <c r="C24" s="38">
        <v>161624</v>
      </c>
      <c r="D24" s="38">
        <v>22820</v>
      </c>
      <c r="E24" s="23">
        <v>5000</v>
      </c>
      <c r="F24" s="23">
        <v>7640</v>
      </c>
      <c r="G24" s="23">
        <v>12360</v>
      </c>
      <c r="H24" s="23">
        <v>3020</v>
      </c>
      <c r="I24" s="39">
        <f t="shared" si="3"/>
        <v>50840</v>
      </c>
      <c r="K24" s="40">
        <v>528.98699999999997</v>
      </c>
      <c r="L24" s="34">
        <v>1700.0509999999999</v>
      </c>
      <c r="M24" s="34"/>
      <c r="N24" s="40">
        <v>3206.645</v>
      </c>
      <c r="Q24" s="40">
        <v>127</v>
      </c>
      <c r="R24" s="41">
        <v>3</v>
      </c>
      <c r="S24" s="33">
        <v>1.0888523800000001</v>
      </c>
      <c r="T24" s="33">
        <f t="shared" si="0"/>
        <v>0.91839813951639615</v>
      </c>
      <c r="U24" s="41">
        <v>14604.2</v>
      </c>
      <c r="V24" s="38">
        <v>18931</v>
      </c>
      <c r="W24" s="23">
        <v>11079</v>
      </c>
      <c r="X24" s="34">
        <f t="shared" si="1"/>
        <v>58.523057419048122</v>
      </c>
      <c r="Y24" s="38">
        <v>585204</v>
      </c>
      <c r="Z24" s="38">
        <v>3181</v>
      </c>
      <c r="AA24" s="38">
        <v>3933</v>
      </c>
      <c r="AB24" s="38">
        <v>1902</v>
      </c>
      <c r="AC24" s="38">
        <v>2031</v>
      </c>
      <c r="AD24" s="38">
        <v>7360</v>
      </c>
      <c r="AE24" s="23">
        <v>4069</v>
      </c>
      <c r="AF24" s="34">
        <f t="shared" si="2"/>
        <v>55.285326086956523</v>
      </c>
      <c r="AG24" s="38">
        <v>652681</v>
      </c>
      <c r="AH24" s="38">
        <v>454</v>
      </c>
      <c r="AI24" s="23">
        <v>1816</v>
      </c>
      <c r="AJ24" s="38">
        <v>222</v>
      </c>
      <c r="AK24" s="38">
        <v>1594</v>
      </c>
      <c r="AL24" s="43">
        <v>646423</v>
      </c>
      <c r="AM24" s="44">
        <v>1192</v>
      </c>
      <c r="AN24" s="43">
        <v>417339</v>
      </c>
      <c r="AO24" s="44">
        <v>761</v>
      </c>
      <c r="AP24" s="43">
        <v>164725</v>
      </c>
      <c r="AQ24" s="44">
        <v>346</v>
      </c>
      <c r="AR24" s="43">
        <v>25844</v>
      </c>
      <c r="AS24" s="44">
        <v>29</v>
      </c>
      <c r="AT24" s="43">
        <v>38515</v>
      </c>
      <c r="AU24" s="44">
        <v>56</v>
      </c>
      <c r="AV24" s="43">
        <v>1486301</v>
      </c>
      <c r="AW24" s="44">
        <v>3734</v>
      </c>
      <c r="AX24" s="43">
        <v>894075</v>
      </c>
      <c r="AY24" s="44">
        <v>2712</v>
      </c>
      <c r="AZ24" s="43">
        <v>458563</v>
      </c>
      <c r="BA24" s="44">
        <v>747</v>
      </c>
      <c r="BB24" s="43">
        <v>45858</v>
      </c>
      <c r="BC24" s="44">
        <v>131</v>
      </c>
      <c r="BD24" s="43">
        <v>87805</v>
      </c>
      <c r="BE24" s="44">
        <v>144</v>
      </c>
      <c r="BF24" s="24">
        <v>230229</v>
      </c>
      <c r="BG24" s="58">
        <v>48.998558232180599</v>
      </c>
      <c r="BH24" s="58">
        <v>78.310352246592501</v>
      </c>
      <c r="BI24" s="58">
        <v>135.09936006222901</v>
      </c>
      <c r="BJ24" s="58">
        <v>353.26473966848403</v>
      </c>
    </row>
    <row r="25" spans="1:62" s="23" customFormat="1" x14ac:dyDescent="0.2">
      <c r="A25" s="45">
        <v>41730</v>
      </c>
      <c r="B25" s="38">
        <v>93799</v>
      </c>
      <c r="C25" s="38">
        <v>161109</v>
      </c>
      <c r="D25" s="23">
        <v>25190</v>
      </c>
      <c r="E25" s="23">
        <v>6190</v>
      </c>
      <c r="F25" s="23">
        <v>9250</v>
      </c>
      <c r="G25" s="23">
        <v>14110</v>
      </c>
      <c r="H25" s="23">
        <v>3540</v>
      </c>
      <c r="I25" s="39">
        <f t="shared" si="3"/>
        <v>58280</v>
      </c>
      <c r="K25" s="50">
        <v>528.06100000000004</v>
      </c>
      <c r="L25" s="60">
        <v>1681.884</v>
      </c>
      <c r="M25" s="34"/>
      <c r="N25" s="40">
        <v>3090.3150000000001</v>
      </c>
      <c r="Q25" s="40">
        <v>126.4</v>
      </c>
      <c r="R25" s="41">
        <v>3</v>
      </c>
      <c r="S25" s="33">
        <v>1.0990190500000001</v>
      </c>
      <c r="T25" s="33">
        <f t="shared" si="0"/>
        <v>0.90990233517790242</v>
      </c>
      <c r="U25" s="41">
        <v>14651.9</v>
      </c>
      <c r="V25" s="38">
        <v>17351</v>
      </c>
      <c r="W25" s="23">
        <v>9706</v>
      </c>
      <c r="X25" s="34">
        <f t="shared" si="1"/>
        <v>55.93913895452711</v>
      </c>
      <c r="Y25" s="38">
        <v>577898</v>
      </c>
      <c r="Z25" s="38">
        <v>3035</v>
      </c>
      <c r="AA25" s="38">
        <v>3243</v>
      </c>
      <c r="AB25" s="38">
        <v>1805</v>
      </c>
      <c r="AC25" s="38">
        <v>1438</v>
      </c>
      <c r="AD25" s="38">
        <v>6686</v>
      </c>
      <c r="AE25" s="39">
        <v>3544</v>
      </c>
      <c r="AF25" s="34">
        <f t="shared" si="2"/>
        <v>53.006281782829788</v>
      </c>
      <c r="AG25" s="38">
        <v>641666</v>
      </c>
      <c r="AH25" s="38">
        <v>1839</v>
      </c>
      <c r="AI25" s="23">
        <v>1315</v>
      </c>
      <c r="AJ25" s="38">
        <v>126</v>
      </c>
      <c r="AK25" s="38">
        <v>1189</v>
      </c>
      <c r="AL25" s="24">
        <v>415322</v>
      </c>
      <c r="AM25" s="38">
        <v>1039</v>
      </c>
      <c r="AN25" s="24">
        <v>304908</v>
      </c>
      <c r="AO25" s="38">
        <v>616</v>
      </c>
      <c r="AP25" s="24">
        <v>79551</v>
      </c>
      <c r="AQ25" s="38">
        <v>347</v>
      </c>
      <c r="AR25" s="24">
        <v>5334</v>
      </c>
      <c r="AS25" s="38">
        <v>17</v>
      </c>
      <c r="AT25" s="24">
        <v>25529</v>
      </c>
      <c r="AU25" s="38">
        <v>59</v>
      </c>
      <c r="AV25" s="24">
        <v>1069456</v>
      </c>
      <c r="AW25" s="38">
        <v>3411</v>
      </c>
      <c r="AX25" s="24">
        <v>732901</v>
      </c>
      <c r="AY25" s="38">
        <v>2456</v>
      </c>
      <c r="AZ25" s="24">
        <v>212532</v>
      </c>
      <c r="BA25" s="38">
        <v>696</v>
      </c>
      <c r="BB25" s="24">
        <v>56408</v>
      </c>
      <c r="BC25" s="38">
        <v>126</v>
      </c>
      <c r="BD25" s="24">
        <v>67615</v>
      </c>
      <c r="BE25" s="38">
        <v>133</v>
      </c>
      <c r="BF25" s="24">
        <v>99767</v>
      </c>
      <c r="BG25" s="58">
        <v>46.5983357488454</v>
      </c>
      <c r="BH25" s="58">
        <v>78.912603689236491</v>
      </c>
      <c r="BI25" s="58">
        <v>134.675392989822</v>
      </c>
      <c r="BJ25" s="58">
        <v>340.77480450202603</v>
      </c>
    </row>
    <row r="26" spans="1:62" s="23" customFormat="1" x14ac:dyDescent="0.2">
      <c r="A26" s="37">
        <v>41699</v>
      </c>
      <c r="B26" s="38">
        <v>93442</v>
      </c>
      <c r="C26" s="61">
        <v>160955</v>
      </c>
      <c r="D26" s="57">
        <v>29160</v>
      </c>
      <c r="E26" s="57">
        <v>8140</v>
      </c>
      <c r="F26" s="57">
        <v>12030</v>
      </c>
      <c r="G26" s="57">
        <v>17130</v>
      </c>
      <c r="H26" s="57">
        <v>4920</v>
      </c>
      <c r="I26" s="39">
        <f t="shared" si="3"/>
        <v>71380</v>
      </c>
      <c r="K26" s="50">
        <v>527.08100000000002</v>
      </c>
      <c r="L26" s="62">
        <v>1664.778</v>
      </c>
      <c r="M26" s="34"/>
      <c r="N26" s="40">
        <v>3139.9459999999999</v>
      </c>
      <c r="Q26" s="63">
        <v>125.5</v>
      </c>
      <c r="R26" s="41">
        <v>3</v>
      </c>
      <c r="S26" s="33">
        <v>1.11068571</v>
      </c>
      <c r="T26" s="33">
        <f t="shared" si="0"/>
        <v>0.90034470687481871</v>
      </c>
      <c r="U26" s="47">
        <v>14335.3</v>
      </c>
      <c r="V26" s="38">
        <v>14829</v>
      </c>
      <c r="W26" s="39">
        <v>8081</v>
      </c>
      <c r="X26" s="34">
        <f t="shared" si="1"/>
        <v>54.494571447838695</v>
      </c>
      <c r="Y26" s="38">
        <v>557684</v>
      </c>
      <c r="Z26" s="38">
        <v>1207</v>
      </c>
      <c r="AA26" s="38">
        <v>4234</v>
      </c>
      <c r="AB26" s="38">
        <v>1667</v>
      </c>
      <c r="AC26" s="38">
        <v>2567</v>
      </c>
      <c r="AD26" s="64">
        <v>5625</v>
      </c>
      <c r="AE26" s="39">
        <v>2978</v>
      </c>
      <c r="AF26" s="34">
        <f t="shared" si="2"/>
        <v>52.942222222222227</v>
      </c>
      <c r="AG26" s="38">
        <v>597401</v>
      </c>
      <c r="AH26" s="38">
        <v>559</v>
      </c>
      <c r="AI26" s="65">
        <v>2237</v>
      </c>
      <c r="AJ26" s="66">
        <v>68</v>
      </c>
      <c r="AK26" s="65">
        <v>2169</v>
      </c>
      <c r="AL26" s="24">
        <v>547957</v>
      </c>
      <c r="AM26" s="38">
        <v>968</v>
      </c>
      <c r="AN26" s="24">
        <v>381480</v>
      </c>
      <c r="AO26" s="38">
        <v>526</v>
      </c>
      <c r="AP26" s="24">
        <v>137328</v>
      </c>
      <c r="AQ26" s="38">
        <v>357</v>
      </c>
      <c r="AR26" s="24">
        <v>7462</v>
      </c>
      <c r="AS26" s="38">
        <v>30</v>
      </c>
      <c r="AT26" s="24">
        <v>21687</v>
      </c>
      <c r="AU26" s="38">
        <v>55</v>
      </c>
      <c r="AV26" s="24">
        <v>1037682</v>
      </c>
      <c r="AW26" s="38">
        <v>2886</v>
      </c>
      <c r="AX26" s="24">
        <v>676630</v>
      </c>
      <c r="AY26" s="38">
        <v>1962</v>
      </c>
      <c r="AZ26" s="24">
        <v>271812</v>
      </c>
      <c r="BA26" s="38">
        <v>679</v>
      </c>
      <c r="BB26" s="24">
        <v>50721</v>
      </c>
      <c r="BC26" s="38">
        <v>128</v>
      </c>
      <c r="BD26" s="24">
        <v>38519</v>
      </c>
      <c r="BE26" s="38">
        <v>117</v>
      </c>
      <c r="BF26" s="67">
        <v>70000</v>
      </c>
      <c r="BG26" s="58">
        <v>45.173676011670196</v>
      </c>
      <c r="BH26" s="58">
        <v>79.468132671865604</v>
      </c>
      <c r="BI26" s="58">
        <v>135.10826793753901</v>
      </c>
      <c r="BJ26" s="58">
        <v>340.84115217390001</v>
      </c>
    </row>
    <row r="27" spans="1:62" s="28" customFormat="1" x14ac:dyDescent="0.2">
      <c r="A27" s="26">
        <v>41671</v>
      </c>
      <c r="B27" s="27">
        <v>93366</v>
      </c>
      <c r="C27" s="27">
        <v>161691</v>
      </c>
      <c r="D27" s="52">
        <v>28530</v>
      </c>
      <c r="E27" s="52">
        <v>7470</v>
      </c>
      <c r="F27" s="52">
        <v>10590</v>
      </c>
      <c r="G27" s="52">
        <v>15330</v>
      </c>
      <c r="H27" s="52">
        <v>4300</v>
      </c>
      <c r="I27" s="53">
        <f t="shared" si="3"/>
        <v>66220</v>
      </c>
      <c r="K27" s="29">
        <v>527.05399999999997</v>
      </c>
      <c r="L27" s="68">
        <v>1733.702</v>
      </c>
      <c r="M27" s="30"/>
      <c r="N27" s="29">
        <v>2731.0529999999999</v>
      </c>
      <c r="Q27" s="29">
        <v>125</v>
      </c>
      <c r="R27" s="31">
        <v>3</v>
      </c>
      <c r="S27" s="69">
        <v>1.1060631599999999</v>
      </c>
      <c r="T27" s="32">
        <f t="shared" si="0"/>
        <v>0.90410750141972007</v>
      </c>
      <c r="U27" s="31">
        <v>14209.6</v>
      </c>
      <c r="V27" s="27">
        <v>10897</v>
      </c>
      <c r="W27" s="53">
        <v>5731</v>
      </c>
      <c r="X27" s="30">
        <f t="shared" si="1"/>
        <v>52.592456639442055</v>
      </c>
      <c r="Y27" s="27">
        <v>553193</v>
      </c>
      <c r="Z27" s="27">
        <v>3001</v>
      </c>
      <c r="AA27" s="27">
        <v>2461</v>
      </c>
      <c r="AB27" s="27">
        <v>1247</v>
      </c>
      <c r="AC27" s="27">
        <v>1214</v>
      </c>
      <c r="AD27" s="70">
        <v>4393</v>
      </c>
      <c r="AE27" s="53">
        <v>2136</v>
      </c>
      <c r="AF27" s="30">
        <f t="shared" si="2"/>
        <v>48.622809014340994</v>
      </c>
      <c r="AG27" s="27">
        <v>599414</v>
      </c>
      <c r="AH27" s="27">
        <v>2417</v>
      </c>
      <c r="AI27" s="28">
        <v>1047</v>
      </c>
      <c r="AJ27" s="27">
        <v>45</v>
      </c>
      <c r="AK27" s="27">
        <v>1002</v>
      </c>
      <c r="AL27" s="71">
        <v>459142</v>
      </c>
      <c r="AM27" s="72">
        <v>842</v>
      </c>
      <c r="AN27" s="71">
        <v>247800</v>
      </c>
      <c r="AO27" s="72">
        <v>500</v>
      </c>
      <c r="AP27" s="71">
        <v>179141</v>
      </c>
      <c r="AQ27" s="72">
        <v>276</v>
      </c>
      <c r="AR27" s="71">
        <v>4940</v>
      </c>
      <c r="AS27" s="72">
        <v>32</v>
      </c>
      <c r="AT27" s="71">
        <v>27261</v>
      </c>
      <c r="AU27" s="72">
        <v>34</v>
      </c>
      <c r="AV27" s="71">
        <v>787366</v>
      </c>
      <c r="AW27" s="72">
        <v>2175</v>
      </c>
      <c r="AX27" s="71">
        <v>457392</v>
      </c>
      <c r="AY27" s="72">
        <v>1394</v>
      </c>
      <c r="AZ27" s="71">
        <v>250880</v>
      </c>
      <c r="BA27" s="72">
        <v>569</v>
      </c>
      <c r="BB27" s="71">
        <v>39261</v>
      </c>
      <c r="BC27" s="72">
        <v>133</v>
      </c>
      <c r="BD27" s="71">
        <v>39833</v>
      </c>
      <c r="BE27" s="72">
        <v>79</v>
      </c>
      <c r="BF27" s="71">
        <v>55856</v>
      </c>
      <c r="BG27" s="73">
        <v>40.547974038777994</v>
      </c>
      <c r="BH27" s="73">
        <v>71.536555111915803</v>
      </c>
      <c r="BI27" s="73">
        <v>122.32497649387601</v>
      </c>
      <c r="BJ27" s="73">
        <v>329.16233499851899</v>
      </c>
    </row>
    <row r="28" spans="1:62" s="23" customFormat="1" x14ac:dyDescent="0.2">
      <c r="A28" s="45">
        <v>41640</v>
      </c>
      <c r="B28" s="74">
        <v>94309</v>
      </c>
      <c r="C28" s="75">
        <v>162425</v>
      </c>
      <c r="D28" s="57">
        <v>28260</v>
      </c>
      <c r="E28" s="57">
        <v>7500</v>
      </c>
      <c r="F28" s="57">
        <v>10400</v>
      </c>
      <c r="G28" s="57">
        <v>15100</v>
      </c>
      <c r="H28" s="57">
        <v>4190</v>
      </c>
      <c r="I28" s="39">
        <f t="shared" si="3"/>
        <v>65450</v>
      </c>
      <c r="K28" s="40">
        <v>526.18100000000004</v>
      </c>
      <c r="L28" s="76">
        <v>1650.8469999999998</v>
      </c>
      <c r="M28" s="34"/>
      <c r="N28" s="40">
        <v>2885.6469999999999</v>
      </c>
      <c r="O28" s="38"/>
      <c r="Q28" s="40">
        <v>123.7</v>
      </c>
      <c r="R28" s="41">
        <v>3</v>
      </c>
      <c r="S28" s="77">
        <v>1.09484545</v>
      </c>
      <c r="T28" s="78">
        <f t="shared" si="0"/>
        <v>0.91337092372261308</v>
      </c>
      <c r="U28" s="47">
        <v>13694.9</v>
      </c>
      <c r="V28" s="38">
        <v>8822</v>
      </c>
      <c r="W28" s="39">
        <v>4135</v>
      </c>
      <c r="X28" s="79">
        <f t="shared" si="1"/>
        <v>46.871457719338018</v>
      </c>
      <c r="Y28" s="38">
        <v>526528</v>
      </c>
      <c r="Z28" s="38">
        <v>2882</v>
      </c>
      <c r="AA28" s="65">
        <v>2196</v>
      </c>
      <c r="AB28" s="38">
        <v>1099</v>
      </c>
      <c r="AC28" s="38">
        <v>1097</v>
      </c>
      <c r="AD28" s="64">
        <v>3610</v>
      </c>
      <c r="AE28" s="39">
        <v>1551</v>
      </c>
      <c r="AF28" s="79">
        <f t="shared" si="2"/>
        <v>42.963988919667592</v>
      </c>
      <c r="AG28" s="38">
        <v>552395</v>
      </c>
      <c r="AH28" s="38">
        <v>1525</v>
      </c>
      <c r="AI28" s="23">
        <v>916</v>
      </c>
      <c r="AJ28" s="38">
        <v>47</v>
      </c>
      <c r="AK28" s="38">
        <v>869</v>
      </c>
      <c r="AL28" s="67">
        <v>688254</v>
      </c>
      <c r="AM28" s="80">
        <v>1102</v>
      </c>
      <c r="AN28" s="67">
        <v>415048</v>
      </c>
      <c r="AO28" s="80">
        <v>746</v>
      </c>
      <c r="AP28" s="67">
        <v>254107</v>
      </c>
      <c r="AQ28" s="80">
        <v>299</v>
      </c>
      <c r="AR28" s="67">
        <v>6924</v>
      </c>
      <c r="AS28" s="80">
        <v>25</v>
      </c>
      <c r="AT28" s="67">
        <v>12175</v>
      </c>
      <c r="AU28" s="80">
        <v>32</v>
      </c>
      <c r="AV28" s="67">
        <v>1250814</v>
      </c>
      <c r="AW28" s="80">
        <v>3202</v>
      </c>
      <c r="AX28" s="67">
        <v>855047</v>
      </c>
      <c r="AY28" s="80">
        <v>2383</v>
      </c>
      <c r="AZ28" s="67">
        <v>330218</v>
      </c>
      <c r="BA28" s="80">
        <v>620</v>
      </c>
      <c r="BB28" s="67">
        <v>32238</v>
      </c>
      <c r="BC28" s="80">
        <v>110</v>
      </c>
      <c r="BD28" s="67">
        <v>33311</v>
      </c>
      <c r="BE28" s="80">
        <v>89</v>
      </c>
      <c r="BF28" s="81">
        <v>48356</v>
      </c>
      <c r="BG28" s="58">
        <v>42.576363176285902</v>
      </c>
      <c r="BH28" s="58">
        <v>74.240199215704394</v>
      </c>
      <c r="BI28" s="58">
        <v>130.360669694146</v>
      </c>
      <c r="BJ28" s="58">
        <v>324.80398952384996</v>
      </c>
    </row>
    <row r="29" spans="1:62" s="23" customFormat="1" x14ac:dyDescent="0.2">
      <c r="A29" s="45">
        <v>41609</v>
      </c>
      <c r="B29" s="74">
        <v>93207</v>
      </c>
      <c r="C29" s="75">
        <v>161271</v>
      </c>
      <c r="D29" s="57">
        <v>23910</v>
      </c>
      <c r="E29" s="57">
        <v>6000</v>
      </c>
      <c r="F29" s="57">
        <v>8440</v>
      </c>
      <c r="G29" s="57">
        <v>12790</v>
      </c>
      <c r="H29" s="57">
        <v>3460</v>
      </c>
      <c r="I29" s="39">
        <f t="shared" si="3"/>
        <v>54600</v>
      </c>
      <c r="K29" s="40">
        <v>525.19399999999996</v>
      </c>
      <c r="L29" s="76">
        <v>1567.42355</v>
      </c>
      <c r="M29" s="34"/>
      <c r="N29" s="40">
        <v>2978.9810000000002</v>
      </c>
      <c r="Q29" s="40">
        <v>123.4</v>
      </c>
      <c r="R29" s="41">
        <v>3</v>
      </c>
      <c r="S29" s="82">
        <v>1.0637049999999999</v>
      </c>
      <c r="T29" s="78">
        <f t="shared" si="0"/>
        <v>0.94011027493525001</v>
      </c>
      <c r="U29" s="41">
        <v>13621.6</v>
      </c>
      <c r="V29" s="38">
        <v>4102</v>
      </c>
      <c r="W29" s="39">
        <v>4078</v>
      </c>
      <c r="X29" s="79">
        <f t="shared" si="1"/>
        <v>99.414919551438317</v>
      </c>
      <c r="Y29" s="38">
        <v>520398</v>
      </c>
      <c r="Z29" s="38">
        <v>2763</v>
      </c>
      <c r="AA29" s="38">
        <v>1743</v>
      </c>
      <c r="AB29" s="38">
        <v>582</v>
      </c>
      <c r="AC29" s="38">
        <v>1161</v>
      </c>
      <c r="AD29" s="64">
        <v>1703</v>
      </c>
      <c r="AE29" s="39">
        <v>1574</v>
      </c>
      <c r="AF29" s="79">
        <f t="shared" si="2"/>
        <v>92.425132119788614</v>
      </c>
      <c r="AG29" s="38">
        <v>541771</v>
      </c>
      <c r="AH29" s="38">
        <v>1665</v>
      </c>
      <c r="AI29" s="23">
        <v>953</v>
      </c>
      <c r="AJ29" s="38">
        <v>20</v>
      </c>
      <c r="AK29" s="38">
        <v>933</v>
      </c>
      <c r="AL29" s="81">
        <v>337906</v>
      </c>
      <c r="AM29" s="83">
        <v>878</v>
      </c>
      <c r="AN29" s="81">
        <v>259359</v>
      </c>
      <c r="AO29" s="83">
        <v>529</v>
      </c>
      <c r="AP29" s="81">
        <v>68132</v>
      </c>
      <c r="AQ29" s="83">
        <v>295</v>
      </c>
      <c r="AR29" s="81">
        <v>3296</v>
      </c>
      <c r="AS29" s="83">
        <v>24</v>
      </c>
      <c r="AT29" s="81">
        <v>7119</v>
      </c>
      <c r="AU29" s="83">
        <v>30</v>
      </c>
      <c r="AV29" s="81">
        <v>1016626</v>
      </c>
      <c r="AW29" s="83">
        <v>2837</v>
      </c>
      <c r="AX29" s="81">
        <v>642668</v>
      </c>
      <c r="AY29" s="83">
        <v>2035</v>
      </c>
      <c r="AZ29" s="81">
        <v>146085</v>
      </c>
      <c r="BA29" s="83">
        <v>611</v>
      </c>
      <c r="BB29" s="81">
        <v>182945</v>
      </c>
      <c r="BC29" s="83">
        <v>128</v>
      </c>
      <c r="BD29" s="81">
        <v>44928</v>
      </c>
      <c r="BE29" s="83">
        <v>63</v>
      </c>
      <c r="BF29" s="81">
        <v>115726</v>
      </c>
      <c r="BG29" s="58">
        <v>41.835797772585401</v>
      </c>
      <c r="BH29" s="58">
        <v>71.239582898293193</v>
      </c>
      <c r="BI29" s="58">
        <v>124.876980622788</v>
      </c>
      <c r="BJ29" s="58">
        <v>323.60633172358899</v>
      </c>
    </row>
    <row r="30" spans="1:62" s="23" customFormat="1" x14ac:dyDescent="0.2">
      <c r="A30" s="45">
        <v>41579</v>
      </c>
      <c r="B30" s="44">
        <v>94452</v>
      </c>
      <c r="C30" s="84">
        <v>162979</v>
      </c>
      <c r="D30" s="57">
        <v>22240</v>
      </c>
      <c r="E30" s="57">
        <v>5180</v>
      </c>
      <c r="F30" s="57">
        <v>7440</v>
      </c>
      <c r="G30" s="57">
        <v>11800</v>
      </c>
      <c r="H30" s="57">
        <v>3100</v>
      </c>
      <c r="I30" s="39">
        <f t="shared" si="3"/>
        <v>49760</v>
      </c>
      <c r="J30" s="82">
        <v>160.14359899999999</v>
      </c>
      <c r="K30" s="50">
        <v>524.51700000000005</v>
      </c>
      <c r="L30" s="62">
        <v>1750.6970952381</v>
      </c>
      <c r="M30" s="34"/>
      <c r="N30" s="40">
        <v>2610.6860000000001</v>
      </c>
      <c r="Q30" s="40">
        <v>123.6</v>
      </c>
      <c r="R30" s="41">
        <v>3</v>
      </c>
      <c r="S30" s="85">
        <v>1.0490250000000001</v>
      </c>
      <c r="T30" s="78">
        <f t="shared" si="0"/>
        <v>0.95326612807130418</v>
      </c>
      <c r="U30" s="41">
        <v>13395.4</v>
      </c>
      <c r="V30" s="38">
        <v>9345</v>
      </c>
      <c r="W30" s="39">
        <v>6391</v>
      </c>
      <c r="X30" s="79">
        <f t="shared" si="1"/>
        <v>68.389513108614224</v>
      </c>
      <c r="Y30" s="38">
        <v>538881</v>
      </c>
      <c r="Z30" s="38">
        <v>3214</v>
      </c>
      <c r="AA30" s="38">
        <v>2987</v>
      </c>
      <c r="AB30" s="38">
        <v>1203</v>
      </c>
      <c r="AC30" s="38">
        <v>1784</v>
      </c>
      <c r="AD30" s="64">
        <v>3849</v>
      </c>
      <c r="AE30" s="39">
        <v>2528</v>
      </c>
      <c r="AF30" s="79">
        <f t="shared" si="2"/>
        <v>65.679397246037922</v>
      </c>
      <c r="AG30" s="38">
        <v>590366</v>
      </c>
      <c r="AH30" s="38">
        <v>1507</v>
      </c>
      <c r="AI30" s="23">
        <v>1535</v>
      </c>
      <c r="AJ30" s="38">
        <v>65</v>
      </c>
      <c r="AK30" s="38">
        <v>1470</v>
      </c>
      <c r="AL30" s="81">
        <v>904000</v>
      </c>
      <c r="AM30" s="83">
        <v>983</v>
      </c>
      <c r="AN30" s="81">
        <v>260381</v>
      </c>
      <c r="AO30" s="83">
        <v>607</v>
      </c>
      <c r="AP30" s="81">
        <v>582917</v>
      </c>
      <c r="AQ30" s="83">
        <v>291</v>
      </c>
      <c r="AR30" s="81">
        <v>30261</v>
      </c>
      <c r="AS30" s="83">
        <v>30</v>
      </c>
      <c r="AT30" s="81">
        <v>30441</v>
      </c>
      <c r="AU30" s="83">
        <v>55</v>
      </c>
      <c r="AV30" s="81">
        <v>1632019</v>
      </c>
      <c r="AW30" s="83">
        <v>3076</v>
      </c>
      <c r="AX30" s="81">
        <v>738194</v>
      </c>
      <c r="AY30" s="83">
        <v>2134</v>
      </c>
      <c r="AZ30" s="81">
        <v>709972</v>
      </c>
      <c r="BA30" s="83">
        <v>696</v>
      </c>
      <c r="BB30" s="81">
        <v>91829</v>
      </c>
      <c r="BC30" s="83">
        <v>137</v>
      </c>
      <c r="BD30" s="81">
        <v>92024</v>
      </c>
      <c r="BE30" s="83">
        <v>109</v>
      </c>
      <c r="BF30" s="81">
        <v>35534</v>
      </c>
      <c r="BG30" s="58">
        <v>42.789847375378699</v>
      </c>
      <c r="BH30" s="58">
        <v>73.602238584548999</v>
      </c>
      <c r="BI30" s="58">
        <v>127.213432905877</v>
      </c>
      <c r="BJ30" s="58">
        <v>326.114354477929</v>
      </c>
    </row>
    <row r="31" spans="1:62" s="23" customFormat="1" x14ac:dyDescent="0.2">
      <c r="A31" s="45">
        <v>41548</v>
      </c>
      <c r="B31" s="44">
        <v>95589</v>
      </c>
      <c r="C31" s="84">
        <v>165540</v>
      </c>
      <c r="D31" s="57">
        <v>21850</v>
      </c>
      <c r="E31" s="57">
        <v>4900</v>
      </c>
      <c r="F31" s="57">
        <v>7200</v>
      </c>
      <c r="G31" s="57">
        <v>11700</v>
      </c>
      <c r="H31" s="57">
        <v>3000</v>
      </c>
      <c r="I31" s="39">
        <f t="shared" si="3"/>
        <v>48650</v>
      </c>
      <c r="J31" s="82">
        <v>161.08742699999999</v>
      </c>
      <c r="K31" s="40">
        <v>523.54700000000003</v>
      </c>
      <c r="L31" s="76">
        <v>1760.4262727272728</v>
      </c>
      <c r="M31" s="34"/>
      <c r="N31" s="40">
        <v>2947.1179999999999</v>
      </c>
      <c r="Q31" s="40">
        <v>123.7</v>
      </c>
      <c r="R31" s="41">
        <v>3</v>
      </c>
      <c r="S31" s="33">
        <v>1.03673182</v>
      </c>
      <c r="T31" s="78">
        <f t="shared" si="0"/>
        <v>0.96456960296636796</v>
      </c>
      <c r="U31" s="41">
        <v>13361.3</v>
      </c>
      <c r="V31" s="38">
        <v>13110</v>
      </c>
      <c r="W31" s="39">
        <v>8000</v>
      </c>
      <c r="X31" s="79">
        <f t="shared" si="1"/>
        <v>61.022120518688027</v>
      </c>
      <c r="Y31" s="38">
        <v>539058</v>
      </c>
      <c r="Z31" s="38">
        <v>4059</v>
      </c>
      <c r="AA31" s="38">
        <v>3830</v>
      </c>
      <c r="AB31" s="38">
        <v>1481</v>
      </c>
      <c r="AC31" s="38">
        <v>2349</v>
      </c>
      <c r="AD31" s="64">
        <v>5349</v>
      </c>
      <c r="AE31" s="39">
        <v>3190</v>
      </c>
      <c r="AF31" s="79">
        <f t="shared" si="2"/>
        <v>59.637315386053466</v>
      </c>
      <c r="AG31" s="38">
        <v>593807</v>
      </c>
      <c r="AH31" s="38">
        <v>1971</v>
      </c>
      <c r="AI31" s="23">
        <v>1565</v>
      </c>
      <c r="AJ31" s="38">
        <v>94</v>
      </c>
      <c r="AK31" s="38">
        <v>1471</v>
      </c>
      <c r="AL31" s="81">
        <v>831437</v>
      </c>
      <c r="AM31" s="83">
        <v>1277</v>
      </c>
      <c r="AN31" s="81">
        <v>436157</v>
      </c>
      <c r="AO31" s="83">
        <v>841</v>
      </c>
      <c r="AP31" s="81">
        <v>334231</v>
      </c>
      <c r="AQ31" s="83">
        <v>380</v>
      </c>
      <c r="AR31" s="81">
        <v>54841</v>
      </c>
      <c r="AS31" s="83">
        <v>29</v>
      </c>
      <c r="AT31" s="81">
        <v>6208</v>
      </c>
      <c r="AU31" s="83">
        <v>27</v>
      </c>
      <c r="AV31" s="81">
        <v>1506268</v>
      </c>
      <c r="AW31" s="83">
        <v>3969</v>
      </c>
      <c r="AX31" s="81">
        <v>930738</v>
      </c>
      <c r="AY31" s="83">
        <v>2850</v>
      </c>
      <c r="AZ31" s="81">
        <v>468629</v>
      </c>
      <c r="BA31" s="83">
        <v>844</v>
      </c>
      <c r="BB31" s="81">
        <v>74547</v>
      </c>
      <c r="BC31" s="83">
        <v>178</v>
      </c>
      <c r="BD31" s="81">
        <v>32354</v>
      </c>
      <c r="BE31" s="83">
        <v>97</v>
      </c>
      <c r="BF31" s="81">
        <v>200737</v>
      </c>
      <c r="BG31" s="58">
        <v>43.609411040197202</v>
      </c>
      <c r="BH31" s="58">
        <v>73.831052258835001</v>
      </c>
      <c r="BI31" s="58">
        <v>128.01921954223198</v>
      </c>
      <c r="BJ31" s="58">
        <v>329.14289389991598</v>
      </c>
    </row>
    <row r="32" spans="1:62" s="23" customFormat="1" x14ac:dyDescent="0.2">
      <c r="A32" s="45">
        <v>41518</v>
      </c>
      <c r="B32" s="44">
        <v>96916</v>
      </c>
      <c r="C32" s="84">
        <v>167635</v>
      </c>
      <c r="D32" s="57">
        <v>21950</v>
      </c>
      <c r="E32" s="57">
        <v>4910</v>
      </c>
      <c r="F32" s="57">
        <v>7320</v>
      </c>
      <c r="G32" s="57">
        <v>12080</v>
      </c>
      <c r="H32" s="57">
        <v>3030</v>
      </c>
      <c r="I32" s="39">
        <f t="shared" si="3"/>
        <v>49290</v>
      </c>
      <c r="J32" s="82">
        <v>155.10654299999999</v>
      </c>
      <c r="K32" s="40">
        <v>522.55100000000004</v>
      </c>
      <c r="L32" s="76">
        <v>1743.5428999999999</v>
      </c>
      <c r="M32" s="34"/>
      <c r="N32" s="40">
        <v>3011.28</v>
      </c>
      <c r="P32" s="33"/>
      <c r="Q32" s="40">
        <v>123.8</v>
      </c>
      <c r="R32" s="41">
        <v>3</v>
      </c>
      <c r="S32" s="33">
        <v>1.034335</v>
      </c>
      <c r="T32" s="78">
        <f t="shared" si="0"/>
        <v>0.96680475861302184</v>
      </c>
      <c r="U32" s="86">
        <v>12787.2</v>
      </c>
      <c r="V32" s="38">
        <v>14938</v>
      </c>
      <c r="W32" s="39">
        <v>7411</v>
      </c>
      <c r="X32" s="79">
        <f t="shared" si="1"/>
        <v>49.611728477707864</v>
      </c>
      <c r="Y32" s="38">
        <v>533797</v>
      </c>
      <c r="Z32" s="38">
        <v>2124</v>
      </c>
      <c r="AA32" s="38">
        <v>2548</v>
      </c>
      <c r="AB32" s="38">
        <v>1137</v>
      </c>
      <c r="AC32" s="38">
        <v>1411</v>
      </c>
      <c r="AD32" s="64">
        <v>5994</v>
      </c>
      <c r="AE32" s="39">
        <v>2789</v>
      </c>
      <c r="AF32" s="79">
        <f t="shared" si="2"/>
        <v>46.529863196529867</v>
      </c>
      <c r="AG32" s="23">
        <v>571410</v>
      </c>
      <c r="AH32" s="38">
        <v>1022</v>
      </c>
      <c r="AI32" s="23">
        <v>1086</v>
      </c>
      <c r="AJ32" s="38">
        <v>24</v>
      </c>
      <c r="AK32" s="38">
        <v>1062</v>
      </c>
      <c r="AL32" s="81">
        <v>633552</v>
      </c>
      <c r="AM32" s="83">
        <v>1146</v>
      </c>
      <c r="AN32" s="81">
        <v>341042</v>
      </c>
      <c r="AO32" s="83">
        <v>742</v>
      </c>
      <c r="AP32" s="67">
        <v>204910</v>
      </c>
      <c r="AQ32" s="80">
        <v>330</v>
      </c>
      <c r="AR32" s="67">
        <v>76164</v>
      </c>
      <c r="AS32" s="80">
        <v>31</v>
      </c>
      <c r="AT32" s="67">
        <v>11436</v>
      </c>
      <c r="AU32" s="80">
        <v>43</v>
      </c>
      <c r="AV32" s="81">
        <v>1292179</v>
      </c>
      <c r="AW32" s="83">
        <v>3984</v>
      </c>
      <c r="AX32" s="81">
        <v>844299</v>
      </c>
      <c r="AY32" s="83">
        <v>3052</v>
      </c>
      <c r="AZ32" s="67">
        <v>289240</v>
      </c>
      <c r="BA32" s="80">
        <v>698</v>
      </c>
      <c r="BB32" s="67">
        <v>120226</v>
      </c>
      <c r="BC32" s="80">
        <v>142</v>
      </c>
      <c r="BD32" s="67">
        <v>38414</v>
      </c>
      <c r="BE32" s="80">
        <v>92</v>
      </c>
      <c r="BF32" s="87">
        <v>182654</v>
      </c>
      <c r="BG32" s="58">
        <v>42.572816486740798</v>
      </c>
      <c r="BH32" s="58">
        <v>72.721527737760795</v>
      </c>
      <c r="BI32" s="58">
        <v>127.130958149113</v>
      </c>
      <c r="BJ32" s="58">
        <v>330.58563933129301</v>
      </c>
    </row>
    <row r="33" spans="1:62" s="23" customFormat="1" x14ac:dyDescent="0.2">
      <c r="A33" s="45">
        <v>41487</v>
      </c>
      <c r="B33" s="38">
        <v>97180</v>
      </c>
      <c r="C33" s="38">
        <v>168218</v>
      </c>
      <c r="D33" s="57">
        <v>30600</v>
      </c>
      <c r="E33" s="57">
        <v>8420</v>
      </c>
      <c r="F33" s="57">
        <v>12320</v>
      </c>
      <c r="G33" s="57">
        <v>17370</v>
      </c>
      <c r="H33" s="57">
        <v>5310</v>
      </c>
      <c r="I33" s="39">
        <f t="shared" si="3"/>
        <v>74020</v>
      </c>
      <c r="J33" s="82">
        <v>149.06271000000001</v>
      </c>
      <c r="K33" s="40">
        <v>522</v>
      </c>
      <c r="L33" s="76">
        <v>1562.7</v>
      </c>
      <c r="M33" s="34"/>
      <c r="N33" s="40">
        <v>3680.6219999999998</v>
      </c>
      <c r="Q33" s="40">
        <v>123.7</v>
      </c>
      <c r="R33" s="41">
        <v>3</v>
      </c>
      <c r="S33" s="82">
        <v>1.0405476199999999</v>
      </c>
      <c r="T33" s="78">
        <f t="shared" si="0"/>
        <v>0.96103242252382459</v>
      </c>
      <c r="U33" s="41">
        <v>12653.9</v>
      </c>
      <c r="V33" s="38">
        <v>12208</v>
      </c>
      <c r="W33" s="39">
        <v>7569</v>
      </c>
      <c r="X33" s="79">
        <f t="shared" si="1"/>
        <v>62.000327653997381</v>
      </c>
      <c r="Y33" s="38">
        <v>503094</v>
      </c>
      <c r="Z33" s="38">
        <v>3418</v>
      </c>
      <c r="AA33" s="38">
        <v>1512</v>
      </c>
      <c r="AB33" s="38">
        <v>812</v>
      </c>
      <c r="AC33" s="38">
        <v>700</v>
      </c>
      <c r="AD33" s="64">
        <v>4475</v>
      </c>
      <c r="AE33" s="39">
        <v>2665</v>
      </c>
      <c r="AF33" s="79">
        <f t="shared" si="2"/>
        <v>59.55307262569832</v>
      </c>
      <c r="AG33" s="38">
        <v>518145</v>
      </c>
      <c r="AH33" s="38">
        <v>1168</v>
      </c>
      <c r="AI33" s="23">
        <v>538</v>
      </c>
      <c r="AJ33" s="38">
        <v>27</v>
      </c>
      <c r="AK33" s="38">
        <v>511</v>
      </c>
      <c r="AL33" s="67">
        <v>787121</v>
      </c>
      <c r="AM33" s="80">
        <v>1293</v>
      </c>
      <c r="AN33" s="67">
        <v>550881</v>
      </c>
      <c r="AO33" s="80">
        <v>841</v>
      </c>
      <c r="AP33" s="67">
        <v>167296</v>
      </c>
      <c r="AQ33" s="80">
        <v>347</v>
      </c>
      <c r="AR33" s="67">
        <v>31767</v>
      </c>
      <c r="AS33" s="80">
        <v>42</v>
      </c>
      <c r="AT33" s="67">
        <v>37177</v>
      </c>
      <c r="AU33" s="80">
        <v>63</v>
      </c>
      <c r="AV33" s="67">
        <v>1266531</v>
      </c>
      <c r="AW33" s="80">
        <v>3199</v>
      </c>
      <c r="AX33" s="67">
        <v>835454</v>
      </c>
      <c r="AY33" s="80">
        <v>2123</v>
      </c>
      <c r="AZ33" s="67">
        <v>253603</v>
      </c>
      <c r="BA33" s="80">
        <v>714</v>
      </c>
      <c r="BB33" s="67">
        <v>113127</v>
      </c>
      <c r="BC33" s="80">
        <v>161</v>
      </c>
      <c r="BD33" s="67">
        <v>64347</v>
      </c>
      <c r="BE33" s="80">
        <v>201</v>
      </c>
      <c r="BF33" s="81">
        <v>109538</v>
      </c>
      <c r="BG33" s="58">
        <v>41.8638693354983</v>
      </c>
      <c r="BH33" s="58">
        <v>70.170380121492698</v>
      </c>
      <c r="BI33" s="58">
        <v>121.50691766532</v>
      </c>
      <c r="BJ33" s="58">
        <v>320.50726538082199</v>
      </c>
    </row>
    <row r="34" spans="1:62" s="23" customFormat="1" x14ac:dyDescent="0.2">
      <c r="A34" s="45">
        <v>41456</v>
      </c>
      <c r="B34" s="38">
        <v>99357</v>
      </c>
      <c r="C34" s="38">
        <v>170836</v>
      </c>
      <c r="D34" s="57">
        <v>29650</v>
      </c>
      <c r="E34" s="57">
        <v>8230</v>
      </c>
      <c r="F34" s="57">
        <v>11680</v>
      </c>
      <c r="G34" s="57">
        <v>17070</v>
      </c>
      <c r="H34" s="57">
        <v>5170</v>
      </c>
      <c r="I34" s="39">
        <f t="shared" si="3"/>
        <v>71800</v>
      </c>
      <c r="J34" s="46">
        <v>153.21990600000001</v>
      </c>
      <c r="K34" s="40">
        <v>520.67700000000002</v>
      </c>
      <c r="L34" s="76">
        <v>1564.199818181818</v>
      </c>
      <c r="M34" s="34"/>
      <c r="N34" s="40">
        <v>3488.5129999999999</v>
      </c>
      <c r="Q34" s="40">
        <v>123.6</v>
      </c>
      <c r="R34" s="41">
        <v>3</v>
      </c>
      <c r="S34" s="78">
        <v>1.03993636</v>
      </c>
      <c r="T34" s="78">
        <f t="shared" si="0"/>
        <v>0.96159730389655762</v>
      </c>
      <c r="U34" s="41">
        <v>12486.6</v>
      </c>
      <c r="V34" s="38">
        <v>14132</v>
      </c>
      <c r="W34" s="39">
        <v>8544</v>
      </c>
      <c r="X34" s="79">
        <f t="shared" si="1"/>
        <v>60.458533823945658</v>
      </c>
      <c r="Y34" s="38">
        <v>513246</v>
      </c>
      <c r="Z34" s="38">
        <v>2692</v>
      </c>
      <c r="AA34" s="38">
        <v>1912</v>
      </c>
      <c r="AB34" s="38">
        <v>1100</v>
      </c>
      <c r="AC34" s="38">
        <v>1303</v>
      </c>
      <c r="AD34" s="64">
        <v>5350</v>
      </c>
      <c r="AE34" s="39">
        <v>3062</v>
      </c>
      <c r="AF34" s="79">
        <f t="shared" si="2"/>
        <v>57.233644859813083</v>
      </c>
      <c r="AG34" s="38">
        <v>536181</v>
      </c>
      <c r="AH34" s="38">
        <v>1374</v>
      </c>
      <c r="AI34" s="23">
        <v>902</v>
      </c>
      <c r="AJ34" s="38">
        <v>28</v>
      </c>
      <c r="AK34" s="38">
        <v>969</v>
      </c>
      <c r="AL34" s="67">
        <v>860094</v>
      </c>
      <c r="AM34" s="80">
        <v>1371</v>
      </c>
      <c r="AN34" s="67">
        <v>430225</v>
      </c>
      <c r="AO34" s="80">
        <v>936</v>
      </c>
      <c r="AP34" s="67">
        <v>366600</v>
      </c>
      <c r="AQ34" s="80">
        <v>353</v>
      </c>
      <c r="AR34" s="67">
        <v>12449</v>
      </c>
      <c r="AS34" s="80">
        <v>28</v>
      </c>
      <c r="AT34" s="67">
        <v>50820</v>
      </c>
      <c r="AU34" s="80">
        <v>54</v>
      </c>
      <c r="AV34" s="67">
        <v>2020096</v>
      </c>
      <c r="AW34" s="80">
        <v>3836</v>
      </c>
      <c r="AX34" s="67">
        <v>972941</v>
      </c>
      <c r="AY34" s="80">
        <v>2706</v>
      </c>
      <c r="AZ34" s="67">
        <v>710184</v>
      </c>
      <c r="BA34" s="80">
        <v>776</v>
      </c>
      <c r="BB34" s="67">
        <v>96297</v>
      </c>
      <c r="BC34" s="80">
        <v>155</v>
      </c>
      <c r="BD34" s="67">
        <v>240674</v>
      </c>
      <c r="BE34" s="80">
        <v>199</v>
      </c>
      <c r="BF34" s="67">
        <v>314294</v>
      </c>
      <c r="BG34" s="58">
        <v>45.5590816073071</v>
      </c>
      <c r="BH34" s="58">
        <v>70.830177240651096</v>
      </c>
      <c r="BI34" s="58">
        <v>123.19860086737501</v>
      </c>
      <c r="BJ34" s="58">
        <v>320.49670836691598</v>
      </c>
    </row>
    <row r="35" spans="1:62" s="23" customFormat="1" x14ac:dyDescent="0.2">
      <c r="A35" s="45">
        <v>41426</v>
      </c>
      <c r="B35" s="38">
        <v>98640</v>
      </c>
      <c r="C35" s="38">
        <v>169969</v>
      </c>
      <c r="D35" s="57">
        <v>24130</v>
      </c>
      <c r="E35" s="57">
        <v>5710</v>
      </c>
      <c r="F35" s="57">
        <v>7820</v>
      </c>
      <c r="G35" s="57">
        <v>12750</v>
      </c>
      <c r="H35" s="57">
        <v>3060</v>
      </c>
      <c r="I35" s="39">
        <f t="shared" si="3"/>
        <v>53470</v>
      </c>
      <c r="J35" s="46">
        <v>151.903008</v>
      </c>
      <c r="K35" s="40">
        <v>519.54200000000003</v>
      </c>
      <c r="L35" s="76">
        <v>1669.8569499999999</v>
      </c>
      <c r="M35" s="34"/>
      <c r="N35" s="40">
        <v>3090.6129999999998</v>
      </c>
      <c r="Q35" s="40">
        <v>123.4</v>
      </c>
      <c r="R35" s="41">
        <v>3</v>
      </c>
      <c r="S35" s="82">
        <v>1.0315399999999999</v>
      </c>
      <c r="T35" s="78">
        <f t="shared" si="0"/>
        <v>0.96942435581751563</v>
      </c>
      <c r="U35" s="41">
        <v>12129.1</v>
      </c>
      <c r="V35" s="38">
        <v>15564</v>
      </c>
      <c r="W35" s="39">
        <v>9061</v>
      </c>
      <c r="X35" s="79">
        <f t="shared" si="1"/>
        <v>58.217681829863785</v>
      </c>
      <c r="Y35" s="38">
        <v>531374</v>
      </c>
      <c r="Z35" s="38">
        <v>2969</v>
      </c>
      <c r="AA35" s="38">
        <v>2435</v>
      </c>
      <c r="AB35" s="38">
        <v>1098</v>
      </c>
      <c r="AC35" s="38">
        <v>1337</v>
      </c>
      <c r="AD35" s="64">
        <v>9061</v>
      </c>
      <c r="AE35" s="39">
        <v>3265</v>
      </c>
      <c r="AF35" s="79">
        <f t="shared" si="2"/>
        <v>36.033550380752679</v>
      </c>
      <c r="AG35" s="38">
        <v>578575</v>
      </c>
      <c r="AH35" s="38">
        <v>1084</v>
      </c>
      <c r="AI35" s="23">
        <v>995</v>
      </c>
      <c r="AJ35" s="38">
        <v>29</v>
      </c>
      <c r="AK35" s="38">
        <v>966</v>
      </c>
      <c r="AL35" s="67">
        <v>710849</v>
      </c>
      <c r="AM35" s="80">
        <v>1084</v>
      </c>
      <c r="AN35" s="67">
        <v>485418</v>
      </c>
      <c r="AO35" s="80">
        <v>663</v>
      </c>
      <c r="AP35" s="67">
        <v>143245</v>
      </c>
      <c r="AQ35" s="80">
        <v>336</v>
      </c>
      <c r="AR35" s="67">
        <v>7997</v>
      </c>
      <c r="AS35" s="80">
        <v>25</v>
      </c>
      <c r="AT35" s="67">
        <v>74189</v>
      </c>
      <c r="AU35" s="80">
        <v>60</v>
      </c>
      <c r="AV35" s="67">
        <v>1208014</v>
      </c>
      <c r="AW35" s="80">
        <v>3475</v>
      </c>
      <c r="AX35" s="67">
        <v>799433</v>
      </c>
      <c r="AY35" s="80">
        <v>2422</v>
      </c>
      <c r="AZ35" s="67">
        <v>222520</v>
      </c>
      <c r="BA35" s="80">
        <v>753</v>
      </c>
      <c r="BB35" s="67">
        <v>43055</v>
      </c>
      <c r="BC35" s="80">
        <v>149</v>
      </c>
      <c r="BD35" s="67">
        <v>143006</v>
      </c>
      <c r="BE35" s="80">
        <v>151</v>
      </c>
      <c r="BF35" s="81">
        <v>302130</v>
      </c>
      <c r="BG35" s="58">
        <v>46.098655301608503</v>
      </c>
      <c r="BH35" s="58">
        <v>70.406590122781409</v>
      </c>
      <c r="BI35" s="58">
        <v>123.64246993830299</v>
      </c>
      <c r="BJ35" s="58">
        <v>318.80639567132397</v>
      </c>
    </row>
    <row r="36" spans="1:62" s="23" customFormat="1" x14ac:dyDescent="0.2">
      <c r="A36" s="45">
        <v>41395</v>
      </c>
      <c r="B36" s="44">
        <v>100078</v>
      </c>
      <c r="C36" s="84">
        <v>171689</v>
      </c>
      <c r="D36" s="57">
        <v>25020</v>
      </c>
      <c r="E36" s="57">
        <v>5910</v>
      </c>
      <c r="F36" s="57">
        <v>8380</v>
      </c>
      <c r="G36" s="57">
        <v>13320</v>
      </c>
      <c r="H36" s="57">
        <v>3200</v>
      </c>
      <c r="I36" s="39">
        <f t="shared" si="3"/>
        <v>55830</v>
      </c>
      <c r="J36" s="46">
        <v>169.49704</v>
      </c>
      <c r="K36" s="50">
        <v>518.38</v>
      </c>
      <c r="L36" s="62">
        <v>1660.8616818181818</v>
      </c>
      <c r="M36" s="34"/>
      <c r="N36" s="40">
        <v>2998.9609999999998</v>
      </c>
      <c r="Q36" s="40">
        <v>123.2</v>
      </c>
      <c r="R36" s="41">
        <v>3</v>
      </c>
      <c r="S36" s="88">
        <v>1.0205272700000001</v>
      </c>
      <c r="T36" s="78">
        <f t="shared" si="0"/>
        <v>0.97988562324258122</v>
      </c>
      <c r="U36" s="47">
        <v>12650.4</v>
      </c>
      <c r="V36" s="38">
        <v>19216</v>
      </c>
      <c r="W36" s="39">
        <v>10182</v>
      </c>
      <c r="X36" s="79">
        <f t="shared" si="1"/>
        <v>52.987094088259781</v>
      </c>
      <c r="Y36" s="38">
        <v>542174</v>
      </c>
      <c r="Z36" s="38">
        <v>3358</v>
      </c>
      <c r="AA36" s="38">
        <v>2833</v>
      </c>
      <c r="AB36" s="38">
        <v>1311</v>
      </c>
      <c r="AC36" s="38">
        <v>1522</v>
      </c>
      <c r="AD36" s="64">
        <v>7264</v>
      </c>
      <c r="AE36" s="39">
        <v>3840</v>
      </c>
      <c r="AF36" s="79">
        <f t="shared" si="2"/>
        <v>52.863436123348016</v>
      </c>
      <c r="AG36" s="38">
        <v>600791</v>
      </c>
      <c r="AH36" s="38">
        <v>1698</v>
      </c>
      <c r="AI36" s="23">
        <v>1181</v>
      </c>
      <c r="AJ36" s="38">
        <v>33</v>
      </c>
      <c r="AK36" s="38">
        <v>1148</v>
      </c>
      <c r="AL36" s="67">
        <v>914799</v>
      </c>
      <c r="AM36" s="80">
        <v>1349</v>
      </c>
      <c r="AN36" s="67">
        <v>722511</v>
      </c>
      <c r="AO36" s="80">
        <v>852</v>
      </c>
      <c r="AP36" s="67">
        <v>119229</v>
      </c>
      <c r="AQ36" s="80">
        <v>389</v>
      </c>
      <c r="AR36" s="67">
        <v>21982</v>
      </c>
      <c r="AS36" s="80">
        <v>32</v>
      </c>
      <c r="AT36" s="67">
        <v>51077</v>
      </c>
      <c r="AU36" s="80">
        <v>76</v>
      </c>
      <c r="AV36" s="67">
        <v>1441613</v>
      </c>
      <c r="AW36" s="80">
        <v>3823</v>
      </c>
      <c r="AX36" s="67">
        <v>1077017</v>
      </c>
      <c r="AY36" s="80">
        <v>2703</v>
      </c>
      <c r="AZ36" s="67">
        <v>182638</v>
      </c>
      <c r="BA36" s="80">
        <v>813</v>
      </c>
      <c r="BB36" s="67">
        <v>65148</v>
      </c>
      <c r="BC36" s="80">
        <v>147</v>
      </c>
      <c r="BD36" s="67">
        <v>116810</v>
      </c>
      <c r="BE36" s="80">
        <v>160</v>
      </c>
      <c r="BF36" s="67">
        <v>412498</v>
      </c>
      <c r="BG36" s="58">
        <v>47.944087073485498</v>
      </c>
      <c r="BH36" s="58">
        <v>71.382164706470789</v>
      </c>
      <c r="BI36" s="58">
        <v>121.85440854616799</v>
      </c>
      <c r="BJ36" s="58">
        <v>316.17139239322</v>
      </c>
    </row>
    <row r="37" spans="1:62" s="23" customFormat="1" x14ac:dyDescent="0.2">
      <c r="A37" s="45">
        <v>41365</v>
      </c>
      <c r="B37" s="38">
        <v>100596</v>
      </c>
      <c r="C37" s="38">
        <v>171679</v>
      </c>
      <c r="D37" s="57">
        <v>27230</v>
      </c>
      <c r="E37" s="57">
        <v>6900</v>
      </c>
      <c r="F37" s="57">
        <v>9960</v>
      </c>
      <c r="G37" s="57">
        <v>14610</v>
      </c>
      <c r="H37" s="57">
        <v>3620</v>
      </c>
      <c r="I37" s="39">
        <f t="shared" si="3"/>
        <v>62320</v>
      </c>
      <c r="J37" s="46">
        <v>138.36014700000001</v>
      </c>
      <c r="K37" s="50">
        <v>517.24099999999999</v>
      </c>
      <c r="L37" s="62">
        <v>1650.1210000000001</v>
      </c>
      <c r="M37" s="34"/>
      <c r="N37" s="40">
        <v>2881.607</v>
      </c>
      <c r="Q37" s="40">
        <v>123.1</v>
      </c>
      <c r="R37" s="41">
        <v>3</v>
      </c>
      <c r="S37" s="33">
        <v>1.0184909099999999</v>
      </c>
      <c r="T37" s="78">
        <f t="shared" si="0"/>
        <v>0.9818447962387804</v>
      </c>
      <c r="U37" s="41">
        <v>12456.5</v>
      </c>
      <c r="V37" s="38">
        <v>18270</v>
      </c>
      <c r="W37" s="39">
        <v>9811</v>
      </c>
      <c r="X37" s="79">
        <f t="shared" si="1"/>
        <v>53.700054734537495</v>
      </c>
      <c r="Y37" s="38">
        <v>526335</v>
      </c>
      <c r="Z37" s="38">
        <v>2255</v>
      </c>
      <c r="AA37" s="38">
        <v>2843</v>
      </c>
      <c r="AB37" s="38">
        <v>987</v>
      </c>
      <c r="AC37" s="38">
        <v>1856</v>
      </c>
      <c r="AD37" s="64">
        <v>7004</v>
      </c>
      <c r="AE37" s="39">
        <v>3591</v>
      </c>
      <c r="AF37" s="79">
        <f t="shared" si="2"/>
        <v>51.270702455739581</v>
      </c>
      <c r="AG37" s="38">
        <v>576315</v>
      </c>
      <c r="AH37" s="38">
        <v>904</v>
      </c>
      <c r="AI37" s="23">
        <v>1403</v>
      </c>
      <c r="AJ37" s="38">
        <v>60</v>
      </c>
      <c r="AK37" s="38">
        <v>1343</v>
      </c>
      <c r="AL37" s="67">
        <v>721046</v>
      </c>
      <c r="AM37" s="80">
        <v>1094</v>
      </c>
      <c r="AN37" s="67">
        <v>470676</v>
      </c>
      <c r="AO37" s="80">
        <v>639</v>
      </c>
      <c r="AP37" s="67">
        <v>189808</v>
      </c>
      <c r="AQ37" s="80">
        <v>360</v>
      </c>
      <c r="AR37" s="67">
        <v>30666</v>
      </c>
      <c r="AS37" s="80">
        <v>40</v>
      </c>
      <c r="AT37" s="67">
        <v>29896</v>
      </c>
      <c r="AU37" s="80">
        <v>55</v>
      </c>
      <c r="AV37" s="67">
        <v>1168282</v>
      </c>
      <c r="AW37" s="80">
        <v>3237</v>
      </c>
      <c r="AX37" s="67">
        <v>798156</v>
      </c>
      <c r="AY37" s="80">
        <v>2266</v>
      </c>
      <c r="AZ37" s="67">
        <v>254927</v>
      </c>
      <c r="BA37" s="80">
        <v>737</v>
      </c>
      <c r="BB37" s="67">
        <v>54494</v>
      </c>
      <c r="BC37" s="80">
        <v>106</v>
      </c>
      <c r="BD37" s="67">
        <v>60705</v>
      </c>
      <c r="BE37" s="80">
        <v>128</v>
      </c>
      <c r="BF37" s="67">
        <v>44612</v>
      </c>
      <c r="BG37" s="58">
        <v>34.5016225543649</v>
      </c>
      <c r="BH37" s="58">
        <v>64.480264115246001</v>
      </c>
      <c r="BI37" s="58">
        <v>117.91045240051</v>
      </c>
      <c r="BJ37" s="58">
        <v>304.924257519869</v>
      </c>
    </row>
    <row r="38" spans="1:62" s="23" customFormat="1" x14ac:dyDescent="0.2">
      <c r="A38" s="45">
        <v>41334</v>
      </c>
      <c r="B38" s="44">
        <v>98695</v>
      </c>
      <c r="C38" s="84">
        <v>170449</v>
      </c>
      <c r="D38" s="57">
        <v>31280</v>
      </c>
      <c r="E38" s="57">
        <v>8370</v>
      </c>
      <c r="F38" s="57">
        <v>12440</v>
      </c>
      <c r="G38" s="57">
        <v>17260</v>
      </c>
      <c r="H38" s="57">
        <v>4860</v>
      </c>
      <c r="I38" s="39">
        <f t="shared" si="3"/>
        <v>74210</v>
      </c>
      <c r="J38" s="46">
        <v>145.43849399999999</v>
      </c>
      <c r="K38" s="40">
        <v>516.4</v>
      </c>
      <c r="L38" s="76">
        <v>1672.1</v>
      </c>
      <c r="M38" s="34">
        <v>263.11</v>
      </c>
      <c r="N38" s="40">
        <v>3074.2809999999999</v>
      </c>
      <c r="Q38" s="40">
        <v>123.3</v>
      </c>
      <c r="R38" s="41">
        <v>3</v>
      </c>
      <c r="S38" s="82">
        <v>1.02433</v>
      </c>
      <c r="T38" s="78">
        <f t="shared" si="0"/>
        <v>0.97624788886394032</v>
      </c>
      <c r="U38" s="41">
        <v>12749.9</v>
      </c>
      <c r="V38" s="38">
        <v>14728</v>
      </c>
      <c r="W38" s="39">
        <v>7765</v>
      </c>
      <c r="X38" s="79">
        <f t="shared" si="1"/>
        <v>52.722705051602389</v>
      </c>
      <c r="Y38" s="38">
        <v>519879</v>
      </c>
      <c r="Z38" s="38">
        <v>2104</v>
      </c>
      <c r="AA38" s="38">
        <v>2214</v>
      </c>
      <c r="AB38" s="38">
        <v>998</v>
      </c>
      <c r="AC38" s="38">
        <v>1216</v>
      </c>
      <c r="AD38" s="64">
        <v>5513</v>
      </c>
      <c r="AE38" s="39">
        <v>2891</v>
      </c>
      <c r="AF38" s="79">
        <f t="shared" si="2"/>
        <v>52.439688010157802</v>
      </c>
      <c r="AG38" s="38">
        <v>564793</v>
      </c>
      <c r="AH38" s="38">
        <v>991</v>
      </c>
      <c r="AI38" s="23">
        <v>875</v>
      </c>
      <c r="AJ38" s="38">
        <v>33</v>
      </c>
      <c r="AK38" s="38">
        <v>842</v>
      </c>
      <c r="AL38" s="67">
        <v>585085</v>
      </c>
      <c r="AM38" s="80">
        <v>915</v>
      </c>
      <c r="AN38" s="67">
        <v>145938</v>
      </c>
      <c r="AO38" s="80">
        <v>500</v>
      </c>
      <c r="AP38" s="67">
        <v>241165</v>
      </c>
      <c r="AQ38" s="80">
        <v>343</v>
      </c>
      <c r="AR38" s="67">
        <v>49919</v>
      </c>
      <c r="AS38" s="80">
        <v>22</v>
      </c>
      <c r="AT38" s="67">
        <v>148063</v>
      </c>
      <c r="AU38" s="80">
        <v>50</v>
      </c>
      <c r="AV38" s="67">
        <v>1232654</v>
      </c>
      <c r="AW38" s="80">
        <v>3029</v>
      </c>
      <c r="AX38" s="67">
        <v>606489</v>
      </c>
      <c r="AY38" s="80">
        <v>2156</v>
      </c>
      <c r="AZ38" s="67">
        <v>350374</v>
      </c>
      <c r="BA38" s="80">
        <v>681</v>
      </c>
      <c r="BB38" s="67">
        <v>86060</v>
      </c>
      <c r="BC38" s="80">
        <v>100</v>
      </c>
      <c r="BD38" s="67">
        <v>189731</v>
      </c>
      <c r="BE38" s="80">
        <v>92</v>
      </c>
      <c r="BF38" s="67">
        <v>57817</v>
      </c>
      <c r="BG38" s="58">
        <v>36.728809139133404</v>
      </c>
      <c r="BH38" s="58">
        <v>64.137450884729802</v>
      </c>
      <c r="BI38" s="58">
        <v>112.522452956658</v>
      </c>
      <c r="BJ38" s="58">
        <v>303.14578616210201</v>
      </c>
    </row>
    <row r="39" spans="1:62" s="23" customFormat="1" x14ac:dyDescent="0.2">
      <c r="A39" s="45">
        <v>41306</v>
      </c>
      <c r="B39" s="38">
        <v>101039</v>
      </c>
      <c r="C39" s="38">
        <v>173339</v>
      </c>
      <c r="D39" s="57">
        <v>30170</v>
      </c>
      <c r="E39" s="57">
        <v>8140</v>
      </c>
      <c r="F39" s="57">
        <v>11250</v>
      </c>
      <c r="G39" s="57">
        <v>15700</v>
      </c>
      <c r="H39" s="57">
        <v>4290</v>
      </c>
      <c r="I39" s="39">
        <f t="shared" si="3"/>
        <v>69550</v>
      </c>
      <c r="J39" s="46">
        <v>143.94701599999999</v>
      </c>
      <c r="K39" s="40">
        <v>514.75099999999998</v>
      </c>
      <c r="L39" s="76">
        <v>1702.4419473684211</v>
      </c>
      <c r="M39" s="34">
        <v>253</v>
      </c>
      <c r="N39" s="40">
        <v>2565.5320000000002</v>
      </c>
      <c r="Q39" s="40">
        <v>122.9</v>
      </c>
      <c r="R39" s="41">
        <v>3</v>
      </c>
      <c r="S39" s="88">
        <v>1.0095473699999999</v>
      </c>
      <c r="T39" s="78">
        <f t="shared" si="0"/>
        <v>0.99054292023959223</v>
      </c>
      <c r="U39" s="41">
        <v>12821.8</v>
      </c>
      <c r="V39" s="38">
        <v>11052</v>
      </c>
      <c r="W39" s="39">
        <v>5759</v>
      </c>
      <c r="X39" s="79">
        <f t="shared" si="1"/>
        <v>52.108215707564241</v>
      </c>
      <c r="Y39" s="38">
        <v>510580</v>
      </c>
      <c r="Z39" s="38">
        <v>3279</v>
      </c>
      <c r="AA39" s="38">
        <v>2122</v>
      </c>
      <c r="AB39" s="38">
        <v>1086</v>
      </c>
      <c r="AC39" s="38">
        <v>1036</v>
      </c>
      <c r="AD39" s="64">
        <v>4326</v>
      </c>
      <c r="AE39" s="39">
        <v>2189</v>
      </c>
      <c r="AF39" s="79">
        <f t="shared" si="2"/>
        <v>50.60101710587147</v>
      </c>
      <c r="AG39" s="38">
        <v>552014</v>
      </c>
      <c r="AH39" s="38">
        <v>1669</v>
      </c>
      <c r="AI39" s="23">
        <v>842</v>
      </c>
      <c r="AJ39" s="38">
        <v>55</v>
      </c>
      <c r="AK39" s="38">
        <v>787</v>
      </c>
      <c r="AL39" s="67">
        <v>334208</v>
      </c>
      <c r="AM39" s="80">
        <v>793</v>
      </c>
      <c r="AN39" s="67">
        <v>231669</v>
      </c>
      <c r="AO39" s="80">
        <v>453</v>
      </c>
      <c r="AP39" s="67">
        <v>68546</v>
      </c>
      <c r="AQ39" s="80">
        <v>288</v>
      </c>
      <c r="AR39" s="67">
        <v>11179</v>
      </c>
      <c r="AS39" s="80">
        <v>23</v>
      </c>
      <c r="AT39" s="67">
        <v>22814</v>
      </c>
      <c r="AU39" s="80">
        <v>29</v>
      </c>
      <c r="AV39" s="67">
        <v>715474</v>
      </c>
      <c r="AW39" s="80">
        <v>2227</v>
      </c>
      <c r="AX39" s="67">
        <v>460460</v>
      </c>
      <c r="AY39" s="80">
        <v>1507</v>
      </c>
      <c r="AZ39" s="67">
        <v>133867</v>
      </c>
      <c r="BA39" s="80">
        <v>562</v>
      </c>
      <c r="BB39" s="67">
        <v>70217</v>
      </c>
      <c r="BC39" s="80">
        <v>97</v>
      </c>
      <c r="BD39" s="67">
        <v>50930</v>
      </c>
      <c r="BE39" s="80">
        <v>61</v>
      </c>
      <c r="BF39" s="67">
        <v>78526</v>
      </c>
      <c r="BG39" s="58">
        <v>38.738650103058305</v>
      </c>
      <c r="BH39" s="58">
        <v>66.589102913257094</v>
      </c>
      <c r="BI39" s="58">
        <v>116.438264610977</v>
      </c>
      <c r="BJ39" s="58">
        <v>307.07095659736103</v>
      </c>
    </row>
    <row r="40" spans="1:62" s="23" customFormat="1" x14ac:dyDescent="0.2">
      <c r="A40" s="45">
        <v>41275</v>
      </c>
      <c r="B40" s="38">
        <v>101179</v>
      </c>
      <c r="C40" s="38">
        <v>174339</v>
      </c>
      <c r="D40" s="57">
        <v>29600</v>
      </c>
      <c r="E40" s="57">
        <v>8100</v>
      </c>
      <c r="F40" s="57">
        <v>11140</v>
      </c>
      <c r="G40" s="57">
        <v>15550</v>
      </c>
      <c r="H40" s="57">
        <v>4220</v>
      </c>
      <c r="I40" s="39">
        <f t="shared" si="3"/>
        <v>68610</v>
      </c>
      <c r="J40" s="46">
        <v>153.10780700000001</v>
      </c>
      <c r="K40" s="50">
        <v>513.35400000000004</v>
      </c>
      <c r="L40" s="76">
        <v>1605.9242727272726</v>
      </c>
      <c r="M40" s="34">
        <v>251.23</v>
      </c>
      <c r="N40" s="40">
        <v>2781.4250000000002</v>
      </c>
      <c r="Q40" s="40">
        <v>121.5</v>
      </c>
      <c r="R40" s="41">
        <v>3</v>
      </c>
      <c r="S40" s="33">
        <v>0.99194545000000001</v>
      </c>
      <c r="T40" s="78">
        <f t="shared" si="0"/>
        <v>1.0081199525639237</v>
      </c>
      <c r="U40" s="41">
        <v>12685.24</v>
      </c>
      <c r="V40" s="38">
        <v>10624</v>
      </c>
      <c r="W40" s="39">
        <v>4375</v>
      </c>
      <c r="X40" s="79">
        <f t="shared" si="1"/>
        <v>41.180346385542173</v>
      </c>
      <c r="Y40" s="38">
        <v>482648</v>
      </c>
      <c r="Z40" s="38">
        <v>1312</v>
      </c>
      <c r="AA40" s="38">
        <v>1240</v>
      </c>
      <c r="AB40" s="38">
        <v>576</v>
      </c>
      <c r="AC40" s="38">
        <v>664</v>
      </c>
      <c r="AD40" s="64">
        <v>4207</v>
      </c>
      <c r="AE40" s="39">
        <v>1559</v>
      </c>
      <c r="AF40" s="79">
        <f t="shared" si="2"/>
        <v>37.057285476586642</v>
      </c>
      <c r="AG40" s="38">
        <v>507859</v>
      </c>
      <c r="AH40" s="38">
        <v>565</v>
      </c>
      <c r="AI40" s="23">
        <v>495</v>
      </c>
      <c r="AJ40" s="38">
        <v>9</v>
      </c>
      <c r="AK40" s="38">
        <v>486</v>
      </c>
      <c r="AL40" s="67">
        <v>366358</v>
      </c>
      <c r="AM40" s="80">
        <v>1000</v>
      </c>
      <c r="AN40" s="67">
        <v>225856</v>
      </c>
      <c r="AO40" s="80">
        <v>641</v>
      </c>
      <c r="AP40" s="67">
        <v>116006</v>
      </c>
      <c r="AQ40" s="80">
        <v>305</v>
      </c>
      <c r="AR40" s="67">
        <v>6353</v>
      </c>
      <c r="AS40" s="80">
        <v>27</v>
      </c>
      <c r="AT40" s="67">
        <v>18143</v>
      </c>
      <c r="AU40" s="80">
        <v>27</v>
      </c>
      <c r="AV40" s="67">
        <v>899977</v>
      </c>
      <c r="AW40" s="80">
        <v>2802</v>
      </c>
      <c r="AX40" s="67">
        <v>624908</v>
      </c>
      <c r="AY40" s="80">
        <v>1966</v>
      </c>
      <c r="AZ40" s="67">
        <v>207394</v>
      </c>
      <c r="BA40" s="80">
        <v>652</v>
      </c>
      <c r="BB40" s="67">
        <v>43525</v>
      </c>
      <c r="BC40" s="80">
        <v>115</v>
      </c>
      <c r="BD40" s="67">
        <v>24150</v>
      </c>
      <c r="BE40" s="80">
        <v>69</v>
      </c>
      <c r="BF40" s="67">
        <v>57666</v>
      </c>
      <c r="BG40" s="58">
        <v>40.503410655111999</v>
      </c>
      <c r="BH40" s="58">
        <v>66.781751811298705</v>
      </c>
      <c r="BI40" s="58">
        <v>115.654231885792</v>
      </c>
      <c r="BJ40" s="58">
        <v>306.45168279886099</v>
      </c>
    </row>
    <row r="41" spans="1:62" s="23" customFormat="1" x14ac:dyDescent="0.2">
      <c r="A41" s="45">
        <v>41244</v>
      </c>
      <c r="B41" s="38">
        <v>101428</v>
      </c>
      <c r="C41" s="38">
        <v>169757</v>
      </c>
      <c r="D41" s="57">
        <v>24510</v>
      </c>
      <c r="E41" s="57">
        <v>6220</v>
      </c>
      <c r="F41" s="57">
        <v>8810</v>
      </c>
      <c r="G41" s="57">
        <v>12760</v>
      </c>
      <c r="H41" s="57">
        <v>3270</v>
      </c>
      <c r="I41" s="39">
        <f t="shared" si="3"/>
        <v>55570</v>
      </c>
      <c r="J41" s="46">
        <v>142.616163</v>
      </c>
      <c r="K41" s="50">
        <v>514.00699999999995</v>
      </c>
      <c r="L41" s="76">
        <v>1655.163</v>
      </c>
      <c r="M41" s="34">
        <v>206.96</v>
      </c>
      <c r="N41" s="40">
        <v>2803.826</v>
      </c>
      <c r="Q41" s="40">
        <v>121.4</v>
      </c>
      <c r="R41" s="41">
        <v>3</v>
      </c>
      <c r="S41" s="88">
        <v>0.98983684000000005</v>
      </c>
      <c r="T41" s="78">
        <f t="shared" si="0"/>
        <v>1.0102675103504937</v>
      </c>
      <c r="U41" s="41">
        <v>12433.5</v>
      </c>
      <c r="V41" s="38">
        <v>4295</v>
      </c>
      <c r="W41" s="39">
        <v>3690</v>
      </c>
      <c r="X41" s="79">
        <f t="shared" si="1"/>
        <v>85.913853317811402</v>
      </c>
      <c r="Y41" s="38">
        <v>478739</v>
      </c>
      <c r="Z41" s="38">
        <v>4267</v>
      </c>
      <c r="AA41" s="38">
        <v>933</v>
      </c>
      <c r="AB41" s="38">
        <v>399</v>
      </c>
      <c r="AC41" s="38">
        <v>534</v>
      </c>
      <c r="AD41" s="64">
        <v>1679</v>
      </c>
      <c r="AE41" s="39">
        <v>1470</v>
      </c>
      <c r="AF41" s="79">
        <f t="shared" si="2"/>
        <v>87.552114353782017</v>
      </c>
      <c r="AG41" s="38">
        <v>494127</v>
      </c>
      <c r="AH41" s="38">
        <v>2576</v>
      </c>
      <c r="AI41" s="23">
        <v>387</v>
      </c>
      <c r="AJ41" s="38">
        <v>11</v>
      </c>
      <c r="AK41" s="38">
        <v>376</v>
      </c>
      <c r="AL41" s="67">
        <v>174010</v>
      </c>
      <c r="AM41" s="80">
        <v>778</v>
      </c>
      <c r="AN41" s="67">
        <v>93614</v>
      </c>
      <c r="AO41" s="80">
        <v>484</v>
      </c>
      <c r="AP41" s="67">
        <v>71978</v>
      </c>
      <c r="AQ41" s="80">
        <v>256</v>
      </c>
      <c r="AR41" s="67">
        <v>2863</v>
      </c>
      <c r="AS41" s="80">
        <v>18</v>
      </c>
      <c r="AT41" s="67">
        <v>5555</v>
      </c>
      <c r="AU41" s="80">
        <v>20</v>
      </c>
      <c r="AV41" s="67">
        <v>675916</v>
      </c>
      <c r="AW41" s="80">
        <v>2158</v>
      </c>
      <c r="AX41" s="67">
        <v>304546</v>
      </c>
      <c r="AY41" s="80">
        <v>1474</v>
      </c>
      <c r="AZ41" s="67">
        <v>331768</v>
      </c>
      <c r="BA41" s="80">
        <v>525</v>
      </c>
      <c r="BB41" s="67">
        <v>12997</v>
      </c>
      <c r="BC41" s="80">
        <v>108</v>
      </c>
      <c r="BD41" s="67">
        <v>26605</v>
      </c>
      <c r="BE41" s="80">
        <v>51</v>
      </c>
      <c r="BF41" s="67">
        <v>44459</v>
      </c>
      <c r="BG41" s="58">
        <v>40.730686384037497</v>
      </c>
      <c r="BH41" s="58">
        <v>67.473355701789401</v>
      </c>
      <c r="BI41" s="58">
        <v>117.54840526247999</v>
      </c>
      <c r="BJ41" s="58">
        <v>300.41429807637496</v>
      </c>
    </row>
    <row r="42" spans="1:62" s="23" customFormat="1" x14ac:dyDescent="0.2">
      <c r="A42" s="45">
        <v>41214</v>
      </c>
      <c r="B42" s="44">
        <v>102792</v>
      </c>
      <c r="C42" s="84">
        <v>171320</v>
      </c>
      <c r="D42" s="57">
        <v>22790</v>
      </c>
      <c r="E42" s="57">
        <v>5320</v>
      </c>
      <c r="F42" s="57">
        <v>7960</v>
      </c>
      <c r="G42" s="57">
        <v>11790</v>
      </c>
      <c r="H42" s="57">
        <v>2960</v>
      </c>
      <c r="I42" s="39">
        <f t="shared" si="3"/>
        <v>50820</v>
      </c>
      <c r="J42" s="46">
        <v>145.66599400000001</v>
      </c>
      <c r="K42" s="50">
        <v>512.245</v>
      </c>
      <c r="L42" s="76">
        <v>1715.9929999999999</v>
      </c>
      <c r="M42" s="34">
        <v>264.66000000000003</v>
      </c>
      <c r="N42" s="40">
        <v>2529.1709999999998</v>
      </c>
      <c r="Q42" s="40">
        <v>122</v>
      </c>
      <c r="R42" s="41">
        <v>3</v>
      </c>
      <c r="S42" s="88">
        <v>0.99681428999999999</v>
      </c>
      <c r="T42" s="78">
        <f t="shared" si="0"/>
        <v>1.003195891182499</v>
      </c>
      <c r="U42" s="86">
        <v>12239.4</v>
      </c>
      <c r="V42" s="38">
        <v>9838</v>
      </c>
      <c r="W42" s="39">
        <v>5793</v>
      </c>
      <c r="X42" s="79">
        <f t="shared" si="1"/>
        <v>58.88391949583248</v>
      </c>
      <c r="Y42" s="38">
        <v>485328</v>
      </c>
      <c r="Z42" s="38">
        <v>3298</v>
      </c>
      <c r="AA42" s="38">
        <v>2650</v>
      </c>
      <c r="AB42" s="38">
        <v>956</v>
      </c>
      <c r="AC42" s="38">
        <v>1694</v>
      </c>
      <c r="AD42" s="64">
        <v>4056</v>
      </c>
      <c r="AE42" s="39">
        <v>2308</v>
      </c>
      <c r="AF42" s="79">
        <f t="shared" si="2"/>
        <v>56.903353057199212</v>
      </c>
      <c r="AG42" s="38">
        <v>517866</v>
      </c>
      <c r="AH42" s="38">
        <v>1728</v>
      </c>
      <c r="AI42" s="23">
        <v>1331</v>
      </c>
      <c r="AJ42" s="38">
        <v>15</v>
      </c>
      <c r="AK42" s="38">
        <v>1316</v>
      </c>
      <c r="AL42" s="67">
        <v>409692</v>
      </c>
      <c r="AM42" s="80">
        <v>1022</v>
      </c>
      <c r="AN42" s="67">
        <v>158810</v>
      </c>
      <c r="AO42" s="80">
        <v>550</v>
      </c>
      <c r="AP42" s="67">
        <v>230635</v>
      </c>
      <c r="AQ42" s="80">
        <v>408</v>
      </c>
      <c r="AR42" s="67">
        <v>6963</v>
      </c>
      <c r="AS42" s="80">
        <v>27</v>
      </c>
      <c r="AT42" s="67">
        <v>13284</v>
      </c>
      <c r="AU42" s="80">
        <v>37</v>
      </c>
      <c r="AV42" s="67">
        <v>897635</v>
      </c>
      <c r="AW42" s="80">
        <v>2926</v>
      </c>
      <c r="AX42" s="67">
        <v>438602</v>
      </c>
      <c r="AY42" s="80">
        <v>1917</v>
      </c>
      <c r="AZ42" s="67">
        <v>381671</v>
      </c>
      <c r="BA42" s="80">
        <v>779</v>
      </c>
      <c r="BB42" s="67">
        <v>22325</v>
      </c>
      <c r="BC42" s="80">
        <v>139</v>
      </c>
      <c r="BD42" s="67">
        <v>55037</v>
      </c>
      <c r="BE42" s="80">
        <v>91</v>
      </c>
      <c r="BF42" s="67">
        <v>353845</v>
      </c>
      <c r="BG42" s="58">
        <v>40.3653073963252</v>
      </c>
      <c r="BH42" s="58">
        <v>67.737022153656099</v>
      </c>
      <c r="BI42" s="58">
        <v>118.40765420488</v>
      </c>
      <c r="BJ42" s="58">
        <v>304.00975770911799</v>
      </c>
    </row>
    <row r="43" spans="1:62" s="23" customFormat="1" x14ac:dyDescent="0.2">
      <c r="A43" s="45">
        <v>41183</v>
      </c>
      <c r="B43" s="44">
        <v>104173</v>
      </c>
      <c r="C43" s="84">
        <v>172974</v>
      </c>
      <c r="D43" s="57">
        <v>22250</v>
      </c>
      <c r="E43" s="57">
        <v>4830</v>
      </c>
      <c r="F43" s="57">
        <v>7540</v>
      </c>
      <c r="G43" s="57">
        <v>11710</v>
      </c>
      <c r="H43" s="57">
        <v>2860</v>
      </c>
      <c r="I43" s="39">
        <f t="shared" si="3"/>
        <v>49190</v>
      </c>
      <c r="J43" s="46">
        <v>150.34219899999999</v>
      </c>
      <c r="K43" s="40">
        <v>510.78899999999999</v>
      </c>
      <c r="L43" s="62">
        <v>1712.028</v>
      </c>
      <c r="M43" s="34">
        <v>263.16000000000003</v>
      </c>
      <c r="N43" s="40">
        <v>2827.9340000000002</v>
      </c>
      <c r="Q43" s="40">
        <v>122.3</v>
      </c>
      <c r="R43" s="41">
        <v>3</v>
      </c>
      <c r="S43" s="78">
        <v>0.98754090999999999</v>
      </c>
      <c r="T43" s="78">
        <f t="shared" si="0"/>
        <v>1.0126162773347789</v>
      </c>
      <c r="U43" s="41">
        <v>12422.9</v>
      </c>
      <c r="V43" s="38">
        <v>13054</v>
      </c>
      <c r="W43" s="39">
        <v>6896</v>
      </c>
      <c r="X43" s="79">
        <f t="shared" si="1"/>
        <v>52.826719779377974</v>
      </c>
      <c r="Y43" s="38">
        <v>503479</v>
      </c>
      <c r="Z43" s="38">
        <v>3923</v>
      </c>
      <c r="AA43" s="38">
        <v>2873</v>
      </c>
      <c r="AB43" s="38">
        <v>872</v>
      </c>
      <c r="AC43" s="38">
        <v>2001</v>
      </c>
      <c r="AD43" s="64">
        <v>5568</v>
      </c>
      <c r="AE43" s="39">
        <v>2730</v>
      </c>
      <c r="AF43" s="79">
        <f t="shared" si="2"/>
        <v>49.030172413793103</v>
      </c>
      <c r="AG43" s="38">
        <v>539188</v>
      </c>
      <c r="AH43" s="38">
        <v>1929</v>
      </c>
      <c r="AI43" s="23">
        <v>1530</v>
      </c>
      <c r="AJ43" s="38">
        <v>12</v>
      </c>
      <c r="AK43" s="38">
        <v>1518</v>
      </c>
      <c r="AL43" s="67">
        <v>754479</v>
      </c>
      <c r="AM43" s="80">
        <v>1130</v>
      </c>
      <c r="AN43" s="67">
        <v>284242</v>
      </c>
      <c r="AO43" s="80">
        <v>737</v>
      </c>
      <c r="AP43" s="67">
        <v>150419</v>
      </c>
      <c r="AQ43" s="80">
        <v>331</v>
      </c>
      <c r="AR43" s="67">
        <v>223106</v>
      </c>
      <c r="AS43" s="80">
        <v>24</v>
      </c>
      <c r="AT43" s="67">
        <v>96712</v>
      </c>
      <c r="AU43" s="80">
        <v>38</v>
      </c>
      <c r="AV43" s="67">
        <v>1645631</v>
      </c>
      <c r="AW43" s="80">
        <v>4025</v>
      </c>
      <c r="AX43" s="67">
        <v>857429</v>
      </c>
      <c r="AY43" s="80">
        <v>3020</v>
      </c>
      <c r="AZ43" s="67">
        <v>345907</v>
      </c>
      <c r="BA43" s="80">
        <v>749</v>
      </c>
      <c r="BB43" s="67">
        <v>307950</v>
      </c>
      <c r="BC43" s="80">
        <v>158</v>
      </c>
      <c r="BD43" s="67">
        <v>134345</v>
      </c>
      <c r="BE43" s="80">
        <v>98</v>
      </c>
      <c r="BF43" s="67">
        <v>1067196</v>
      </c>
      <c r="BG43" s="58">
        <v>40.558521473533503</v>
      </c>
      <c r="BH43" s="58">
        <v>67.890906773325696</v>
      </c>
      <c r="BI43" s="58">
        <v>118.91707848235801</v>
      </c>
      <c r="BJ43" s="58">
        <v>304.78054761228799</v>
      </c>
    </row>
    <row r="44" spans="1:62" s="23" customFormat="1" x14ac:dyDescent="0.2">
      <c r="A44" s="45">
        <v>41153</v>
      </c>
      <c r="B44" s="44">
        <v>103714</v>
      </c>
      <c r="C44" s="84">
        <v>174400</v>
      </c>
      <c r="D44" s="57">
        <v>22820</v>
      </c>
      <c r="E44" s="57">
        <v>4920</v>
      </c>
      <c r="F44" s="57">
        <v>7890</v>
      </c>
      <c r="G44" s="57">
        <v>12090</v>
      </c>
      <c r="H44" s="57">
        <v>2840</v>
      </c>
      <c r="I44" s="39">
        <f t="shared" si="3"/>
        <v>50560</v>
      </c>
      <c r="J44" s="46">
        <v>141.949749</v>
      </c>
      <c r="K44" s="50">
        <v>509.91300000000001</v>
      </c>
      <c r="L44" s="62">
        <v>1727.5</v>
      </c>
      <c r="M44" s="34">
        <v>264.75</v>
      </c>
      <c r="N44" s="40">
        <v>2909.0940000000001</v>
      </c>
      <c r="Q44" s="40">
        <v>122.1</v>
      </c>
      <c r="R44" s="41">
        <v>3</v>
      </c>
      <c r="S44" s="78">
        <v>0.97844737000000004</v>
      </c>
      <c r="T44" s="78">
        <f t="shared" si="0"/>
        <v>1.022027377926316</v>
      </c>
      <c r="U44" s="41">
        <v>12317.5</v>
      </c>
      <c r="V44" s="38">
        <v>15220</v>
      </c>
      <c r="W44" s="39">
        <v>5879</v>
      </c>
      <c r="X44" s="79">
        <f t="shared" si="1"/>
        <v>38.626806833114323</v>
      </c>
      <c r="Y44" s="38">
        <v>503662</v>
      </c>
      <c r="Z44" s="38">
        <v>3347</v>
      </c>
      <c r="AA44" s="38">
        <v>2268</v>
      </c>
      <c r="AB44" s="38">
        <v>1065</v>
      </c>
      <c r="AC44" s="38">
        <v>1203</v>
      </c>
      <c r="AD44" s="64">
        <v>6342</v>
      </c>
      <c r="AE44" s="39">
        <v>2255</v>
      </c>
      <c r="AF44" s="79">
        <f t="shared" si="2"/>
        <v>35.556606748659732</v>
      </c>
      <c r="AG44" s="38">
        <v>547901</v>
      </c>
      <c r="AH44" s="38">
        <v>1357</v>
      </c>
      <c r="AI44" s="23">
        <v>753</v>
      </c>
      <c r="AJ44" s="38">
        <v>14</v>
      </c>
      <c r="AK44" s="38">
        <v>739</v>
      </c>
      <c r="AL44" s="67">
        <v>367001</v>
      </c>
      <c r="AM44" s="80">
        <v>1045</v>
      </c>
      <c r="AN44" s="67">
        <v>283451</v>
      </c>
      <c r="AO44" s="80">
        <v>689</v>
      </c>
      <c r="AP44" s="67">
        <v>57439</v>
      </c>
      <c r="AQ44" s="80">
        <v>310</v>
      </c>
      <c r="AR44" s="67">
        <v>3087</v>
      </c>
      <c r="AS44" s="80">
        <v>18</v>
      </c>
      <c r="AT44" s="67">
        <v>23024</v>
      </c>
      <c r="AU44" s="80">
        <v>28</v>
      </c>
      <c r="AV44" s="67">
        <v>1381603</v>
      </c>
      <c r="AW44" s="80">
        <v>4441</v>
      </c>
      <c r="AX44" s="67">
        <v>1179130</v>
      </c>
      <c r="AY44" s="80">
        <v>3632</v>
      </c>
      <c r="AZ44" s="67">
        <v>129331</v>
      </c>
      <c r="BA44" s="80">
        <v>628</v>
      </c>
      <c r="BB44" s="67">
        <v>25878</v>
      </c>
      <c r="BC44" s="80">
        <v>118</v>
      </c>
      <c r="BD44" s="67">
        <v>47264</v>
      </c>
      <c r="BE44" s="80">
        <v>63</v>
      </c>
      <c r="BF44" s="67">
        <v>33466</v>
      </c>
      <c r="BG44" s="58">
        <v>40.606844345469298</v>
      </c>
      <c r="BH44" s="58">
        <v>67.577403324271103</v>
      </c>
      <c r="BI44" s="58">
        <v>117.61927038186299</v>
      </c>
      <c r="BJ44" s="58">
        <v>299.477862054318</v>
      </c>
    </row>
    <row r="45" spans="1:62" s="23" customFormat="1" x14ac:dyDescent="0.2">
      <c r="A45" s="45">
        <v>41122</v>
      </c>
      <c r="B45" s="38">
        <v>104109</v>
      </c>
      <c r="C45" s="38">
        <v>175042</v>
      </c>
      <c r="D45" s="57">
        <v>31380</v>
      </c>
      <c r="E45" s="57">
        <v>8300</v>
      </c>
      <c r="F45" s="57">
        <v>12350</v>
      </c>
      <c r="G45" s="57">
        <v>16940</v>
      </c>
      <c r="H45" s="57">
        <v>5030</v>
      </c>
      <c r="I45" s="39">
        <f t="shared" si="3"/>
        <v>74000</v>
      </c>
      <c r="J45" s="46">
        <v>146.54051799999999</v>
      </c>
      <c r="K45" s="40">
        <v>508.745</v>
      </c>
      <c r="L45" s="76">
        <v>1514.769</v>
      </c>
      <c r="M45" s="34">
        <v>218.13</v>
      </c>
      <c r="N45" s="40">
        <v>3523.6439999999998</v>
      </c>
      <c r="Q45" s="40">
        <v>121.8</v>
      </c>
      <c r="R45" s="41">
        <v>3</v>
      </c>
      <c r="S45" s="33">
        <v>0.99270000000000003</v>
      </c>
      <c r="T45" s="78">
        <f t="shared" si="0"/>
        <v>1.0073536818777071</v>
      </c>
      <c r="U45" s="41">
        <v>11949.26</v>
      </c>
      <c r="V45" s="38">
        <v>11748</v>
      </c>
      <c r="W45" s="39">
        <v>6418</v>
      </c>
      <c r="X45" s="79">
        <f t="shared" si="1"/>
        <v>54.630575417092274</v>
      </c>
      <c r="Y45" s="38">
        <v>479095</v>
      </c>
      <c r="Z45" s="38">
        <v>5448</v>
      </c>
      <c r="AA45" s="38">
        <v>1326</v>
      </c>
      <c r="AB45" s="38">
        <v>586</v>
      </c>
      <c r="AC45" s="38">
        <v>740</v>
      </c>
      <c r="AD45" s="64">
        <v>4831</v>
      </c>
      <c r="AE45" s="39">
        <v>2898</v>
      </c>
      <c r="AF45" s="79">
        <f t="shared" si="2"/>
        <v>59.987580211136418</v>
      </c>
      <c r="AG45" s="38">
        <v>497769</v>
      </c>
      <c r="AH45" s="38">
        <v>3502</v>
      </c>
      <c r="AI45" s="23">
        <v>579</v>
      </c>
      <c r="AJ45" s="38">
        <v>20</v>
      </c>
      <c r="AK45" s="38">
        <v>559</v>
      </c>
      <c r="AL45" s="67">
        <v>381981</v>
      </c>
      <c r="AM45" s="80">
        <v>1186</v>
      </c>
      <c r="AN45" s="67">
        <v>230171</v>
      </c>
      <c r="AO45" s="80">
        <v>781</v>
      </c>
      <c r="AP45" s="67">
        <v>94111</v>
      </c>
      <c r="AQ45" s="80">
        <v>325</v>
      </c>
      <c r="AR45" s="67">
        <v>12219</v>
      </c>
      <c r="AS45" s="80">
        <v>25</v>
      </c>
      <c r="AT45" s="67">
        <v>45480</v>
      </c>
      <c r="AU45" s="80">
        <v>55</v>
      </c>
      <c r="AV45" s="67">
        <v>1475834</v>
      </c>
      <c r="AW45" s="80">
        <v>4057</v>
      </c>
      <c r="AX45" s="67">
        <v>753497</v>
      </c>
      <c r="AY45" s="80">
        <v>3036</v>
      </c>
      <c r="AZ45" s="67">
        <v>253720</v>
      </c>
      <c r="BA45" s="80">
        <v>749</v>
      </c>
      <c r="BB45" s="67">
        <v>57340</v>
      </c>
      <c r="BC45" s="80">
        <v>138</v>
      </c>
      <c r="BD45" s="67">
        <v>411277</v>
      </c>
      <c r="BE45" s="80">
        <v>134</v>
      </c>
      <c r="BF45" s="67">
        <v>111818</v>
      </c>
      <c r="BG45" s="58">
        <v>41.058313000706406</v>
      </c>
      <c r="BH45" s="58">
        <v>66.458203951830498</v>
      </c>
      <c r="BI45" s="58">
        <v>115.945676191196</v>
      </c>
      <c r="BJ45" s="58">
        <v>301.17878987969499</v>
      </c>
    </row>
    <row r="46" spans="1:62" s="23" customFormat="1" x14ac:dyDescent="0.2">
      <c r="A46" s="45">
        <v>41091</v>
      </c>
      <c r="B46" s="44">
        <v>104732</v>
      </c>
      <c r="C46" s="84">
        <v>174861</v>
      </c>
      <c r="D46" s="57">
        <v>30360</v>
      </c>
      <c r="E46" s="57">
        <v>7920</v>
      </c>
      <c r="F46" s="57">
        <v>11700</v>
      </c>
      <c r="G46" s="57">
        <v>16820</v>
      </c>
      <c r="H46" s="57">
        <v>4880</v>
      </c>
      <c r="I46" s="39">
        <f t="shared" si="3"/>
        <v>71680</v>
      </c>
      <c r="J46" s="46">
        <v>145.823125</v>
      </c>
      <c r="K46" s="40">
        <v>507.57600000000002</v>
      </c>
      <c r="L46" s="76">
        <v>1528.4839999999999</v>
      </c>
      <c r="M46" s="34">
        <v>222.95</v>
      </c>
      <c r="N46" s="40">
        <v>3351.0650000000001</v>
      </c>
      <c r="Q46" s="40">
        <v>121.6</v>
      </c>
      <c r="R46" s="41">
        <v>3</v>
      </c>
      <c r="S46" s="33">
        <v>1.01349048</v>
      </c>
      <c r="T46" s="78">
        <f t="shared" si="0"/>
        <v>0.98668909055761433</v>
      </c>
      <c r="U46" s="41">
        <v>11664.71</v>
      </c>
      <c r="V46" s="38">
        <v>13888</v>
      </c>
      <c r="W46" s="39">
        <v>7570</v>
      </c>
      <c r="X46" s="79">
        <f t="shared" si="1"/>
        <v>54.507488479262676</v>
      </c>
      <c r="Y46" s="38">
        <v>476947</v>
      </c>
      <c r="Z46" s="38">
        <v>4404</v>
      </c>
      <c r="AA46" s="38">
        <v>2186</v>
      </c>
      <c r="AB46" s="38">
        <v>831</v>
      </c>
      <c r="AC46" s="38">
        <v>1355</v>
      </c>
      <c r="AD46" s="64">
        <v>5537</v>
      </c>
      <c r="AE46" s="39">
        <v>2721</v>
      </c>
      <c r="AF46" s="79">
        <f t="shared" si="2"/>
        <v>49.14213472999819</v>
      </c>
      <c r="AG46" s="38">
        <v>500934</v>
      </c>
      <c r="AH46" s="38">
        <v>2018</v>
      </c>
      <c r="AI46" s="23">
        <v>890</v>
      </c>
      <c r="AJ46" s="38">
        <v>42</v>
      </c>
      <c r="AK46" s="38">
        <v>848</v>
      </c>
      <c r="AL46" s="67">
        <v>558780</v>
      </c>
      <c r="AM46" s="80">
        <v>1237</v>
      </c>
      <c r="AN46" s="67">
        <v>373570</v>
      </c>
      <c r="AO46" s="80">
        <v>805</v>
      </c>
      <c r="AP46" s="67">
        <v>145187</v>
      </c>
      <c r="AQ46" s="80">
        <v>355</v>
      </c>
      <c r="AR46" s="67">
        <v>11536</v>
      </c>
      <c r="AS46" s="80">
        <v>27</v>
      </c>
      <c r="AT46" s="67">
        <v>28487</v>
      </c>
      <c r="AU46" s="80">
        <v>50</v>
      </c>
      <c r="AV46" s="67">
        <v>1441605</v>
      </c>
      <c r="AW46" s="80">
        <v>4228</v>
      </c>
      <c r="AX46" s="67">
        <v>1056484</v>
      </c>
      <c r="AY46" s="80">
        <v>3176</v>
      </c>
      <c r="AZ46" s="67">
        <v>273431</v>
      </c>
      <c r="BA46" s="80">
        <v>746</v>
      </c>
      <c r="BB46" s="67">
        <v>50366</v>
      </c>
      <c r="BC46" s="80">
        <v>143</v>
      </c>
      <c r="BD46" s="67">
        <v>61324</v>
      </c>
      <c r="BE46" s="80">
        <v>163</v>
      </c>
      <c r="BF46" s="67">
        <v>98649</v>
      </c>
      <c r="BG46" s="58">
        <v>40.923202247232403</v>
      </c>
      <c r="BH46" s="58">
        <v>66.115240883167189</v>
      </c>
      <c r="BI46" s="58">
        <v>116.782260723023</v>
      </c>
      <c r="BJ46" s="58">
        <v>310.319918615407</v>
      </c>
    </row>
    <row r="47" spans="1:62" s="23" customFormat="1" x14ac:dyDescent="0.2">
      <c r="A47" s="45">
        <v>41061</v>
      </c>
      <c r="B47" s="44">
        <v>104326</v>
      </c>
      <c r="C47" s="84">
        <v>174662</v>
      </c>
      <c r="D47" s="57">
        <v>24670</v>
      </c>
      <c r="E47" s="57">
        <v>5310</v>
      </c>
      <c r="F47" s="57">
        <v>7870</v>
      </c>
      <c r="G47" s="57">
        <v>12910</v>
      </c>
      <c r="H47" s="57">
        <v>3010</v>
      </c>
      <c r="I47" s="39">
        <f t="shared" si="3"/>
        <v>53770</v>
      </c>
      <c r="J47" s="46">
        <v>145.315563</v>
      </c>
      <c r="K47" s="40">
        <v>507.67399999999998</v>
      </c>
      <c r="L47" s="76">
        <v>1626.579</v>
      </c>
      <c r="M47" s="34">
        <v>228.68</v>
      </c>
      <c r="N47" s="40">
        <v>2972.8449999999998</v>
      </c>
      <c r="O47" s="38"/>
      <c r="Q47" s="40">
        <v>121.7</v>
      </c>
      <c r="R47" s="41">
        <v>3</v>
      </c>
      <c r="S47" s="33">
        <v>1.0275238099999999</v>
      </c>
      <c r="T47" s="78">
        <f t="shared" si="0"/>
        <v>0.97321345770080026</v>
      </c>
      <c r="U47" s="41">
        <v>11410.94</v>
      </c>
      <c r="V47" s="38">
        <v>16679</v>
      </c>
      <c r="W47" s="39">
        <v>9422</v>
      </c>
      <c r="X47" s="79">
        <f t="shared" si="1"/>
        <v>56.490197254032012</v>
      </c>
      <c r="Y47" s="38">
        <v>508622</v>
      </c>
      <c r="Z47" s="38">
        <v>3576</v>
      </c>
      <c r="AA47" s="38">
        <v>3461</v>
      </c>
      <c r="AB47" s="38">
        <v>1088</v>
      </c>
      <c r="AC47" s="38">
        <v>2373</v>
      </c>
      <c r="AD47" s="64">
        <v>6742</v>
      </c>
      <c r="AE47" s="39">
        <v>3520</v>
      </c>
      <c r="AF47" s="79">
        <f t="shared" si="2"/>
        <v>52.210026698309107</v>
      </c>
      <c r="AG47" s="38">
        <v>554077</v>
      </c>
      <c r="AH47" s="38">
        <v>1916</v>
      </c>
      <c r="AI47" s="23">
        <v>1669</v>
      </c>
      <c r="AJ47" s="38">
        <v>104</v>
      </c>
      <c r="AK47" s="38">
        <v>1565</v>
      </c>
      <c r="AL47" s="67">
        <v>480156</v>
      </c>
      <c r="AM47" s="80">
        <v>1135</v>
      </c>
      <c r="AN47" s="67">
        <v>268062</v>
      </c>
      <c r="AO47" s="80">
        <v>713</v>
      </c>
      <c r="AP47" s="67">
        <v>147333</v>
      </c>
      <c r="AQ47" s="80">
        <v>328</v>
      </c>
      <c r="AR47" s="67">
        <v>14840</v>
      </c>
      <c r="AS47" s="80">
        <v>28</v>
      </c>
      <c r="AT47" s="67">
        <v>49921</v>
      </c>
      <c r="AU47" s="80">
        <v>66</v>
      </c>
      <c r="AV47" s="67">
        <v>1719420</v>
      </c>
      <c r="AW47" s="80">
        <v>5307</v>
      </c>
      <c r="AX47" s="67">
        <v>1222144</v>
      </c>
      <c r="AY47" s="80">
        <v>4202</v>
      </c>
      <c r="AZ47" s="67">
        <v>332399</v>
      </c>
      <c r="BA47" s="80">
        <v>765</v>
      </c>
      <c r="BB47" s="67">
        <v>61142</v>
      </c>
      <c r="BC47" s="80">
        <v>166</v>
      </c>
      <c r="BD47" s="67">
        <v>103735</v>
      </c>
      <c r="BE47" s="80">
        <v>174</v>
      </c>
      <c r="BF47" s="67">
        <v>173025</v>
      </c>
      <c r="BG47" s="58">
        <v>39.342653014193694</v>
      </c>
      <c r="BH47" s="58">
        <v>63.153148469673603</v>
      </c>
      <c r="BI47" s="58">
        <v>111.46044869516599</v>
      </c>
      <c r="BJ47" s="58">
        <v>282.89212424787598</v>
      </c>
    </row>
    <row r="48" spans="1:62" s="23" customFormat="1" x14ac:dyDescent="0.2">
      <c r="A48" s="45">
        <v>41030</v>
      </c>
      <c r="B48" s="44">
        <v>104709</v>
      </c>
      <c r="C48" s="84">
        <v>174977</v>
      </c>
      <c r="D48" s="57">
        <v>25550</v>
      </c>
      <c r="E48" s="57">
        <v>5670</v>
      </c>
      <c r="F48" s="57">
        <v>8380</v>
      </c>
      <c r="G48" s="57">
        <v>13430</v>
      </c>
      <c r="H48" s="57">
        <v>3090</v>
      </c>
      <c r="I48" s="39">
        <f t="shared" si="3"/>
        <v>56120</v>
      </c>
      <c r="J48" s="46">
        <v>143.96083899999999</v>
      </c>
      <c r="K48" s="40">
        <v>506.15899999999999</v>
      </c>
      <c r="L48" s="76">
        <v>1608.528</v>
      </c>
      <c r="M48" s="34">
        <v>226.31</v>
      </c>
      <c r="N48" s="40">
        <v>2832.779</v>
      </c>
      <c r="Q48" s="40">
        <v>122.4</v>
      </c>
      <c r="R48" s="41">
        <v>3</v>
      </c>
      <c r="S48" s="33">
        <v>1.0102363599999999</v>
      </c>
      <c r="T48" s="78">
        <f t="shared" si="0"/>
        <v>0.9898673613371034</v>
      </c>
      <c r="U48" s="41">
        <v>11513.21</v>
      </c>
      <c r="V48" s="38">
        <v>19177</v>
      </c>
      <c r="W48" s="39">
        <v>10850</v>
      </c>
      <c r="X48" s="79">
        <f t="shared" si="1"/>
        <v>56.578192626583935</v>
      </c>
      <c r="Y48" s="38">
        <v>516787</v>
      </c>
      <c r="Z48" s="38">
        <v>3481</v>
      </c>
      <c r="AA48" s="38">
        <v>3536</v>
      </c>
      <c r="AB48" s="38">
        <v>1709</v>
      </c>
      <c r="AC48" s="38">
        <v>1827</v>
      </c>
      <c r="AD48" s="64">
        <v>7956</v>
      </c>
      <c r="AE48" s="39">
        <v>4130</v>
      </c>
      <c r="AF48" s="79">
        <f t="shared" si="2"/>
        <v>51.910507792860741</v>
      </c>
      <c r="AG48" s="38">
        <v>568768</v>
      </c>
      <c r="AH48" s="38">
        <v>1779</v>
      </c>
      <c r="AI48" s="23">
        <v>1305</v>
      </c>
      <c r="AJ48" s="38">
        <v>40</v>
      </c>
      <c r="AK48" s="38">
        <v>1265</v>
      </c>
      <c r="AL48" s="81">
        <v>357164</v>
      </c>
      <c r="AM48" s="83">
        <v>1071</v>
      </c>
      <c r="AN48" s="81">
        <v>218179</v>
      </c>
      <c r="AO48" s="83">
        <v>673</v>
      </c>
      <c r="AP48" s="67">
        <v>85825</v>
      </c>
      <c r="AQ48" s="80">
        <v>321</v>
      </c>
      <c r="AR48" s="67">
        <v>13592</v>
      </c>
      <c r="AS48" s="80">
        <v>36</v>
      </c>
      <c r="AT48" s="67">
        <v>39568</v>
      </c>
      <c r="AU48" s="80">
        <v>41</v>
      </c>
      <c r="AV48" s="67">
        <v>1062334</v>
      </c>
      <c r="AW48" s="80">
        <v>3727</v>
      </c>
      <c r="AX48" s="67">
        <v>772447</v>
      </c>
      <c r="AY48" s="80">
        <v>2723</v>
      </c>
      <c r="AZ48" s="67">
        <v>169830</v>
      </c>
      <c r="BA48" s="80">
        <v>729</v>
      </c>
      <c r="BB48" s="67">
        <v>46737</v>
      </c>
      <c r="BC48" s="80">
        <v>167</v>
      </c>
      <c r="BD48" s="67">
        <v>73320</v>
      </c>
      <c r="BE48" s="80">
        <v>108</v>
      </c>
      <c r="BF48" s="81">
        <v>143802</v>
      </c>
      <c r="BG48" s="58">
        <v>37.906934687476799</v>
      </c>
      <c r="BH48" s="58">
        <v>64.704559289622196</v>
      </c>
      <c r="BI48" s="58">
        <v>112.759387019678</v>
      </c>
      <c r="BJ48" s="58">
        <v>298.83159484987397</v>
      </c>
    </row>
    <row r="49" spans="1:62" s="23" customFormat="1" x14ac:dyDescent="0.2">
      <c r="A49" s="45">
        <v>41000</v>
      </c>
      <c r="B49" s="44">
        <v>104903</v>
      </c>
      <c r="C49" s="84">
        <v>174034</v>
      </c>
      <c r="D49" s="57">
        <v>27030</v>
      </c>
      <c r="E49" s="57">
        <v>6210</v>
      </c>
      <c r="F49" s="57">
        <v>9440</v>
      </c>
      <c r="G49" s="57">
        <v>14280</v>
      </c>
      <c r="H49" s="57">
        <v>3330</v>
      </c>
      <c r="I49" s="39">
        <f t="shared" si="3"/>
        <v>60290</v>
      </c>
      <c r="J49" s="46">
        <v>138.20013</v>
      </c>
      <c r="K49" s="40">
        <v>505.99599999999998</v>
      </c>
      <c r="L49" s="76">
        <v>1613.694</v>
      </c>
      <c r="M49" s="34">
        <v>226.83</v>
      </c>
      <c r="N49" s="40">
        <v>2826.127</v>
      </c>
      <c r="O49" s="23" t="s">
        <v>70</v>
      </c>
      <c r="Q49" s="40">
        <v>122.4</v>
      </c>
      <c r="R49" s="41">
        <v>3</v>
      </c>
      <c r="S49" s="33">
        <v>0.99265000000000003</v>
      </c>
      <c r="T49" s="78">
        <f t="shared" si="0"/>
        <v>1.0074044225054148</v>
      </c>
      <c r="U49" s="41">
        <v>12292.69</v>
      </c>
      <c r="V49" s="38">
        <v>16436</v>
      </c>
      <c r="W49" s="39">
        <v>10350</v>
      </c>
      <c r="X49" s="79">
        <f t="shared" si="1"/>
        <v>62.971525918715024</v>
      </c>
      <c r="Y49" s="38">
        <v>517556</v>
      </c>
      <c r="Z49" s="38">
        <v>5679</v>
      </c>
      <c r="AA49" s="38">
        <v>5066</v>
      </c>
      <c r="AB49" s="38">
        <v>1806</v>
      </c>
      <c r="AC49" s="38">
        <v>3260</v>
      </c>
      <c r="AD49" s="64">
        <v>6383</v>
      </c>
      <c r="AE49" s="39">
        <v>3925</v>
      </c>
      <c r="AF49" s="79">
        <f t="shared" si="2"/>
        <v>61.491461695127683</v>
      </c>
      <c r="AG49" s="38">
        <v>568436</v>
      </c>
      <c r="AH49" s="38">
        <v>3590</v>
      </c>
      <c r="AI49" s="23">
        <v>2367</v>
      </c>
      <c r="AJ49" s="38">
        <v>62</v>
      </c>
      <c r="AK49" s="38">
        <v>2305</v>
      </c>
      <c r="AL49" s="67">
        <v>624517</v>
      </c>
      <c r="AM49" s="80">
        <v>986</v>
      </c>
      <c r="AN49" s="67">
        <v>296753</v>
      </c>
      <c r="AO49" s="80">
        <v>589</v>
      </c>
      <c r="AP49" s="67">
        <v>264940</v>
      </c>
      <c r="AQ49" s="80">
        <v>332</v>
      </c>
      <c r="AR49" s="67">
        <v>38072</v>
      </c>
      <c r="AS49" s="80">
        <v>30</v>
      </c>
      <c r="AT49" s="67">
        <v>24752</v>
      </c>
      <c r="AU49" s="80">
        <v>35</v>
      </c>
      <c r="AV49" s="67">
        <v>1096196</v>
      </c>
      <c r="AW49" s="80">
        <v>3082</v>
      </c>
      <c r="AX49" s="67">
        <v>692049</v>
      </c>
      <c r="AY49" s="80">
        <v>2241</v>
      </c>
      <c r="AZ49" s="67">
        <v>309740</v>
      </c>
      <c r="BA49" s="80">
        <v>650</v>
      </c>
      <c r="BB49" s="67">
        <v>56380</v>
      </c>
      <c r="BC49" s="80">
        <v>115</v>
      </c>
      <c r="BD49" s="67">
        <v>38027</v>
      </c>
      <c r="BE49" s="80">
        <v>76</v>
      </c>
      <c r="BF49" s="67">
        <v>198803</v>
      </c>
      <c r="BG49" s="58">
        <v>41.301475606831801</v>
      </c>
      <c r="BH49" s="58">
        <v>76.965846722091612</v>
      </c>
      <c r="BI49" s="58">
        <v>136.812130870115</v>
      </c>
      <c r="BJ49" s="58">
        <v>335.858981159895</v>
      </c>
    </row>
    <row r="50" spans="1:62" s="23" customFormat="1" x14ac:dyDescent="0.2">
      <c r="A50" s="45">
        <v>40969</v>
      </c>
      <c r="B50" s="44">
        <v>105472</v>
      </c>
      <c r="C50" s="84">
        <v>175289</v>
      </c>
      <c r="D50" s="57">
        <v>31970</v>
      </c>
      <c r="E50" s="57">
        <v>8150</v>
      </c>
      <c r="F50" s="57">
        <v>12940</v>
      </c>
      <c r="G50" s="57">
        <v>17730</v>
      </c>
      <c r="H50" s="57">
        <v>4740</v>
      </c>
      <c r="I50" s="39">
        <f t="shared" si="3"/>
        <v>75530</v>
      </c>
      <c r="J50" s="46">
        <v>136.40214800000001</v>
      </c>
      <c r="K50" s="40">
        <v>504.94600000000003</v>
      </c>
      <c r="L50" s="76">
        <v>1613.3489999999999</v>
      </c>
      <c r="M50" s="34">
        <v>239.89</v>
      </c>
      <c r="N50" s="40">
        <v>2951.03</v>
      </c>
      <c r="Q50" s="40">
        <v>122</v>
      </c>
      <c r="R50" s="41">
        <v>3</v>
      </c>
      <c r="S50" s="78">
        <v>0.99348636000000001</v>
      </c>
      <c r="T50" s="78">
        <f t="shared" si="0"/>
        <v>1.0065563456754454</v>
      </c>
      <c r="U50" s="41">
        <v>12392.18</v>
      </c>
      <c r="V50" s="38">
        <v>16308</v>
      </c>
      <c r="W50" s="39">
        <v>9690</v>
      </c>
      <c r="X50" s="79">
        <f t="shared" si="1"/>
        <v>59.418690213392203</v>
      </c>
      <c r="Y50" s="38">
        <v>504117</v>
      </c>
      <c r="Z50" s="38">
        <v>4572</v>
      </c>
      <c r="AA50" s="38">
        <v>3625</v>
      </c>
      <c r="AB50" s="38">
        <v>1666</v>
      </c>
      <c r="AC50" s="38">
        <v>1959</v>
      </c>
      <c r="AD50" s="64">
        <v>6375</v>
      </c>
      <c r="AE50" s="39">
        <v>3682</v>
      </c>
      <c r="AF50" s="79">
        <f t="shared" si="2"/>
        <v>57.756862745098033</v>
      </c>
      <c r="AG50" s="38">
        <v>548354</v>
      </c>
      <c r="AH50" s="38">
        <v>2692</v>
      </c>
      <c r="AI50" s="23">
        <v>1311</v>
      </c>
      <c r="AJ50" s="38">
        <v>34</v>
      </c>
      <c r="AK50" s="38">
        <v>1277</v>
      </c>
      <c r="AL50" s="67">
        <v>840511</v>
      </c>
      <c r="AM50" s="80">
        <v>1167</v>
      </c>
      <c r="AN50" s="67">
        <v>269466</v>
      </c>
      <c r="AO50" s="80">
        <v>752</v>
      </c>
      <c r="AP50" s="67">
        <v>190272</v>
      </c>
      <c r="AQ50" s="80">
        <v>346</v>
      </c>
      <c r="AR50" s="67">
        <v>4568</v>
      </c>
      <c r="AS50" s="80">
        <v>23</v>
      </c>
      <c r="AT50" s="67">
        <v>376205</v>
      </c>
      <c r="AU50" s="80">
        <v>46</v>
      </c>
      <c r="AV50" s="67">
        <v>1712502</v>
      </c>
      <c r="AW50" s="80">
        <v>3657</v>
      </c>
      <c r="AX50" s="67">
        <v>810857</v>
      </c>
      <c r="AY50" s="80">
        <v>2710</v>
      </c>
      <c r="AZ50" s="67">
        <v>357685</v>
      </c>
      <c r="BA50" s="80">
        <v>718</v>
      </c>
      <c r="BB50" s="67">
        <v>22209</v>
      </c>
      <c r="BC50" s="80">
        <v>135</v>
      </c>
      <c r="BD50" s="67">
        <v>521751</v>
      </c>
      <c r="BE50" s="80">
        <v>94</v>
      </c>
      <c r="BF50" s="67">
        <v>74021</v>
      </c>
      <c r="BG50" s="58">
        <v>36.0698545750463</v>
      </c>
      <c r="BH50" s="58">
        <v>61.0978694708609</v>
      </c>
      <c r="BI50" s="58">
        <v>104.42024460349701</v>
      </c>
      <c r="BJ50" s="58">
        <v>278.41995497349302</v>
      </c>
    </row>
    <row r="51" spans="1:62" s="23" customFormat="1" x14ac:dyDescent="0.2">
      <c r="A51" s="45">
        <v>40940</v>
      </c>
      <c r="B51" s="44">
        <v>103770</v>
      </c>
      <c r="C51" s="84">
        <v>174810</v>
      </c>
      <c r="D51" s="57">
        <v>30680</v>
      </c>
      <c r="E51" s="57">
        <v>8030</v>
      </c>
      <c r="F51" s="57">
        <v>11670</v>
      </c>
      <c r="G51" s="57">
        <v>16200</v>
      </c>
      <c r="H51" s="57">
        <v>4280</v>
      </c>
      <c r="I51" s="39">
        <f t="shared" si="3"/>
        <v>70860</v>
      </c>
      <c r="J51" s="46">
        <v>139.87320099999999</v>
      </c>
      <c r="K51" s="50">
        <v>503.565</v>
      </c>
      <c r="L51" s="76">
        <v>1643.0989999999999</v>
      </c>
      <c r="M51" s="34">
        <v>239.54</v>
      </c>
      <c r="N51" s="40">
        <v>2621.2620000000002</v>
      </c>
      <c r="Q51" s="40">
        <v>121.5</v>
      </c>
      <c r="R51" s="41">
        <v>3</v>
      </c>
      <c r="S51" s="33">
        <v>0.99704762000000002</v>
      </c>
      <c r="T51" s="78">
        <f t="shared" si="0"/>
        <v>1.0029611223584285</v>
      </c>
      <c r="U51" s="41">
        <v>12644.01</v>
      </c>
      <c r="V51" s="38">
        <v>12684</v>
      </c>
      <c r="W51" s="39">
        <v>7032</v>
      </c>
      <c r="X51" s="79">
        <f t="shared" si="1"/>
        <v>55.439924314096501</v>
      </c>
      <c r="Y51" s="38">
        <v>502508</v>
      </c>
      <c r="Z51" s="38">
        <v>2299</v>
      </c>
      <c r="AA51" s="38">
        <v>2609</v>
      </c>
      <c r="AB51" s="38">
        <v>1583</v>
      </c>
      <c r="AC51" s="38">
        <v>1026</v>
      </c>
      <c r="AD51" s="64">
        <v>5165</v>
      </c>
      <c r="AE51" s="39">
        <v>2686</v>
      </c>
      <c r="AF51" s="79">
        <f t="shared" si="2"/>
        <v>52.003872216844137</v>
      </c>
      <c r="AG51" s="38">
        <v>553519</v>
      </c>
      <c r="AH51" s="38">
        <v>874</v>
      </c>
      <c r="AI51" s="23">
        <v>782</v>
      </c>
      <c r="AJ51" s="38">
        <v>20</v>
      </c>
      <c r="AK51" s="38">
        <v>762</v>
      </c>
      <c r="AL51" s="67">
        <v>674950</v>
      </c>
      <c r="AM51" s="80">
        <v>807</v>
      </c>
      <c r="AN51" s="67">
        <v>475900</v>
      </c>
      <c r="AO51" s="80">
        <v>408</v>
      </c>
      <c r="AP51" s="67">
        <v>79233</v>
      </c>
      <c r="AQ51" s="80">
        <v>349</v>
      </c>
      <c r="AR51" s="67">
        <v>89411</v>
      </c>
      <c r="AS51" s="80">
        <v>21</v>
      </c>
      <c r="AT51" s="67">
        <v>30406</v>
      </c>
      <c r="AU51" s="80">
        <v>29</v>
      </c>
      <c r="AV51" s="67">
        <v>1085301</v>
      </c>
      <c r="AW51" s="80">
        <v>2269</v>
      </c>
      <c r="AX51" s="67">
        <v>708221</v>
      </c>
      <c r="AY51" s="80">
        <v>1402</v>
      </c>
      <c r="AZ51" s="67">
        <v>216461</v>
      </c>
      <c r="BA51" s="80">
        <v>680</v>
      </c>
      <c r="BB51" s="67">
        <v>109784</v>
      </c>
      <c r="BC51" s="80">
        <v>115</v>
      </c>
      <c r="BD51" s="67">
        <v>50835</v>
      </c>
      <c r="BE51" s="80">
        <v>72</v>
      </c>
      <c r="BF51" s="67">
        <v>14643</v>
      </c>
      <c r="BG51" s="58">
        <v>36.246528462056304</v>
      </c>
      <c r="BH51" s="58">
        <v>62.032890064072802</v>
      </c>
      <c r="BI51" s="58">
        <v>110.135630007438</v>
      </c>
      <c r="BJ51" s="58">
        <v>282.12487023431999</v>
      </c>
    </row>
    <row r="52" spans="1:62" s="23" customFormat="1" x14ac:dyDescent="0.2">
      <c r="A52" s="45">
        <v>40909</v>
      </c>
      <c r="B52" s="44">
        <v>104695</v>
      </c>
      <c r="C52" s="44">
        <v>175707</v>
      </c>
      <c r="D52" s="57">
        <v>29960</v>
      </c>
      <c r="E52" s="57">
        <v>7970</v>
      </c>
      <c r="F52" s="57">
        <v>11300</v>
      </c>
      <c r="G52" s="57">
        <v>15870</v>
      </c>
      <c r="H52" s="57">
        <v>4200</v>
      </c>
      <c r="I52" s="39">
        <f t="shared" si="3"/>
        <v>69300</v>
      </c>
      <c r="J52" s="46">
        <v>135.921312</v>
      </c>
      <c r="K52" s="40">
        <v>502.358</v>
      </c>
      <c r="L52" s="76">
        <v>1599.201</v>
      </c>
      <c r="M52" s="34">
        <v>234.57</v>
      </c>
      <c r="N52" s="40">
        <v>2764.0279999999998</v>
      </c>
      <c r="Q52" s="40">
        <v>120.7</v>
      </c>
      <c r="R52" s="41">
        <v>3</v>
      </c>
      <c r="S52" s="33">
        <v>1.0127333300000001</v>
      </c>
      <c r="T52" s="78">
        <f t="shared" si="0"/>
        <v>0.98742676909823823</v>
      </c>
      <c r="U52" s="41">
        <v>12452.15</v>
      </c>
      <c r="V52" s="38">
        <v>9655</v>
      </c>
      <c r="W52" s="39">
        <v>4567</v>
      </c>
      <c r="X52" s="79">
        <f t="shared" si="1"/>
        <v>47.301916105644743</v>
      </c>
      <c r="Y52" s="38">
        <v>463534</v>
      </c>
      <c r="Z52" s="38">
        <v>3811</v>
      </c>
      <c r="AA52" s="38">
        <v>1906</v>
      </c>
      <c r="AB52" s="38">
        <v>1165</v>
      </c>
      <c r="AC52" s="38">
        <v>741</v>
      </c>
      <c r="AD52" s="64">
        <v>4041</v>
      </c>
      <c r="AE52" s="39">
        <v>1705</v>
      </c>
      <c r="AF52" s="79">
        <f t="shared" si="2"/>
        <v>42.192526602326161</v>
      </c>
      <c r="AG52" s="38">
        <v>499045</v>
      </c>
      <c r="AH52" s="38">
        <v>1455</v>
      </c>
      <c r="AI52" s="23">
        <v>585</v>
      </c>
      <c r="AJ52" s="38">
        <v>30</v>
      </c>
      <c r="AK52" s="38">
        <v>555</v>
      </c>
      <c r="AL52" s="67">
        <v>618098</v>
      </c>
      <c r="AM52" s="80">
        <v>1079</v>
      </c>
      <c r="AN52" s="67">
        <v>463993</v>
      </c>
      <c r="AO52" s="80">
        <v>731</v>
      </c>
      <c r="AP52" s="67">
        <v>122140</v>
      </c>
      <c r="AQ52" s="80">
        <v>300</v>
      </c>
      <c r="AR52" s="67">
        <v>5115</v>
      </c>
      <c r="AS52" s="80">
        <v>19</v>
      </c>
      <c r="AT52" s="67">
        <v>26850</v>
      </c>
      <c r="AU52" s="80">
        <v>29</v>
      </c>
      <c r="AV52" s="67">
        <v>1311622</v>
      </c>
      <c r="AW52" s="80">
        <v>3330</v>
      </c>
      <c r="AX52" s="67">
        <v>1012237</v>
      </c>
      <c r="AY52" s="80">
        <v>2558</v>
      </c>
      <c r="AZ52" s="67">
        <v>218715</v>
      </c>
      <c r="BA52" s="80">
        <v>592</v>
      </c>
      <c r="BB52" s="67">
        <v>50700</v>
      </c>
      <c r="BC52" s="80">
        <v>111</v>
      </c>
      <c r="BD52" s="67">
        <v>29970</v>
      </c>
      <c r="BE52" s="80">
        <v>69</v>
      </c>
      <c r="BF52" s="67">
        <v>220333</v>
      </c>
      <c r="BG52" s="58">
        <v>35.866437927034696</v>
      </c>
      <c r="BH52" s="58">
        <v>62.198158857511295</v>
      </c>
      <c r="BI52" s="58">
        <v>109.66339164426401</v>
      </c>
      <c r="BJ52" s="58">
        <v>282.41032617770503</v>
      </c>
    </row>
    <row r="53" spans="1:62" s="23" customFormat="1" x14ac:dyDescent="0.2">
      <c r="A53" s="45">
        <v>40878</v>
      </c>
      <c r="B53" s="44">
        <v>101127</v>
      </c>
      <c r="C53" s="84">
        <v>171526</v>
      </c>
      <c r="D53" s="57">
        <v>25170</v>
      </c>
      <c r="E53" s="57">
        <v>6360</v>
      </c>
      <c r="F53" s="57">
        <v>8980</v>
      </c>
      <c r="G53" s="57">
        <v>13220</v>
      </c>
      <c r="H53" s="57">
        <v>3380</v>
      </c>
      <c r="I53" s="39">
        <f t="shared" si="3"/>
        <v>57110</v>
      </c>
      <c r="J53" s="46">
        <v>132.84026800000001</v>
      </c>
      <c r="K53" s="40">
        <v>500.21899999999999</v>
      </c>
      <c r="L53" s="76">
        <v>1519.3009999999999</v>
      </c>
      <c r="M53" s="34">
        <v>200.64</v>
      </c>
      <c r="N53" s="40">
        <v>2682.5839999999998</v>
      </c>
      <c r="Q53" s="40">
        <v>120.2</v>
      </c>
      <c r="R53" s="41">
        <v>3</v>
      </c>
      <c r="S53" s="33">
        <v>1.02407</v>
      </c>
      <c r="T53" s="78">
        <f t="shared" si="0"/>
        <v>0.97649574736102018</v>
      </c>
      <c r="U53" s="41">
        <v>11955.09</v>
      </c>
      <c r="V53" s="38">
        <v>4811</v>
      </c>
      <c r="W53" s="39">
        <v>4718</v>
      </c>
      <c r="X53" s="79">
        <f t="shared" si="1"/>
        <v>98.066929952192893</v>
      </c>
      <c r="Y53" s="38">
        <v>451436</v>
      </c>
      <c r="Z53" s="38">
        <v>3365</v>
      </c>
      <c r="AA53" s="38">
        <v>1899</v>
      </c>
      <c r="AB53" s="38">
        <v>822</v>
      </c>
      <c r="AC53" s="38">
        <v>1077</v>
      </c>
      <c r="AD53" s="64">
        <v>2019</v>
      </c>
      <c r="AE53" s="39">
        <v>1948</v>
      </c>
      <c r="AF53" s="79">
        <f t="shared" si="2"/>
        <v>96.483407627538384</v>
      </c>
      <c r="AG53" s="38">
        <v>474270</v>
      </c>
      <c r="AH53" s="38">
        <v>1788</v>
      </c>
      <c r="AI53" s="23">
        <v>852</v>
      </c>
      <c r="AJ53" s="23">
        <v>46</v>
      </c>
      <c r="AK53" s="23">
        <v>806</v>
      </c>
      <c r="AL53" s="67">
        <v>864865</v>
      </c>
      <c r="AM53" s="80">
        <v>913</v>
      </c>
      <c r="AN53" s="67">
        <v>661961</v>
      </c>
      <c r="AO53" s="80">
        <v>546</v>
      </c>
      <c r="AP53" s="67">
        <v>89050</v>
      </c>
      <c r="AQ53" s="80">
        <v>304</v>
      </c>
      <c r="AR53" s="67">
        <v>51698</v>
      </c>
      <c r="AS53" s="80">
        <v>30</v>
      </c>
      <c r="AT53" s="67">
        <v>62156</v>
      </c>
      <c r="AU53" s="80">
        <v>33</v>
      </c>
      <c r="AV53" s="67">
        <v>1469056</v>
      </c>
      <c r="AW53" s="80">
        <v>2730</v>
      </c>
      <c r="AX53" s="67">
        <v>1096530</v>
      </c>
      <c r="AY53" s="80">
        <v>1906</v>
      </c>
      <c r="AZ53" s="67">
        <v>212828</v>
      </c>
      <c r="BA53" s="80">
        <v>597</v>
      </c>
      <c r="BB53" s="67">
        <v>70802</v>
      </c>
      <c r="BC53" s="80">
        <v>156</v>
      </c>
      <c r="BD53" s="67">
        <v>88896</v>
      </c>
      <c r="BE53" s="80">
        <v>71</v>
      </c>
      <c r="BF53" s="67">
        <v>56036</v>
      </c>
      <c r="BG53" s="58">
        <v>36.9937995367222</v>
      </c>
      <c r="BH53" s="58">
        <v>61.278449733824203</v>
      </c>
      <c r="BI53" s="58">
        <v>108.78345464377401</v>
      </c>
      <c r="BJ53" s="58">
        <v>282.78976655304098</v>
      </c>
    </row>
    <row r="54" spans="1:62" s="23" customFormat="1" x14ac:dyDescent="0.2">
      <c r="A54" s="45">
        <v>40848</v>
      </c>
      <c r="B54" s="38">
        <v>101514</v>
      </c>
      <c r="C54" s="38">
        <v>171346</v>
      </c>
      <c r="D54" s="57">
        <v>23380</v>
      </c>
      <c r="E54" s="57">
        <v>5590</v>
      </c>
      <c r="F54" s="57">
        <v>8120</v>
      </c>
      <c r="G54" s="57">
        <v>12150</v>
      </c>
      <c r="H54" s="57">
        <v>3020</v>
      </c>
      <c r="I54" s="39">
        <f t="shared" si="3"/>
        <v>52260</v>
      </c>
      <c r="J54" s="46">
        <v>134.53011000000001</v>
      </c>
      <c r="K54" s="40">
        <v>497.73200000000003</v>
      </c>
      <c r="L54" s="76">
        <v>1638.568</v>
      </c>
      <c r="M54" s="34">
        <v>243.62</v>
      </c>
      <c r="N54" s="40">
        <v>2386.5160000000001</v>
      </c>
      <c r="Q54" s="40">
        <v>120.9</v>
      </c>
      <c r="R54" s="41">
        <v>3</v>
      </c>
      <c r="S54" s="33">
        <v>1.02571429</v>
      </c>
      <c r="T54" s="78">
        <f t="shared" si="0"/>
        <v>0.97493035804346639</v>
      </c>
      <c r="U54" s="41">
        <v>12204.11</v>
      </c>
      <c r="V54" s="38">
        <v>9786</v>
      </c>
      <c r="W54" s="39">
        <v>7092</v>
      </c>
      <c r="X54" s="79">
        <f t="shared" si="1"/>
        <v>72.470876762722256</v>
      </c>
      <c r="Y54" s="38">
        <v>480421</v>
      </c>
      <c r="Z54" s="38">
        <v>2567</v>
      </c>
      <c r="AA54" s="38">
        <v>5455</v>
      </c>
      <c r="AB54" s="38">
        <v>1592</v>
      </c>
      <c r="AC54" s="38">
        <v>3863</v>
      </c>
      <c r="AD54" s="64">
        <v>4229</v>
      </c>
      <c r="AE54" s="39">
        <v>3028</v>
      </c>
      <c r="AF54" s="79">
        <f t="shared" si="2"/>
        <v>71.600851265074482</v>
      </c>
      <c r="AG54" s="38">
        <v>524686</v>
      </c>
      <c r="AH54" s="38">
        <v>826</v>
      </c>
      <c r="AI54" s="23">
        <v>3129</v>
      </c>
      <c r="AJ54" s="57">
        <v>128</v>
      </c>
      <c r="AK54" s="44">
        <v>3001</v>
      </c>
      <c r="AL54" s="67">
        <v>516217</v>
      </c>
      <c r="AM54" s="80">
        <v>960</v>
      </c>
      <c r="AN54" s="67">
        <v>220142</v>
      </c>
      <c r="AO54" s="80">
        <v>598</v>
      </c>
      <c r="AP54" s="67">
        <v>101148</v>
      </c>
      <c r="AQ54" s="80">
        <v>306</v>
      </c>
      <c r="AR54" s="67">
        <v>83241</v>
      </c>
      <c r="AS54" s="80">
        <v>23</v>
      </c>
      <c r="AT54" s="67">
        <v>111686</v>
      </c>
      <c r="AU54" s="80">
        <v>33</v>
      </c>
      <c r="AV54" s="67">
        <v>1230473</v>
      </c>
      <c r="AW54" s="80">
        <v>3805</v>
      </c>
      <c r="AX54" s="67">
        <v>754049</v>
      </c>
      <c r="AY54" s="80">
        <v>2902</v>
      </c>
      <c r="AZ54" s="67">
        <v>174930</v>
      </c>
      <c r="BA54" s="80">
        <v>657</v>
      </c>
      <c r="BB54" s="67">
        <v>113005</v>
      </c>
      <c r="BC54" s="80">
        <v>146</v>
      </c>
      <c r="BD54" s="67">
        <v>188489</v>
      </c>
      <c r="BE54" s="80">
        <v>100</v>
      </c>
      <c r="BF54" s="81">
        <v>151497</v>
      </c>
      <c r="BG54" s="58">
        <v>37.077188741749595</v>
      </c>
      <c r="BH54" s="58">
        <v>61.671811391507603</v>
      </c>
      <c r="BI54" s="58">
        <v>108.906292260269</v>
      </c>
      <c r="BJ54" s="58">
        <v>284.78427080024699</v>
      </c>
    </row>
    <row r="55" spans="1:62" s="23" customFormat="1" x14ac:dyDescent="0.2">
      <c r="A55" s="45">
        <v>40817</v>
      </c>
      <c r="B55" s="38">
        <v>101450</v>
      </c>
      <c r="C55" s="38">
        <v>171494</v>
      </c>
      <c r="D55" s="57">
        <v>23180</v>
      </c>
      <c r="E55" s="57">
        <v>5420</v>
      </c>
      <c r="F55" s="57">
        <v>7900</v>
      </c>
      <c r="G55" s="57">
        <v>12120</v>
      </c>
      <c r="H55" s="57">
        <v>3010</v>
      </c>
      <c r="I55" s="39">
        <f t="shared" si="3"/>
        <v>51630</v>
      </c>
      <c r="J55" s="46">
        <v>127.767269</v>
      </c>
      <c r="K55" s="40">
        <v>496.245</v>
      </c>
      <c r="L55" s="76">
        <v>1675.981</v>
      </c>
      <c r="M55" s="34">
        <v>249.3</v>
      </c>
      <c r="N55" s="40">
        <v>2683.7640000000001</v>
      </c>
      <c r="Q55" s="40">
        <v>121.1</v>
      </c>
      <c r="R55" s="41">
        <v>3</v>
      </c>
      <c r="S55" s="33">
        <v>1.01911</v>
      </c>
      <c r="T55" s="78">
        <f t="shared" si="0"/>
        <v>0.98124834414341933</v>
      </c>
      <c r="U55" s="41">
        <v>12252.06</v>
      </c>
      <c r="V55" s="38">
        <v>12405</v>
      </c>
      <c r="W55" s="39">
        <v>7642</v>
      </c>
      <c r="X55" s="79">
        <f t="shared" si="1"/>
        <v>61.604191858121723</v>
      </c>
      <c r="Y55" s="38">
        <v>478137</v>
      </c>
      <c r="Z55" s="38">
        <v>4047</v>
      </c>
      <c r="AA55" s="38">
        <v>4699</v>
      </c>
      <c r="AB55" s="38">
        <v>1631</v>
      </c>
      <c r="AC55" s="38">
        <v>3068</v>
      </c>
      <c r="AD55" s="64">
        <v>5211</v>
      </c>
      <c r="AE55" s="39">
        <v>3124</v>
      </c>
      <c r="AF55" s="79">
        <f t="shared" si="2"/>
        <v>59.950105545960461</v>
      </c>
      <c r="AG55" s="38">
        <v>522606</v>
      </c>
      <c r="AH55" s="38">
        <v>1905</v>
      </c>
      <c r="AI55" s="23">
        <v>2058</v>
      </c>
      <c r="AJ55" s="57">
        <v>75</v>
      </c>
      <c r="AK55" s="44">
        <v>1983</v>
      </c>
      <c r="AL55" s="67">
        <v>705881</v>
      </c>
      <c r="AM55" s="80">
        <v>1031</v>
      </c>
      <c r="AN55" s="67">
        <v>239327</v>
      </c>
      <c r="AO55" s="80">
        <v>616</v>
      </c>
      <c r="AP55" s="67">
        <v>226610</v>
      </c>
      <c r="AQ55" s="80">
        <v>357</v>
      </c>
      <c r="AR55" s="67">
        <v>5736</v>
      </c>
      <c r="AS55" s="80">
        <v>22</v>
      </c>
      <c r="AT55" s="67">
        <v>234208</v>
      </c>
      <c r="AU55" s="80">
        <v>36</v>
      </c>
      <c r="AV55" s="67">
        <v>1284304</v>
      </c>
      <c r="AW55" s="80">
        <v>3431</v>
      </c>
      <c r="AX55" s="67">
        <v>707902</v>
      </c>
      <c r="AY55" s="80">
        <v>2552</v>
      </c>
      <c r="AZ55" s="67">
        <v>292517</v>
      </c>
      <c r="BA55" s="80">
        <v>679</v>
      </c>
      <c r="BB55" s="67">
        <v>25197</v>
      </c>
      <c r="BC55" s="80">
        <v>113</v>
      </c>
      <c r="BD55" s="67">
        <v>258688</v>
      </c>
      <c r="BE55" s="80">
        <v>87</v>
      </c>
      <c r="BF55" s="81">
        <v>96230</v>
      </c>
      <c r="BG55" s="58">
        <v>37.239852619938397</v>
      </c>
      <c r="BH55" s="58">
        <v>61.469479024449399</v>
      </c>
      <c r="BI55" s="58">
        <v>108.558757426133</v>
      </c>
      <c r="BJ55" s="58">
        <v>280.74721675241</v>
      </c>
    </row>
    <row r="56" spans="1:62" s="23" customFormat="1" x14ac:dyDescent="0.2">
      <c r="A56" s="45">
        <v>40787</v>
      </c>
      <c r="B56" s="38">
        <v>101403</v>
      </c>
      <c r="C56" s="38">
        <v>172616</v>
      </c>
      <c r="D56" s="57">
        <v>24390</v>
      </c>
      <c r="E56" s="57">
        <v>5550</v>
      </c>
      <c r="F56" s="57">
        <v>8440</v>
      </c>
      <c r="G56" s="57">
        <v>13000</v>
      </c>
      <c r="H56" s="57">
        <v>3140</v>
      </c>
      <c r="I56" s="39">
        <f t="shared" si="3"/>
        <v>54520</v>
      </c>
      <c r="J56" s="46">
        <v>133.349887</v>
      </c>
      <c r="K56" s="40">
        <v>494.738</v>
      </c>
      <c r="L56" s="76">
        <v>1689.421</v>
      </c>
      <c r="M56" s="34">
        <v>244.8</v>
      </c>
      <c r="N56" s="40">
        <v>2806.1</v>
      </c>
      <c r="Q56" s="40">
        <v>121.2</v>
      </c>
      <c r="R56" s="41">
        <v>3</v>
      </c>
      <c r="S56" s="88">
        <v>1.0029714300000001</v>
      </c>
      <c r="T56" s="78">
        <f t="shared" si="0"/>
        <v>0.9970373732380392</v>
      </c>
      <c r="U56" s="41">
        <v>11623.84</v>
      </c>
      <c r="V56" s="38">
        <v>14727</v>
      </c>
      <c r="W56" s="39">
        <v>7658</v>
      </c>
      <c r="X56" s="79">
        <f t="shared" si="1"/>
        <v>51.999728390031919</v>
      </c>
      <c r="Y56" s="38">
        <v>465369</v>
      </c>
      <c r="Z56" s="38">
        <v>2743</v>
      </c>
      <c r="AA56" s="38">
        <v>3934</v>
      </c>
      <c r="AB56" s="38">
        <v>1220</v>
      </c>
      <c r="AC56" s="38">
        <v>2714</v>
      </c>
      <c r="AD56" s="64">
        <v>6185</v>
      </c>
      <c r="AE56" s="39">
        <v>3114</v>
      </c>
      <c r="AF56" s="79">
        <f t="shared" si="2"/>
        <v>50.347615198059827</v>
      </c>
      <c r="AG56" s="38">
        <v>495686</v>
      </c>
      <c r="AH56" s="38">
        <v>1252</v>
      </c>
      <c r="AI56" s="38">
        <v>1946</v>
      </c>
      <c r="AJ56" s="57">
        <v>44</v>
      </c>
      <c r="AK56" s="44">
        <v>1902</v>
      </c>
      <c r="AL56" s="67">
        <v>365746</v>
      </c>
      <c r="AM56" s="80">
        <v>973</v>
      </c>
      <c r="AN56" s="67">
        <v>221856</v>
      </c>
      <c r="AO56" s="80">
        <v>634</v>
      </c>
      <c r="AP56" s="67">
        <v>123371</v>
      </c>
      <c r="AQ56" s="80">
        <v>287</v>
      </c>
      <c r="AR56" s="67">
        <v>14971</v>
      </c>
      <c r="AS56" s="80">
        <v>24</v>
      </c>
      <c r="AT56" s="67">
        <v>5548</v>
      </c>
      <c r="AU56" s="80">
        <v>28</v>
      </c>
      <c r="AV56" s="67">
        <v>923431</v>
      </c>
      <c r="AW56" s="80">
        <v>3563</v>
      </c>
      <c r="AX56" s="67">
        <v>611167</v>
      </c>
      <c r="AY56" s="80">
        <v>2676</v>
      </c>
      <c r="AZ56" s="67">
        <v>209566</v>
      </c>
      <c r="BA56" s="80">
        <v>646</v>
      </c>
      <c r="BB56" s="67">
        <v>52884</v>
      </c>
      <c r="BC56" s="80">
        <v>161</v>
      </c>
      <c r="BD56" s="67">
        <v>49814</v>
      </c>
      <c r="BE56" s="80">
        <v>80</v>
      </c>
      <c r="BF56" s="81">
        <v>255253</v>
      </c>
      <c r="BG56" s="58">
        <v>37.1293331632519</v>
      </c>
      <c r="BH56" s="58">
        <v>60.895810657397504</v>
      </c>
      <c r="BI56" s="58">
        <v>108.40574473423199</v>
      </c>
      <c r="BJ56" s="58">
        <v>281.05884649413997</v>
      </c>
    </row>
    <row r="57" spans="1:62" s="23" customFormat="1" x14ac:dyDescent="0.2">
      <c r="A57" s="45">
        <v>40756</v>
      </c>
      <c r="B57" s="38">
        <v>101604</v>
      </c>
      <c r="C57" s="38">
        <v>172228</v>
      </c>
      <c r="D57" s="57">
        <v>33830</v>
      </c>
      <c r="E57" s="57">
        <v>9150</v>
      </c>
      <c r="F57" s="57">
        <v>13470</v>
      </c>
      <c r="G57" s="57">
        <v>18010</v>
      </c>
      <c r="H57" s="57">
        <v>5340</v>
      </c>
      <c r="I57" s="39">
        <f t="shared" si="3"/>
        <v>79800</v>
      </c>
      <c r="J57" s="46">
        <v>135.36543900000001</v>
      </c>
      <c r="K57" s="40">
        <v>492.77100000000002</v>
      </c>
      <c r="L57" s="76">
        <v>1449.2380000000001</v>
      </c>
      <c r="M57" s="34">
        <v>212.2</v>
      </c>
      <c r="N57" s="40">
        <v>3358.1</v>
      </c>
      <c r="Q57" s="40">
        <v>120.5</v>
      </c>
      <c r="R57" s="41">
        <v>3</v>
      </c>
      <c r="S57" s="89">
        <v>0.98235908999999999</v>
      </c>
      <c r="T57" s="78">
        <f t="shared" si="0"/>
        <v>1.017957700172551</v>
      </c>
      <c r="U57" s="41">
        <v>12768.7</v>
      </c>
      <c r="V57" s="38">
        <v>12509</v>
      </c>
      <c r="W57" s="39">
        <v>7542</v>
      </c>
      <c r="X57" s="79">
        <f t="shared" si="1"/>
        <v>60.292589335678315</v>
      </c>
      <c r="Y57" s="38">
        <v>451663</v>
      </c>
      <c r="Z57" s="38">
        <v>3167</v>
      </c>
      <c r="AA57" s="38">
        <v>3450</v>
      </c>
      <c r="AB57" s="38">
        <v>1527</v>
      </c>
      <c r="AC57" s="38">
        <v>1923</v>
      </c>
      <c r="AD57" s="64">
        <v>4831</v>
      </c>
      <c r="AE57" s="39">
        <v>2898</v>
      </c>
      <c r="AF57" s="79">
        <f t="shared" si="2"/>
        <v>59.987580211136418</v>
      </c>
      <c r="AG57" s="38">
        <v>464863</v>
      </c>
      <c r="AH57" s="38">
        <v>1390</v>
      </c>
      <c r="AI57" s="38">
        <v>1060</v>
      </c>
      <c r="AJ57" s="57">
        <v>47</v>
      </c>
      <c r="AK57" s="44">
        <v>1013</v>
      </c>
      <c r="AL57" s="67">
        <v>319986</v>
      </c>
      <c r="AM57" s="80">
        <v>1240</v>
      </c>
      <c r="AN57" s="67">
        <v>160511</v>
      </c>
      <c r="AO57" s="80">
        <v>793</v>
      </c>
      <c r="AP57" s="67">
        <v>137989</v>
      </c>
      <c r="AQ57" s="80">
        <v>373</v>
      </c>
      <c r="AR57" s="67">
        <v>5250</v>
      </c>
      <c r="AS57" s="80">
        <v>30</v>
      </c>
      <c r="AT57" s="67">
        <v>16236</v>
      </c>
      <c r="AU57" s="80">
        <v>44</v>
      </c>
      <c r="AV57" s="67">
        <v>890693</v>
      </c>
      <c r="AW57" s="80">
        <v>3580</v>
      </c>
      <c r="AX57" s="67">
        <v>565374</v>
      </c>
      <c r="AY57" s="80">
        <v>2556</v>
      </c>
      <c r="AZ57" s="67">
        <v>244316</v>
      </c>
      <c r="BA57" s="80">
        <v>707</v>
      </c>
      <c r="BB57" s="67">
        <v>20407</v>
      </c>
      <c r="BC57" s="80">
        <v>165</v>
      </c>
      <c r="BD57" s="67">
        <v>60596</v>
      </c>
      <c r="BE57" s="80">
        <v>152</v>
      </c>
      <c r="BF57" s="67">
        <v>291455</v>
      </c>
      <c r="BG57" s="58">
        <v>38.236225911626299</v>
      </c>
      <c r="BH57" s="58">
        <v>61.786592266831903</v>
      </c>
      <c r="BI57" s="58">
        <v>110.277850065926</v>
      </c>
      <c r="BJ57" s="58">
        <v>281.03415939715597</v>
      </c>
    </row>
    <row r="58" spans="1:62" s="23" customFormat="1" x14ac:dyDescent="0.2">
      <c r="A58" s="45">
        <v>40725</v>
      </c>
      <c r="B58" s="38">
        <v>101092</v>
      </c>
      <c r="C58" s="38">
        <v>170261</v>
      </c>
      <c r="D58" s="57">
        <v>29450</v>
      </c>
      <c r="E58" s="57">
        <v>6980</v>
      </c>
      <c r="F58" s="57">
        <v>11130</v>
      </c>
      <c r="G58" s="57">
        <v>15930</v>
      </c>
      <c r="H58" s="57">
        <v>4170</v>
      </c>
      <c r="I58" s="39">
        <f t="shared" si="3"/>
        <v>67660</v>
      </c>
      <c r="J58" s="46">
        <v>131.831862</v>
      </c>
      <c r="K58" s="40">
        <v>491.97399999999999</v>
      </c>
      <c r="L58" s="76">
        <v>1527.5219999999999</v>
      </c>
      <c r="M58" s="34">
        <v>210.1</v>
      </c>
      <c r="N58" s="40">
        <v>3292.1</v>
      </c>
      <c r="Q58" s="40">
        <v>120.4</v>
      </c>
      <c r="R58" s="41">
        <v>3</v>
      </c>
      <c r="S58" s="89">
        <v>0.95577000000000001</v>
      </c>
      <c r="T58" s="78">
        <f t="shared" si="0"/>
        <v>1.0462768239220732</v>
      </c>
      <c r="U58" s="90">
        <v>12945.63</v>
      </c>
      <c r="V58" s="38">
        <v>12508</v>
      </c>
      <c r="W58" s="39">
        <v>7922</v>
      </c>
      <c r="X58" s="79">
        <f t="shared" si="1"/>
        <v>63.335465302206586</v>
      </c>
      <c r="Y58" s="38">
        <v>459122</v>
      </c>
      <c r="Z58" s="38">
        <v>4237</v>
      </c>
      <c r="AA58" s="38">
        <v>2814</v>
      </c>
      <c r="AB58" s="44">
        <v>1198</v>
      </c>
      <c r="AC58" s="44">
        <v>1616</v>
      </c>
      <c r="AD58" s="91">
        <v>5075</v>
      </c>
      <c r="AE58" s="92">
        <v>3072</v>
      </c>
      <c r="AF58" s="79">
        <f t="shared" si="2"/>
        <v>60.532019704433495</v>
      </c>
      <c r="AG58" s="44">
        <v>475717</v>
      </c>
      <c r="AH58" s="38">
        <v>2236</v>
      </c>
      <c r="AI58" s="38">
        <v>1138</v>
      </c>
      <c r="AJ58" s="57">
        <v>73</v>
      </c>
      <c r="AK58" s="44">
        <v>1065</v>
      </c>
      <c r="AL58" s="67">
        <v>520945</v>
      </c>
      <c r="AM58" s="80">
        <v>1167</v>
      </c>
      <c r="AN58" s="67">
        <v>217285</v>
      </c>
      <c r="AO58" s="80">
        <v>756</v>
      </c>
      <c r="AP58" s="67">
        <v>124137</v>
      </c>
      <c r="AQ58" s="80">
        <v>329</v>
      </c>
      <c r="AR58" s="67">
        <v>12589</v>
      </c>
      <c r="AS58" s="80">
        <v>29</v>
      </c>
      <c r="AT58" s="67">
        <v>166934</v>
      </c>
      <c r="AU58" s="80">
        <v>53</v>
      </c>
      <c r="AV58" s="67">
        <v>1286148</v>
      </c>
      <c r="AW58" s="80">
        <v>4040</v>
      </c>
      <c r="AX58" s="67">
        <v>775598</v>
      </c>
      <c r="AY58" s="80">
        <v>3040</v>
      </c>
      <c r="AZ58" s="67">
        <v>231787</v>
      </c>
      <c r="BA58" s="80">
        <v>661</v>
      </c>
      <c r="BB58" s="67">
        <v>69831</v>
      </c>
      <c r="BC58" s="80">
        <v>144</v>
      </c>
      <c r="BD58" s="67">
        <v>208932</v>
      </c>
      <c r="BE58" s="80">
        <v>195</v>
      </c>
      <c r="BF58" s="67">
        <v>437029</v>
      </c>
      <c r="BG58" s="58">
        <v>37.653330561145999</v>
      </c>
      <c r="BH58" s="58">
        <v>61.148602446947798</v>
      </c>
      <c r="BI58" s="58">
        <v>106.507484626242</v>
      </c>
      <c r="BJ58" s="58">
        <v>277.87257673749502</v>
      </c>
    </row>
    <row r="59" spans="1:62" s="23" customFormat="1" x14ac:dyDescent="0.2">
      <c r="A59" s="45">
        <v>40695</v>
      </c>
      <c r="B59" s="38">
        <v>101150</v>
      </c>
      <c r="C59" s="38">
        <v>169850</v>
      </c>
      <c r="D59" s="57">
        <v>28470</v>
      </c>
      <c r="E59" s="57">
        <v>6380</v>
      </c>
      <c r="F59" s="57">
        <v>9660</v>
      </c>
      <c r="G59" s="57">
        <v>14980</v>
      </c>
      <c r="H59" s="57">
        <v>3680</v>
      </c>
      <c r="I59" s="39">
        <f t="shared" si="3"/>
        <v>63170</v>
      </c>
      <c r="J59" s="46">
        <v>123.656441</v>
      </c>
      <c r="K59" s="40">
        <v>490.27300000000002</v>
      </c>
      <c r="L59" s="76">
        <v>1579.08</v>
      </c>
      <c r="M59" s="34">
        <v>215.7</v>
      </c>
      <c r="N59" s="40">
        <v>2865.2</v>
      </c>
      <c r="Q59" s="40">
        <v>120.2</v>
      </c>
      <c r="R59" s="41">
        <v>3</v>
      </c>
      <c r="S59" s="89">
        <v>0.97728636000000002</v>
      </c>
      <c r="T59" s="78">
        <f t="shared" si="0"/>
        <v>1.023241539971969</v>
      </c>
      <c r="U59" s="90">
        <v>13300.87</v>
      </c>
      <c r="V59" s="38">
        <v>14855</v>
      </c>
      <c r="W59" s="39">
        <v>10234</v>
      </c>
      <c r="X59" s="79">
        <f t="shared" si="1"/>
        <v>68.892628744530455</v>
      </c>
      <c r="Y59" s="38">
        <v>476386</v>
      </c>
      <c r="Z59" s="38">
        <v>3850</v>
      </c>
      <c r="AA59" s="38">
        <v>4729</v>
      </c>
      <c r="AB59" s="44">
        <v>1710</v>
      </c>
      <c r="AC59" s="44">
        <v>3019</v>
      </c>
      <c r="AD59" s="91">
        <v>6139</v>
      </c>
      <c r="AE59" s="92">
        <v>4133</v>
      </c>
      <c r="AF59" s="79">
        <f t="shared" si="2"/>
        <v>67.32366834989412</v>
      </c>
      <c r="AG59" s="44">
        <v>512878.63634164043</v>
      </c>
      <c r="AH59" s="38">
        <v>1081</v>
      </c>
      <c r="AI59" s="38">
        <v>2378</v>
      </c>
      <c r="AJ59" s="57">
        <v>98</v>
      </c>
      <c r="AK59" s="44">
        <v>2280</v>
      </c>
      <c r="AL59" s="67">
        <v>394966</v>
      </c>
      <c r="AM59" s="80">
        <v>1210</v>
      </c>
      <c r="AN59" s="67">
        <v>174917</v>
      </c>
      <c r="AO59" s="80">
        <v>774</v>
      </c>
      <c r="AP59" s="67">
        <v>118938</v>
      </c>
      <c r="AQ59" s="80">
        <v>364</v>
      </c>
      <c r="AR59" s="67">
        <v>18390</v>
      </c>
      <c r="AS59" s="80">
        <v>24</v>
      </c>
      <c r="AT59" s="67">
        <v>82721</v>
      </c>
      <c r="AU59" s="80">
        <v>48</v>
      </c>
      <c r="AV59" s="67">
        <v>1121063</v>
      </c>
      <c r="AW59" s="80">
        <v>3747</v>
      </c>
      <c r="AX59" s="67">
        <v>547946</v>
      </c>
      <c r="AY59" s="80">
        <v>2696</v>
      </c>
      <c r="AZ59" s="67">
        <v>217315</v>
      </c>
      <c r="BA59" s="80">
        <v>758</v>
      </c>
      <c r="BB59" s="67">
        <v>255375</v>
      </c>
      <c r="BC59" s="80">
        <v>167</v>
      </c>
      <c r="BD59" s="67">
        <v>100427</v>
      </c>
      <c r="BE59" s="80">
        <v>126</v>
      </c>
      <c r="BF59" s="67">
        <v>235241</v>
      </c>
      <c r="BG59" s="58">
        <v>39.249662728141999</v>
      </c>
      <c r="BH59" s="58">
        <v>61.545919117479301</v>
      </c>
      <c r="BI59" s="58">
        <v>105.45793788503801</v>
      </c>
      <c r="BJ59" s="58">
        <v>275.258022072014</v>
      </c>
    </row>
    <row r="60" spans="1:62" s="23" customFormat="1" x14ac:dyDescent="0.2">
      <c r="A60" s="45">
        <v>40664</v>
      </c>
      <c r="B60" s="38">
        <v>100379</v>
      </c>
      <c r="C60" s="38">
        <v>168432</v>
      </c>
      <c r="D60" s="57">
        <v>30380</v>
      </c>
      <c r="E60" s="57">
        <v>6770</v>
      </c>
      <c r="F60" s="57">
        <v>10440</v>
      </c>
      <c r="G60" s="57">
        <v>16040</v>
      </c>
      <c r="H60" s="57">
        <v>3880</v>
      </c>
      <c r="I60" s="39">
        <f t="shared" si="3"/>
        <v>67510</v>
      </c>
      <c r="J60" s="46">
        <v>109.631057</v>
      </c>
      <c r="K60" s="40">
        <v>487.23500000000001</v>
      </c>
      <c r="L60" s="76">
        <v>1601.7059999999999</v>
      </c>
      <c r="M60" s="34">
        <v>214.2</v>
      </c>
      <c r="N60" s="40">
        <v>2782.2</v>
      </c>
      <c r="Q60" s="40">
        <v>120.8</v>
      </c>
      <c r="R60" s="41">
        <v>3</v>
      </c>
      <c r="S60" s="78">
        <v>0.96784762000000002</v>
      </c>
      <c r="T60" s="78">
        <f t="shared" si="0"/>
        <v>1.0332204980779929</v>
      </c>
      <c r="U60" s="41">
        <v>13802.88</v>
      </c>
      <c r="V60" s="38">
        <v>16076</v>
      </c>
      <c r="W60" s="39">
        <v>10045</v>
      </c>
      <c r="X60" s="79">
        <f t="shared" si="1"/>
        <v>62.484448867877582</v>
      </c>
      <c r="Y60" s="38">
        <v>485520</v>
      </c>
      <c r="Z60" s="38">
        <v>3170</v>
      </c>
      <c r="AA60" s="38">
        <v>4567</v>
      </c>
      <c r="AB60" s="44">
        <v>1876</v>
      </c>
      <c r="AC60" s="44">
        <v>2691</v>
      </c>
      <c r="AD60" s="91">
        <v>6718</v>
      </c>
      <c r="AE60" s="92">
        <v>3950</v>
      </c>
      <c r="AF60" s="79">
        <f t="shared" si="2"/>
        <v>58.797261089609997</v>
      </c>
      <c r="AG60" s="44">
        <v>535807.24860759499</v>
      </c>
      <c r="AH60" s="38">
        <v>2079</v>
      </c>
      <c r="AI60" s="38">
        <v>2377</v>
      </c>
      <c r="AJ60" s="57">
        <v>77</v>
      </c>
      <c r="AK60" s="44">
        <v>2300</v>
      </c>
      <c r="AL60" s="67">
        <v>551203</v>
      </c>
      <c r="AM60" s="80">
        <v>1169</v>
      </c>
      <c r="AN60" s="67">
        <v>325393</v>
      </c>
      <c r="AO60" s="80">
        <v>700</v>
      </c>
      <c r="AP60" s="67">
        <v>194888</v>
      </c>
      <c r="AQ60" s="80">
        <v>415</v>
      </c>
      <c r="AR60" s="67">
        <v>17881</v>
      </c>
      <c r="AS60" s="80">
        <v>28</v>
      </c>
      <c r="AT60" s="67">
        <v>13041</v>
      </c>
      <c r="AU60" s="80">
        <v>26</v>
      </c>
      <c r="AV60" s="67">
        <v>1210879</v>
      </c>
      <c r="AW60" s="80">
        <v>3669</v>
      </c>
      <c r="AX60" s="67">
        <v>752519</v>
      </c>
      <c r="AY60" s="80">
        <v>2672</v>
      </c>
      <c r="AZ60" s="67">
        <v>267614</v>
      </c>
      <c r="BA60" s="80">
        <v>774</v>
      </c>
      <c r="BB60" s="67">
        <v>76976</v>
      </c>
      <c r="BC60" s="80">
        <v>135</v>
      </c>
      <c r="BD60" s="67">
        <v>113770</v>
      </c>
      <c r="BE60" s="80">
        <v>88</v>
      </c>
      <c r="BF60" s="67">
        <v>61731</v>
      </c>
      <c r="BG60" s="58">
        <v>43.444509687966502</v>
      </c>
      <c r="BH60" s="58">
        <v>60.869449272933004</v>
      </c>
      <c r="BI60" s="58">
        <v>101.66507269411801</v>
      </c>
      <c r="BJ60" s="58">
        <v>273.37020532214899</v>
      </c>
    </row>
    <row r="61" spans="1:62" s="23" customFormat="1" x14ac:dyDescent="0.2">
      <c r="A61" s="45">
        <v>40634</v>
      </c>
      <c r="B61" s="38">
        <v>98410</v>
      </c>
      <c r="C61" s="38">
        <v>165736</v>
      </c>
      <c r="D61" s="57">
        <v>33080</v>
      </c>
      <c r="E61" s="57">
        <v>7730</v>
      </c>
      <c r="F61" s="57">
        <v>12060</v>
      </c>
      <c r="G61" s="57">
        <v>17530</v>
      </c>
      <c r="H61" s="57">
        <v>4340</v>
      </c>
      <c r="I61" s="39">
        <f t="shared" si="3"/>
        <v>74740</v>
      </c>
      <c r="J61" s="46">
        <v>129.930263</v>
      </c>
      <c r="K61" s="40">
        <v>485.27100000000002</v>
      </c>
      <c r="L61" s="76">
        <v>1598.336</v>
      </c>
      <c r="M61" s="34">
        <v>214.4</v>
      </c>
      <c r="N61" s="40">
        <v>2684.6</v>
      </c>
      <c r="Q61" s="40">
        <v>119.8</v>
      </c>
      <c r="R61" s="41">
        <v>3</v>
      </c>
      <c r="S61" s="78">
        <v>0.95779499999999995</v>
      </c>
      <c r="T61" s="78">
        <f t="shared" si="0"/>
        <v>1.0440647528959746</v>
      </c>
      <c r="U61" s="90">
        <v>13944.79</v>
      </c>
      <c r="V61" s="38">
        <v>14495</v>
      </c>
      <c r="W61" s="39">
        <v>9040</v>
      </c>
      <c r="X61" s="79">
        <f t="shared" si="1"/>
        <v>62.366333218351159</v>
      </c>
      <c r="Y61" s="38">
        <v>477406</v>
      </c>
      <c r="Z61" s="38">
        <v>4222</v>
      </c>
      <c r="AA61" s="38">
        <v>5255</v>
      </c>
      <c r="AB61" s="44">
        <v>1927</v>
      </c>
      <c r="AC61" s="44">
        <v>3328</v>
      </c>
      <c r="AD61" s="91">
        <v>5656</v>
      </c>
      <c r="AE61" s="92">
        <v>3519</v>
      </c>
      <c r="AF61" s="79">
        <f t="shared" si="2"/>
        <v>62.217114568599719</v>
      </c>
      <c r="AG61" s="44">
        <v>528471.75959079282</v>
      </c>
      <c r="AH61" s="38">
        <v>2982</v>
      </c>
      <c r="AI61" s="38">
        <v>2623</v>
      </c>
      <c r="AJ61" s="57">
        <v>108</v>
      </c>
      <c r="AK61" s="44">
        <v>2515</v>
      </c>
      <c r="AL61" s="67">
        <v>482199</v>
      </c>
      <c r="AM61" s="80">
        <v>876</v>
      </c>
      <c r="AN61" s="67">
        <v>162356</v>
      </c>
      <c r="AO61" s="80">
        <v>514</v>
      </c>
      <c r="AP61" s="67">
        <v>172901</v>
      </c>
      <c r="AQ61" s="80">
        <v>301</v>
      </c>
      <c r="AR61" s="67">
        <v>4788</v>
      </c>
      <c r="AS61" s="80">
        <v>26</v>
      </c>
      <c r="AT61" s="67">
        <v>142154</v>
      </c>
      <c r="AU61" s="80">
        <v>35</v>
      </c>
      <c r="AV61" s="67">
        <v>985487</v>
      </c>
      <c r="AW61" s="80">
        <v>3164</v>
      </c>
      <c r="AX61" s="67">
        <v>587149</v>
      </c>
      <c r="AY61" s="80">
        <v>2356</v>
      </c>
      <c r="AZ61" s="67">
        <v>226683</v>
      </c>
      <c r="BA61" s="80">
        <v>630</v>
      </c>
      <c r="BB61" s="67">
        <v>15707</v>
      </c>
      <c r="BC61" s="80">
        <v>111</v>
      </c>
      <c r="BD61" s="67">
        <v>155948</v>
      </c>
      <c r="BE61" s="80">
        <v>67</v>
      </c>
      <c r="BF61" s="67">
        <v>142854</v>
      </c>
      <c r="BG61" s="58">
        <v>44.586579798128099</v>
      </c>
      <c r="BH61" s="58">
        <v>61.0683748973305</v>
      </c>
      <c r="BI61" s="58">
        <v>105.759826744477</v>
      </c>
      <c r="BJ61" s="58">
        <v>268.37615429098503</v>
      </c>
    </row>
    <row r="62" spans="1:62" s="23" customFormat="1" x14ac:dyDescent="0.2">
      <c r="A62" s="45">
        <v>40603</v>
      </c>
      <c r="B62" s="38">
        <v>97650</v>
      </c>
      <c r="C62" s="38">
        <v>165466</v>
      </c>
      <c r="D62" s="57">
        <v>37540</v>
      </c>
      <c r="E62" s="57">
        <v>9160</v>
      </c>
      <c r="F62" s="57">
        <v>14850</v>
      </c>
      <c r="G62" s="57">
        <v>20680</v>
      </c>
      <c r="H62" s="57">
        <v>5700</v>
      </c>
      <c r="I62" s="39">
        <f t="shared" si="3"/>
        <v>87930</v>
      </c>
      <c r="J62" s="46">
        <v>144.88633999999999</v>
      </c>
      <c r="K62" s="40">
        <v>482.8143</v>
      </c>
      <c r="L62" s="76">
        <v>1568.153</v>
      </c>
      <c r="M62" s="34">
        <v>227.8</v>
      </c>
      <c r="N62" s="40">
        <v>2826.9</v>
      </c>
      <c r="Q62" s="40">
        <v>119.4</v>
      </c>
      <c r="R62" s="41">
        <v>3</v>
      </c>
      <c r="S62" s="78">
        <v>0.97661304000000004</v>
      </c>
      <c r="T62" s="78">
        <f t="shared" si="0"/>
        <v>1.0239470077114678</v>
      </c>
      <c r="U62" s="41">
        <v>14116.1</v>
      </c>
      <c r="V62" s="38">
        <v>15315</v>
      </c>
      <c r="W62" s="39">
        <v>9262</v>
      </c>
      <c r="X62" s="79">
        <f t="shared" si="1"/>
        <v>60.47665687234737</v>
      </c>
      <c r="Y62" s="38">
        <v>456147</v>
      </c>
      <c r="Z62" s="38">
        <v>3441</v>
      </c>
      <c r="AA62" s="38">
        <v>3613</v>
      </c>
      <c r="AB62" s="44">
        <v>1485</v>
      </c>
      <c r="AC62" s="44">
        <v>2128</v>
      </c>
      <c r="AD62" s="91">
        <v>6048</v>
      </c>
      <c r="AE62" s="92">
        <v>3690</v>
      </c>
      <c r="AF62" s="79">
        <f t="shared" si="2"/>
        <v>61.011904761904766</v>
      </c>
      <c r="AG62" s="44">
        <v>497275.9628726287</v>
      </c>
      <c r="AH62" s="38">
        <v>1585</v>
      </c>
      <c r="AI62" s="38">
        <v>1920</v>
      </c>
      <c r="AJ62" s="57">
        <v>61</v>
      </c>
      <c r="AK62" s="44">
        <v>1859</v>
      </c>
      <c r="AL62" s="67">
        <v>1407310</v>
      </c>
      <c r="AM62" s="80">
        <v>593</v>
      </c>
      <c r="AN62" s="67">
        <v>592050</v>
      </c>
      <c r="AO62" s="80">
        <v>509</v>
      </c>
      <c r="AP62" s="67">
        <v>151101</v>
      </c>
      <c r="AQ62" s="80">
        <v>65</v>
      </c>
      <c r="AR62" s="67">
        <v>3445</v>
      </c>
      <c r="AS62" s="80">
        <v>8</v>
      </c>
      <c r="AT62" s="67">
        <v>660714</v>
      </c>
      <c r="AU62" s="80">
        <v>11</v>
      </c>
      <c r="AV62" s="67">
        <v>2173076</v>
      </c>
      <c r="AW62" s="80">
        <v>3208</v>
      </c>
      <c r="AX62" s="67">
        <v>1222665</v>
      </c>
      <c r="AY62" s="80">
        <v>2562</v>
      </c>
      <c r="AZ62" s="67">
        <v>224188</v>
      </c>
      <c r="BA62" s="80">
        <v>492</v>
      </c>
      <c r="BB62" s="67">
        <v>31103</v>
      </c>
      <c r="BC62" s="80">
        <v>104</v>
      </c>
      <c r="BD62" s="67">
        <v>695120</v>
      </c>
      <c r="BE62" s="80">
        <v>50</v>
      </c>
      <c r="BF62" s="67">
        <v>151250</v>
      </c>
      <c r="BG62" s="58">
        <v>47.084067763388397</v>
      </c>
      <c r="BH62" s="58">
        <v>61.707360419632003</v>
      </c>
      <c r="BI62" s="58">
        <v>105.465497444714</v>
      </c>
      <c r="BJ62" s="58">
        <v>269.77758170133302</v>
      </c>
    </row>
    <row r="63" spans="1:62" s="23" customFormat="1" x14ac:dyDescent="0.2">
      <c r="A63" s="45">
        <v>40575</v>
      </c>
      <c r="B63" s="44">
        <v>97071</v>
      </c>
      <c r="C63" s="38">
        <v>164046</v>
      </c>
      <c r="D63" s="57">
        <v>37170</v>
      </c>
      <c r="E63" s="57">
        <v>9060</v>
      </c>
      <c r="F63" s="57">
        <v>13780</v>
      </c>
      <c r="G63" s="57">
        <v>19470</v>
      </c>
      <c r="H63" s="57">
        <v>5290</v>
      </c>
      <c r="I63" s="39">
        <f t="shared" si="3"/>
        <v>84770</v>
      </c>
      <c r="J63" s="46">
        <v>127.308604</v>
      </c>
      <c r="K63" s="40">
        <v>480.404</v>
      </c>
      <c r="L63" s="76">
        <v>1595.431</v>
      </c>
      <c r="M63" s="34">
        <v>221.5</v>
      </c>
      <c r="N63" s="40">
        <v>2437.7130000000002</v>
      </c>
      <c r="Q63" s="40">
        <v>117.9</v>
      </c>
      <c r="R63" s="41">
        <v>3</v>
      </c>
      <c r="S63" s="89">
        <v>0.98751999999999995</v>
      </c>
      <c r="T63" s="78">
        <f t="shared" si="0"/>
        <v>1.0126377187297473</v>
      </c>
      <c r="U63" s="90">
        <v>14136.5</v>
      </c>
      <c r="V63" s="38">
        <v>11536</v>
      </c>
      <c r="W63" s="39">
        <v>6265</v>
      </c>
      <c r="X63" s="79">
        <f t="shared" si="1"/>
        <v>54.30825242718447</v>
      </c>
      <c r="Y63" s="38">
        <v>454470</v>
      </c>
      <c r="Z63" s="38">
        <v>2909</v>
      </c>
      <c r="AA63" s="38">
        <v>3688</v>
      </c>
      <c r="AB63" s="44">
        <v>1485</v>
      </c>
      <c r="AC63" s="44">
        <v>2203</v>
      </c>
      <c r="AD63" s="91">
        <v>4569</v>
      </c>
      <c r="AE63" s="92">
        <v>2577</v>
      </c>
      <c r="AF63" s="79">
        <f t="shared" si="2"/>
        <v>56.401838476690749</v>
      </c>
      <c r="AG63" s="44">
        <v>497480.63368257665</v>
      </c>
      <c r="AH63" s="38">
        <v>1087</v>
      </c>
      <c r="AI63" s="38">
        <v>1789</v>
      </c>
      <c r="AJ63" s="57">
        <v>44</v>
      </c>
      <c r="AK63" s="44">
        <v>1745</v>
      </c>
      <c r="AL63" s="67">
        <v>528537</v>
      </c>
      <c r="AM63" s="80">
        <v>699</v>
      </c>
      <c r="AN63" s="67">
        <v>98863</v>
      </c>
      <c r="AO63" s="80">
        <v>372</v>
      </c>
      <c r="AP63" s="67">
        <v>67354</v>
      </c>
      <c r="AQ63" s="80">
        <v>277</v>
      </c>
      <c r="AR63" s="67">
        <v>9198</v>
      </c>
      <c r="AS63" s="80">
        <v>27</v>
      </c>
      <c r="AT63" s="67">
        <v>353122</v>
      </c>
      <c r="AU63" s="80">
        <v>23</v>
      </c>
      <c r="AV63" s="67">
        <v>782149</v>
      </c>
      <c r="AW63" s="80">
        <v>2139</v>
      </c>
      <c r="AX63" s="67">
        <v>262761</v>
      </c>
      <c r="AY63" s="80">
        <v>1326</v>
      </c>
      <c r="AZ63" s="67">
        <v>98442</v>
      </c>
      <c r="BA63" s="80">
        <v>619</v>
      </c>
      <c r="BB63" s="67">
        <v>40918</v>
      </c>
      <c r="BC63" s="80">
        <v>116</v>
      </c>
      <c r="BD63" s="67">
        <v>380028</v>
      </c>
      <c r="BE63" s="80">
        <v>78</v>
      </c>
      <c r="BF63" s="67">
        <v>171029</v>
      </c>
      <c r="BG63" s="58">
        <v>43.226607815734106</v>
      </c>
      <c r="BH63" s="58">
        <v>59.525056434770001</v>
      </c>
      <c r="BI63" s="58">
        <v>104.653303794606</v>
      </c>
      <c r="BJ63" s="58">
        <v>268.84403827146997</v>
      </c>
    </row>
    <row r="64" spans="1:62" s="23" customFormat="1" x14ac:dyDescent="0.2">
      <c r="A64" s="45">
        <v>40544</v>
      </c>
      <c r="B64" s="44">
        <v>97308</v>
      </c>
      <c r="C64" s="84">
        <v>163487</v>
      </c>
      <c r="D64" s="57">
        <v>36870</v>
      </c>
      <c r="E64" s="57">
        <v>9120</v>
      </c>
      <c r="F64" s="57">
        <v>13690</v>
      </c>
      <c r="G64" s="57">
        <v>19260</v>
      </c>
      <c r="H64" s="57">
        <v>5290</v>
      </c>
      <c r="I64" s="39">
        <f t="shared" si="3"/>
        <v>84230</v>
      </c>
      <c r="J64" s="46">
        <v>121.77532600000001</v>
      </c>
      <c r="K64" s="40">
        <v>479.142</v>
      </c>
      <c r="L64" s="76">
        <v>1539.826</v>
      </c>
      <c r="M64" s="34">
        <v>219.9</v>
      </c>
      <c r="N64" s="40">
        <v>2627.5219999999999</v>
      </c>
      <c r="Q64" s="40">
        <v>117.5</v>
      </c>
      <c r="R64" s="41">
        <v>3</v>
      </c>
      <c r="S64" s="89">
        <v>0.99417</v>
      </c>
      <c r="T64" s="78">
        <f t="shared" si="0"/>
        <v>1.0058641882173069</v>
      </c>
      <c r="U64" s="90">
        <v>13551.99</v>
      </c>
      <c r="V64" s="38">
        <v>9025</v>
      </c>
      <c r="W64" s="39">
        <v>4340</v>
      </c>
      <c r="X64" s="79">
        <f t="shared" si="1"/>
        <v>48.088642659279778</v>
      </c>
      <c r="Y64" s="38">
        <v>427159</v>
      </c>
      <c r="Z64" s="38">
        <v>2027</v>
      </c>
      <c r="AA64" s="38">
        <v>2264</v>
      </c>
      <c r="AB64" s="44">
        <v>1137</v>
      </c>
      <c r="AC64" s="44">
        <v>1122</v>
      </c>
      <c r="AD64" s="91">
        <v>3311</v>
      </c>
      <c r="AE64" s="92">
        <v>1718</v>
      </c>
      <c r="AF64" s="79">
        <f t="shared" si="2"/>
        <v>51.887647236484447</v>
      </c>
      <c r="AG64" s="44">
        <v>447643.7153667055</v>
      </c>
      <c r="AH64" s="38">
        <v>761</v>
      </c>
      <c r="AI64" s="38">
        <v>888</v>
      </c>
      <c r="AJ64" s="57">
        <v>47</v>
      </c>
      <c r="AK64" s="57">
        <v>841</v>
      </c>
      <c r="AL64" s="67">
        <v>291930</v>
      </c>
      <c r="AM64" s="80">
        <v>872</v>
      </c>
      <c r="AN64" s="67">
        <v>166823</v>
      </c>
      <c r="AO64" s="80">
        <v>562</v>
      </c>
      <c r="AP64" s="67">
        <v>58733</v>
      </c>
      <c r="AQ64" s="80">
        <v>269</v>
      </c>
      <c r="AR64" s="67">
        <v>5319</v>
      </c>
      <c r="AS64" s="80">
        <v>19</v>
      </c>
      <c r="AT64" s="67">
        <v>61055</v>
      </c>
      <c r="AU64" s="80">
        <v>22</v>
      </c>
      <c r="AV64" s="67">
        <v>860323</v>
      </c>
      <c r="AW64" s="80">
        <v>2836</v>
      </c>
      <c r="AX64" s="67">
        <v>577743</v>
      </c>
      <c r="AY64" s="80">
        <v>1949</v>
      </c>
      <c r="AZ64" s="67">
        <v>163724</v>
      </c>
      <c r="BA64" s="80">
        <v>685</v>
      </c>
      <c r="BB64" s="67">
        <v>22297</v>
      </c>
      <c r="BC64" s="80">
        <v>143</v>
      </c>
      <c r="BD64" s="67">
        <v>96559</v>
      </c>
      <c r="BE64" s="80">
        <v>59</v>
      </c>
      <c r="BF64" s="67">
        <v>188952</v>
      </c>
      <c r="BG64" s="58">
        <v>41.950133831958702</v>
      </c>
      <c r="BH64" s="58">
        <v>57.615341547521396</v>
      </c>
      <c r="BI64" s="58">
        <v>103.148142147302</v>
      </c>
      <c r="BJ64" s="58">
        <v>260.77914479487202</v>
      </c>
    </row>
    <row r="65" spans="1:62" s="23" customFormat="1" x14ac:dyDescent="0.2">
      <c r="A65" s="45">
        <v>40513</v>
      </c>
      <c r="B65" s="38">
        <v>94994</v>
      </c>
      <c r="C65" s="38">
        <v>162129</v>
      </c>
      <c r="D65" s="57">
        <v>32560</v>
      </c>
      <c r="E65" s="57">
        <v>7770</v>
      </c>
      <c r="F65" s="57">
        <v>11680</v>
      </c>
      <c r="G65" s="57">
        <v>17090</v>
      </c>
      <c r="H65" s="57">
        <v>4520</v>
      </c>
      <c r="I65" s="39">
        <f t="shared" si="3"/>
        <v>73620</v>
      </c>
      <c r="J65" s="46">
        <v>112.177835</v>
      </c>
      <c r="K65" s="40">
        <v>477.35700000000003</v>
      </c>
      <c r="L65" s="76">
        <v>1456.6220000000001</v>
      </c>
      <c r="M65" s="34">
        <v>187.9</v>
      </c>
      <c r="N65" s="40">
        <v>2627.3</v>
      </c>
      <c r="Q65" s="40">
        <v>117.6</v>
      </c>
      <c r="R65" s="41">
        <v>3</v>
      </c>
      <c r="S65" s="89">
        <v>1.00795714</v>
      </c>
      <c r="T65" s="78">
        <f t="shared" si="0"/>
        <v>0.99210567623936863</v>
      </c>
      <c r="U65" s="90">
        <v>13443.22</v>
      </c>
      <c r="V65" s="38">
        <v>4285</v>
      </c>
      <c r="W65" s="39">
        <v>4393</v>
      </c>
      <c r="X65" s="79">
        <f t="shared" si="1"/>
        <v>102.52042007001168</v>
      </c>
      <c r="Y65" s="38">
        <v>433887</v>
      </c>
      <c r="Z65" s="38">
        <v>1573</v>
      </c>
      <c r="AA65" s="38">
        <v>1844</v>
      </c>
      <c r="AB65" s="44">
        <v>945</v>
      </c>
      <c r="AC65" s="44">
        <v>899</v>
      </c>
      <c r="AD65" s="91">
        <v>1888</v>
      </c>
      <c r="AE65" s="92">
        <v>1856</v>
      </c>
      <c r="AF65" s="79">
        <f t="shared" si="2"/>
        <v>98.305084745762713</v>
      </c>
      <c r="AG65" s="44">
        <v>463415.60290948278</v>
      </c>
      <c r="AH65" s="38">
        <v>532</v>
      </c>
      <c r="AI65" s="38">
        <v>699</v>
      </c>
      <c r="AJ65" s="57">
        <v>36</v>
      </c>
      <c r="AK65" s="57">
        <v>663</v>
      </c>
      <c r="AL65" s="67">
        <v>693389</v>
      </c>
      <c r="AM65" s="80">
        <v>821</v>
      </c>
      <c r="AN65" s="67">
        <v>530285</v>
      </c>
      <c r="AO65" s="80">
        <v>474</v>
      </c>
      <c r="AP65" s="67">
        <v>88461</v>
      </c>
      <c r="AQ65" s="80">
        <v>289</v>
      </c>
      <c r="AR65" s="67">
        <v>3251</v>
      </c>
      <c r="AS65" s="80">
        <v>22</v>
      </c>
      <c r="AT65" s="67">
        <v>71392</v>
      </c>
      <c r="AU65" s="80">
        <v>36</v>
      </c>
      <c r="AV65" s="67">
        <v>1222812</v>
      </c>
      <c r="AW65" s="80">
        <v>2796</v>
      </c>
      <c r="AX65" s="67">
        <v>851922</v>
      </c>
      <c r="AY65" s="80">
        <v>2006</v>
      </c>
      <c r="AZ65" s="67">
        <v>159271</v>
      </c>
      <c r="BA65" s="80">
        <v>596</v>
      </c>
      <c r="BB65" s="67">
        <v>113941</v>
      </c>
      <c r="BC65" s="80">
        <v>122</v>
      </c>
      <c r="BD65" s="67">
        <v>97678</v>
      </c>
      <c r="BE65" s="80">
        <v>72</v>
      </c>
      <c r="BF65" s="67">
        <v>20241</v>
      </c>
      <c r="BG65" s="58">
        <v>40.451407018376706</v>
      </c>
      <c r="BH65" s="58">
        <v>54.783553914681598</v>
      </c>
      <c r="BI65" s="58">
        <v>99.194081294531401</v>
      </c>
      <c r="BJ65" s="58">
        <v>251.202480961459</v>
      </c>
    </row>
    <row r="66" spans="1:62" s="23" customFormat="1" x14ac:dyDescent="0.2">
      <c r="A66" s="45">
        <v>40483</v>
      </c>
      <c r="B66" s="38">
        <v>95149</v>
      </c>
      <c r="C66" s="38">
        <v>162172</v>
      </c>
      <c r="D66" s="57">
        <v>31080</v>
      </c>
      <c r="E66" s="57">
        <v>7070</v>
      </c>
      <c r="F66" s="57">
        <v>10960</v>
      </c>
      <c r="G66" s="57">
        <v>16470</v>
      </c>
      <c r="H66" s="57">
        <v>4330</v>
      </c>
      <c r="I66" s="39">
        <f t="shared" si="3"/>
        <v>69910</v>
      </c>
      <c r="J66" s="46">
        <v>119.07017999999999</v>
      </c>
      <c r="K66" s="40">
        <v>476.464</v>
      </c>
      <c r="L66" s="76">
        <v>1540.944</v>
      </c>
      <c r="M66" s="34">
        <v>229.99</v>
      </c>
      <c r="N66" s="40">
        <v>2312.4</v>
      </c>
      <c r="Q66" s="40">
        <v>117.8</v>
      </c>
      <c r="R66" s="41">
        <v>3</v>
      </c>
      <c r="S66" s="89">
        <v>1.0131857099999999</v>
      </c>
      <c r="T66" s="78">
        <f t="shared" si="0"/>
        <v>0.98698589027671946</v>
      </c>
      <c r="U66" s="41">
        <v>12952.88</v>
      </c>
      <c r="V66" s="38">
        <v>8642</v>
      </c>
      <c r="W66" s="39">
        <v>6513</v>
      </c>
      <c r="X66" s="79">
        <f t="shared" si="1"/>
        <v>75.364498958574401</v>
      </c>
      <c r="Y66" s="38">
        <v>437999</v>
      </c>
      <c r="Z66" s="38">
        <v>4364</v>
      </c>
      <c r="AA66" s="38">
        <v>4391</v>
      </c>
      <c r="AB66" s="44">
        <v>1805</v>
      </c>
      <c r="AC66" s="44">
        <v>2586</v>
      </c>
      <c r="AD66" s="91">
        <v>3692</v>
      </c>
      <c r="AE66" s="92">
        <v>2794</v>
      </c>
      <c r="AF66" s="79">
        <f t="shared" si="2"/>
        <v>75.677139761646799</v>
      </c>
      <c r="AG66" s="44">
        <v>476843.53256979241</v>
      </c>
      <c r="AH66" s="38">
        <v>2638</v>
      </c>
      <c r="AI66" s="38">
        <v>2267</v>
      </c>
      <c r="AJ66" s="57">
        <v>110</v>
      </c>
      <c r="AK66" s="44">
        <v>2157</v>
      </c>
      <c r="AL66" s="67">
        <v>407165</v>
      </c>
      <c r="AM66" s="80">
        <v>1028</v>
      </c>
      <c r="AN66" s="67">
        <v>197391</v>
      </c>
      <c r="AO66" s="80">
        <v>615</v>
      </c>
      <c r="AP66" s="67">
        <v>124239</v>
      </c>
      <c r="AQ66" s="80">
        <v>334</v>
      </c>
      <c r="AR66" s="67">
        <v>59289</v>
      </c>
      <c r="AS66" s="80">
        <v>38</v>
      </c>
      <c r="AT66" s="67">
        <v>26246</v>
      </c>
      <c r="AU66" s="80">
        <v>41</v>
      </c>
      <c r="AV66" s="67">
        <v>823166</v>
      </c>
      <c r="AW66" s="80">
        <v>3008</v>
      </c>
      <c r="AX66" s="67">
        <v>481943</v>
      </c>
      <c r="AY66" s="80">
        <v>2047</v>
      </c>
      <c r="AZ66" s="67">
        <v>191131</v>
      </c>
      <c r="BA66" s="80">
        <v>708</v>
      </c>
      <c r="BB66" s="67">
        <v>76417</v>
      </c>
      <c r="BC66" s="80">
        <v>160</v>
      </c>
      <c r="BD66" s="67">
        <v>73675</v>
      </c>
      <c r="BE66" s="80">
        <v>93</v>
      </c>
      <c r="BF66" s="81">
        <v>98321</v>
      </c>
      <c r="BG66" s="58">
        <v>40.4642201143946</v>
      </c>
      <c r="BH66" s="58">
        <v>53.811744431673496</v>
      </c>
      <c r="BI66" s="58">
        <v>95.122606404281399</v>
      </c>
      <c r="BJ66" s="58">
        <v>239.073709439846</v>
      </c>
    </row>
    <row r="67" spans="1:62" s="23" customFormat="1" x14ac:dyDescent="0.2">
      <c r="A67" s="45">
        <v>40452</v>
      </c>
      <c r="B67" s="38">
        <v>94906</v>
      </c>
      <c r="C67" s="38">
        <v>162056</v>
      </c>
      <c r="D67" s="57">
        <v>30940</v>
      </c>
      <c r="E67" s="57">
        <v>6890</v>
      </c>
      <c r="F67" s="57">
        <v>10960</v>
      </c>
      <c r="G67" s="57">
        <v>16360</v>
      </c>
      <c r="H67" s="57">
        <v>4310</v>
      </c>
      <c r="I67" s="39">
        <f t="shared" si="3"/>
        <v>69460</v>
      </c>
      <c r="J67" s="46">
        <v>117.141627</v>
      </c>
      <c r="K67" s="40">
        <v>476.02199999999999</v>
      </c>
      <c r="L67" s="76">
        <v>1622.3440000000001</v>
      </c>
      <c r="M67" s="34">
        <v>232.9</v>
      </c>
      <c r="N67" s="40">
        <v>2632.2</v>
      </c>
      <c r="Q67" s="40">
        <v>117.7</v>
      </c>
      <c r="R67" s="41">
        <v>3</v>
      </c>
      <c r="S67" s="89">
        <v>1.0184899999999999</v>
      </c>
      <c r="T67" s="78">
        <f t="shared" si="0"/>
        <v>0.98184567349703988</v>
      </c>
      <c r="U67" s="90">
        <v>12676.24</v>
      </c>
      <c r="V67" s="38">
        <v>10593</v>
      </c>
      <c r="W67" s="39">
        <v>6683</v>
      </c>
      <c r="X67" s="79">
        <f t="shared" si="1"/>
        <v>63.088832247710755</v>
      </c>
      <c r="Y67" s="38">
        <v>443663</v>
      </c>
      <c r="Z67" s="38">
        <v>1782</v>
      </c>
      <c r="AA67" s="38">
        <v>4745</v>
      </c>
      <c r="AB67" s="44">
        <v>1361</v>
      </c>
      <c r="AC67" s="44">
        <v>3384</v>
      </c>
      <c r="AD67" s="91">
        <v>4561</v>
      </c>
      <c r="AE67" s="92">
        <v>2751</v>
      </c>
      <c r="AF67" s="79">
        <f t="shared" si="2"/>
        <v>60.315720236790185</v>
      </c>
      <c r="AG67" s="44">
        <v>491157.37440930569</v>
      </c>
      <c r="AH67" s="38">
        <v>588</v>
      </c>
      <c r="AI67" s="38">
        <v>2750</v>
      </c>
      <c r="AJ67" s="57">
        <v>123</v>
      </c>
      <c r="AK67" s="44">
        <v>2627</v>
      </c>
      <c r="AL67" s="67">
        <v>535263</v>
      </c>
      <c r="AM67" s="80">
        <v>932</v>
      </c>
      <c r="AN67" s="67">
        <v>127130</v>
      </c>
      <c r="AO67" s="80">
        <v>564</v>
      </c>
      <c r="AP67" s="67">
        <v>365562</v>
      </c>
      <c r="AQ67" s="80">
        <v>317</v>
      </c>
      <c r="AR67" s="67">
        <v>13698</v>
      </c>
      <c r="AS67" s="80">
        <v>32</v>
      </c>
      <c r="AT67" s="67">
        <v>28873</v>
      </c>
      <c r="AU67" s="80">
        <v>19</v>
      </c>
      <c r="AV67" s="67">
        <v>1039654</v>
      </c>
      <c r="AW67" s="80">
        <v>3101</v>
      </c>
      <c r="AX67" s="67">
        <v>481882</v>
      </c>
      <c r="AY67" s="80">
        <v>2194</v>
      </c>
      <c r="AZ67" s="67">
        <v>464039</v>
      </c>
      <c r="BA67" s="80">
        <v>700</v>
      </c>
      <c r="BB67" s="67">
        <v>33368</v>
      </c>
      <c r="BC67" s="80">
        <v>133</v>
      </c>
      <c r="BD67" s="67">
        <v>60365</v>
      </c>
      <c r="BE67" s="80">
        <v>74</v>
      </c>
      <c r="BF67" s="67">
        <v>408222</v>
      </c>
      <c r="BG67" s="58">
        <v>40.8867181972306</v>
      </c>
      <c r="BH67" s="58">
        <v>53.268675011443797</v>
      </c>
      <c r="BI67" s="58">
        <v>92.2783266372995</v>
      </c>
      <c r="BJ67" s="58">
        <v>234.27599434305202</v>
      </c>
    </row>
    <row r="68" spans="1:62" s="23" customFormat="1" x14ac:dyDescent="0.2">
      <c r="A68" s="45">
        <v>40422</v>
      </c>
      <c r="B68" s="38">
        <v>95161</v>
      </c>
      <c r="C68" s="38">
        <v>162812</v>
      </c>
      <c r="D68" s="57">
        <v>32150</v>
      </c>
      <c r="E68" s="57">
        <v>7260</v>
      </c>
      <c r="F68" s="57">
        <v>11320</v>
      </c>
      <c r="G68" s="57">
        <v>17050</v>
      </c>
      <c r="H68" s="57">
        <v>4380</v>
      </c>
      <c r="I68" s="39">
        <f t="shared" si="3"/>
        <v>72160</v>
      </c>
      <c r="J68" s="46">
        <v>118.65556599999999</v>
      </c>
      <c r="K68" s="40">
        <v>475.01100000000002</v>
      </c>
      <c r="L68" s="76">
        <v>1615.424</v>
      </c>
      <c r="M68" s="34">
        <v>225.8</v>
      </c>
      <c r="N68" s="40">
        <v>2662.1</v>
      </c>
      <c r="Q68" s="40">
        <v>117.3</v>
      </c>
      <c r="R68" s="41">
        <v>3</v>
      </c>
      <c r="S68" s="89">
        <v>1.03359048</v>
      </c>
      <c r="T68" s="78">
        <f t="shared" si="0"/>
        <v>0.96750117125691792</v>
      </c>
      <c r="U68" s="90">
        <v>12368.65</v>
      </c>
      <c r="V68" s="38">
        <v>12917</v>
      </c>
      <c r="W68" s="39">
        <v>6313</v>
      </c>
      <c r="X68" s="79">
        <f t="shared" si="1"/>
        <v>48.873577456065647</v>
      </c>
      <c r="Y68" s="38">
        <v>427269</v>
      </c>
      <c r="Z68" s="38">
        <v>2660</v>
      </c>
      <c r="AA68" s="38">
        <v>2827</v>
      </c>
      <c r="AB68" s="44">
        <v>1082</v>
      </c>
      <c r="AC68" s="44">
        <v>1745</v>
      </c>
      <c r="AD68" s="91">
        <v>5555</v>
      </c>
      <c r="AE68" s="92">
        <v>2499</v>
      </c>
      <c r="AF68" s="79">
        <f t="shared" si="2"/>
        <v>44.986498649864984</v>
      </c>
      <c r="AG68" s="44">
        <v>465889.71428571426</v>
      </c>
      <c r="AH68" s="38">
        <v>1517</v>
      </c>
      <c r="AI68" s="38">
        <v>1282</v>
      </c>
      <c r="AJ68" s="57">
        <v>29</v>
      </c>
      <c r="AK68" s="44">
        <v>1253</v>
      </c>
      <c r="AL68" s="67">
        <v>538233</v>
      </c>
      <c r="AM68" s="80">
        <v>1060</v>
      </c>
      <c r="AN68" s="67">
        <v>206249</v>
      </c>
      <c r="AO68" s="80">
        <v>678</v>
      </c>
      <c r="AP68" s="67">
        <v>96378</v>
      </c>
      <c r="AQ68" s="80">
        <v>329</v>
      </c>
      <c r="AR68" s="67">
        <v>14604</v>
      </c>
      <c r="AS68" s="80">
        <v>26</v>
      </c>
      <c r="AT68" s="67">
        <v>221002</v>
      </c>
      <c r="AU68" s="80">
        <v>27</v>
      </c>
      <c r="AV68" s="67">
        <v>1264780</v>
      </c>
      <c r="AW68" s="80">
        <v>3903</v>
      </c>
      <c r="AX68" s="67">
        <v>821558</v>
      </c>
      <c r="AY68" s="80">
        <v>2968</v>
      </c>
      <c r="AZ68" s="67">
        <v>179965</v>
      </c>
      <c r="BA68" s="80">
        <v>709</v>
      </c>
      <c r="BB68" s="67">
        <v>26789</v>
      </c>
      <c r="BC68" s="80">
        <v>141</v>
      </c>
      <c r="BD68" s="67">
        <v>236468</v>
      </c>
      <c r="BE68" s="80">
        <v>85</v>
      </c>
      <c r="BF68" s="67">
        <v>185938</v>
      </c>
      <c r="BG68" s="58">
        <v>42.559862801261694</v>
      </c>
      <c r="BH68" s="58">
        <v>52.888493736298599</v>
      </c>
      <c r="BI68" s="58">
        <v>88.793384432146894</v>
      </c>
      <c r="BJ68" s="58">
        <v>224.89993990808901</v>
      </c>
    </row>
    <row r="69" spans="1:62" s="23" customFormat="1" x14ac:dyDescent="0.2">
      <c r="A69" s="45">
        <v>40391</v>
      </c>
      <c r="B69" s="38">
        <v>94433</v>
      </c>
      <c r="C69" s="38">
        <v>161896</v>
      </c>
      <c r="D69" s="57">
        <v>41110</v>
      </c>
      <c r="E69" s="57">
        <v>10610</v>
      </c>
      <c r="F69" s="57">
        <v>15850</v>
      </c>
      <c r="G69" s="57">
        <v>21890</v>
      </c>
      <c r="H69" s="57">
        <v>6540</v>
      </c>
      <c r="I69" s="39">
        <f t="shared" si="3"/>
        <v>96000</v>
      </c>
      <c r="J69" s="46">
        <v>120.560805</v>
      </c>
      <c r="K69" s="40">
        <v>474.37400000000002</v>
      </c>
      <c r="L69" s="76">
        <v>1412.0150000000001</v>
      </c>
      <c r="M69" s="34">
        <v>196.84</v>
      </c>
      <c r="N69" s="40">
        <v>3199.9</v>
      </c>
      <c r="Q69" s="40">
        <v>117.1</v>
      </c>
      <c r="R69" s="41">
        <v>2.75</v>
      </c>
      <c r="S69" s="89">
        <v>1.0418238099999999</v>
      </c>
      <c r="T69" s="78">
        <f t="shared" si="0"/>
        <v>0.95985519854839951</v>
      </c>
      <c r="U69" s="90">
        <v>11913.86</v>
      </c>
      <c r="V69" s="38">
        <v>10502</v>
      </c>
      <c r="W69" s="39">
        <v>6235</v>
      </c>
      <c r="X69" s="79">
        <f t="shared" si="1"/>
        <v>59.369643877356694</v>
      </c>
      <c r="Y69" s="38">
        <v>410995</v>
      </c>
      <c r="Z69" s="38">
        <v>2907</v>
      </c>
      <c r="AA69" s="38">
        <v>1971</v>
      </c>
      <c r="AB69" s="44">
        <v>999</v>
      </c>
      <c r="AC69" s="44">
        <v>972</v>
      </c>
      <c r="AD69" s="91">
        <v>4046</v>
      </c>
      <c r="AE69" s="92">
        <v>2360</v>
      </c>
      <c r="AF69" s="79">
        <f t="shared" si="2"/>
        <v>58.3292140385566</v>
      </c>
      <c r="AG69" s="44">
        <v>421407.05466101697</v>
      </c>
      <c r="AH69" s="38">
        <v>572</v>
      </c>
      <c r="AI69" s="38">
        <v>766</v>
      </c>
      <c r="AJ69" s="57">
        <v>18</v>
      </c>
      <c r="AK69" s="57">
        <v>748</v>
      </c>
      <c r="AL69" s="67">
        <v>607792</v>
      </c>
      <c r="AM69" s="80">
        <v>1171</v>
      </c>
      <c r="AN69" s="67">
        <v>342350</v>
      </c>
      <c r="AO69" s="80">
        <v>766</v>
      </c>
      <c r="AP69" s="67">
        <v>88392</v>
      </c>
      <c r="AQ69" s="80">
        <v>332</v>
      </c>
      <c r="AR69" s="67">
        <v>17574</v>
      </c>
      <c r="AS69" s="80">
        <v>29</v>
      </c>
      <c r="AT69" s="67">
        <v>159476</v>
      </c>
      <c r="AU69" s="80">
        <v>44</v>
      </c>
      <c r="AV69" s="67">
        <v>1051106</v>
      </c>
      <c r="AW69" s="80">
        <v>3387</v>
      </c>
      <c r="AX69" s="67">
        <v>653869</v>
      </c>
      <c r="AY69" s="80">
        <v>2291</v>
      </c>
      <c r="AZ69" s="67">
        <v>174498</v>
      </c>
      <c r="BA69" s="80">
        <v>798</v>
      </c>
      <c r="BB69" s="67">
        <v>41711</v>
      </c>
      <c r="BC69" s="80">
        <v>154</v>
      </c>
      <c r="BD69" s="67">
        <v>181028</v>
      </c>
      <c r="BE69" s="80">
        <v>144</v>
      </c>
      <c r="BF69" s="67">
        <v>160306</v>
      </c>
      <c r="BG69" s="58">
        <v>42.550459746444901</v>
      </c>
      <c r="BH69" s="58">
        <v>54.585494621329403</v>
      </c>
      <c r="BI69" s="58">
        <v>90.038659521110802</v>
      </c>
      <c r="BJ69" s="58">
        <v>226.18198505231101</v>
      </c>
    </row>
    <row r="70" spans="1:62" s="23" customFormat="1" x14ac:dyDescent="0.2">
      <c r="A70" s="45">
        <v>40360</v>
      </c>
      <c r="B70" s="38">
        <v>94957</v>
      </c>
      <c r="C70" s="38">
        <v>161615</v>
      </c>
      <c r="D70" s="57">
        <v>39290</v>
      </c>
      <c r="E70" s="57">
        <v>9540</v>
      </c>
      <c r="F70" s="57">
        <v>14310</v>
      </c>
      <c r="G70" s="57">
        <v>21010</v>
      </c>
      <c r="H70" s="57">
        <v>5740</v>
      </c>
      <c r="I70" s="39">
        <f t="shared" si="3"/>
        <v>89890</v>
      </c>
      <c r="J70" s="46">
        <v>113.61978499999999</v>
      </c>
      <c r="K70" s="40">
        <v>473.95100000000002</v>
      </c>
      <c r="L70" s="76">
        <v>1473.8009999999999</v>
      </c>
      <c r="M70" s="34">
        <v>194.2</v>
      </c>
      <c r="N70" s="40">
        <v>3103.7</v>
      </c>
      <c r="Q70" s="40">
        <v>117.1</v>
      </c>
      <c r="R70" s="41">
        <v>2.75</v>
      </c>
      <c r="S70" s="89">
        <v>1.0429381</v>
      </c>
      <c r="T70" s="78">
        <f t="shared" si="0"/>
        <v>0.95882967550998477</v>
      </c>
      <c r="U70" s="41">
        <v>11713.43</v>
      </c>
      <c r="V70" s="38">
        <v>10833</v>
      </c>
      <c r="W70" s="39">
        <v>6567</v>
      </c>
      <c r="X70" s="79">
        <f t="shared" si="1"/>
        <v>60.620326779285513</v>
      </c>
      <c r="Y70" s="38">
        <v>420455</v>
      </c>
      <c r="Z70" s="38">
        <v>2278</v>
      </c>
      <c r="AA70" s="38">
        <v>1958</v>
      </c>
      <c r="AB70" s="44">
        <v>720</v>
      </c>
      <c r="AC70" s="44">
        <v>1238</v>
      </c>
      <c r="AD70" s="91">
        <v>4245</v>
      </c>
      <c r="AE70" s="92">
        <v>2582</v>
      </c>
      <c r="AF70" s="79">
        <f t="shared" si="2"/>
        <v>60.824499411071855</v>
      </c>
      <c r="AG70" s="44">
        <v>444459.02478698682</v>
      </c>
      <c r="AH70" s="38">
        <v>1015</v>
      </c>
      <c r="AI70" s="38">
        <v>704</v>
      </c>
      <c r="AJ70" s="57">
        <v>42</v>
      </c>
      <c r="AK70" s="57">
        <v>662</v>
      </c>
      <c r="AL70" s="67">
        <v>453397</v>
      </c>
      <c r="AM70" s="80">
        <v>1299</v>
      </c>
      <c r="AN70" s="67">
        <v>308581</v>
      </c>
      <c r="AO70" s="80">
        <v>889</v>
      </c>
      <c r="AP70" s="67">
        <v>67683</v>
      </c>
      <c r="AQ70" s="80">
        <v>343</v>
      </c>
      <c r="AR70" s="67">
        <v>59853</v>
      </c>
      <c r="AS70" s="80">
        <v>21</v>
      </c>
      <c r="AT70" s="67">
        <v>17280</v>
      </c>
      <c r="AU70" s="80">
        <v>46</v>
      </c>
      <c r="AV70" s="67">
        <v>1057119</v>
      </c>
      <c r="AW70" s="80">
        <v>3937</v>
      </c>
      <c r="AX70" s="67">
        <v>629892</v>
      </c>
      <c r="AY70" s="80">
        <v>2903</v>
      </c>
      <c r="AZ70" s="67">
        <v>227835</v>
      </c>
      <c r="BA70" s="80">
        <v>735</v>
      </c>
      <c r="BB70" s="67">
        <v>131771</v>
      </c>
      <c r="BC70" s="80">
        <v>131</v>
      </c>
      <c r="BD70" s="67">
        <v>67621</v>
      </c>
      <c r="BE70" s="80">
        <v>168</v>
      </c>
      <c r="BF70" s="67">
        <v>366418</v>
      </c>
      <c r="BG70" s="58">
        <v>40.847167339852902</v>
      </c>
      <c r="BH70" s="58">
        <v>53.164729078767294</v>
      </c>
      <c r="BI70" s="58">
        <v>89.874892277282399</v>
      </c>
      <c r="BJ70" s="58">
        <v>221.17850711605402</v>
      </c>
    </row>
    <row r="71" spans="1:62" s="23" customFormat="1" x14ac:dyDescent="0.2">
      <c r="A71" s="45">
        <v>40330</v>
      </c>
      <c r="B71" s="84">
        <v>94825</v>
      </c>
      <c r="C71" s="84">
        <v>161814</v>
      </c>
      <c r="D71" s="57">
        <v>36710</v>
      </c>
      <c r="E71" s="57">
        <v>8180</v>
      </c>
      <c r="F71" s="57">
        <v>12250</v>
      </c>
      <c r="G71" s="57">
        <v>19260</v>
      </c>
      <c r="H71" s="57">
        <v>4810</v>
      </c>
      <c r="I71" s="39">
        <f t="shared" si="3"/>
        <v>81210</v>
      </c>
      <c r="J71" s="46">
        <v>119.881201</v>
      </c>
      <c r="K71" s="40">
        <v>473.00299999999999</v>
      </c>
      <c r="L71" s="76">
        <v>1491.6220000000001</v>
      </c>
      <c r="M71" s="34">
        <v>196.2</v>
      </c>
      <c r="N71" s="40">
        <v>2739</v>
      </c>
      <c r="Q71" s="40">
        <v>116.1</v>
      </c>
      <c r="R71" s="41">
        <v>2.5</v>
      </c>
      <c r="S71" s="89">
        <v>1.0395772700000001</v>
      </c>
      <c r="T71" s="78">
        <f t="shared" si="0"/>
        <v>0.96192945811522013</v>
      </c>
      <c r="U71" s="90">
        <v>11294.42</v>
      </c>
      <c r="V71" s="38">
        <v>15082</v>
      </c>
      <c r="W71" s="39">
        <v>8432</v>
      </c>
      <c r="X71" s="79">
        <f t="shared" si="1"/>
        <v>55.907704548468374</v>
      </c>
      <c r="Y71" s="38">
        <v>435064</v>
      </c>
      <c r="Z71" s="38">
        <v>2372</v>
      </c>
      <c r="AA71" s="38">
        <v>3058</v>
      </c>
      <c r="AB71" s="44">
        <v>1191</v>
      </c>
      <c r="AC71" s="44">
        <v>1867</v>
      </c>
      <c r="AD71" s="44"/>
      <c r="AE71" s="92">
        <v>3428</v>
      </c>
      <c r="AF71" s="79"/>
      <c r="AG71" s="44">
        <v>466219.84918319719</v>
      </c>
      <c r="AH71" s="38">
        <v>1198</v>
      </c>
      <c r="AI71" s="38">
        <v>1518</v>
      </c>
      <c r="AJ71" s="57">
        <v>97</v>
      </c>
      <c r="AK71" s="44">
        <v>1421</v>
      </c>
      <c r="AL71" s="67">
        <v>477535</v>
      </c>
      <c r="AM71" s="80">
        <v>1287</v>
      </c>
      <c r="AN71" s="67">
        <v>244815</v>
      </c>
      <c r="AO71" s="80">
        <v>813</v>
      </c>
      <c r="AP71" s="67">
        <v>113725</v>
      </c>
      <c r="AQ71" s="80">
        <v>386</v>
      </c>
      <c r="AR71" s="67">
        <v>15018</v>
      </c>
      <c r="AS71" s="80">
        <v>37</v>
      </c>
      <c r="AT71" s="67">
        <v>103977</v>
      </c>
      <c r="AU71" s="80">
        <v>51</v>
      </c>
      <c r="AV71" s="67">
        <v>1171183</v>
      </c>
      <c r="AW71" s="80">
        <v>3614</v>
      </c>
      <c r="AX71" s="67">
        <v>538937</v>
      </c>
      <c r="AY71" s="80">
        <v>2561</v>
      </c>
      <c r="AZ71" s="67">
        <v>279992</v>
      </c>
      <c r="BA71" s="80">
        <v>778</v>
      </c>
      <c r="BB71" s="67">
        <v>54030</v>
      </c>
      <c r="BC71" s="80">
        <v>149</v>
      </c>
      <c r="BD71" s="67">
        <v>298224</v>
      </c>
      <c r="BE71" s="80">
        <v>126</v>
      </c>
      <c r="BF71" s="67">
        <v>198936</v>
      </c>
      <c r="BG71" s="58">
        <v>40.0046128130857</v>
      </c>
      <c r="BH71" s="58">
        <v>51.041522084019199</v>
      </c>
      <c r="BI71" s="58">
        <v>86.768390029221806</v>
      </c>
      <c r="BJ71" s="58">
        <v>213.235337624864</v>
      </c>
    </row>
    <row r="72" spans="1:62" s="23" customFormat="1" x14ac:dyDescent="0.2">
      <c r="A72" s="45">
        <v>40299</v>
      </c>
      <c r="B72" s="38">
        <v>94622</v>
      </c>
      <c r="C72" s="38">
        <v>161449</v>
      </c>
      <c r="D72" s="57">
        <v>38140</v>
      </c>
      <c r="E72" s="57">
        <v>8750</v>
      </c>
      <c r="F72" s="57">
        <v>12840</v>
      </c>
      <c r="G72" s="57">
        <v>20400</v>
      </c>
      <c r="H72" s="57">
        <v>5050</v>
      </c>
      <c r="I72" s="39">
        <f t="shared" si="3"/>
        <v>85180</v>
      </c>
      <c r="J72" s="46">
        <v>112.978174</v>
      </c>
      <c r="K72" s="40">
        <v>472.31799999999998</v>
      </c>
      <c r="L72" s="76">
        <v>1530.384</v>
      </c>
      <c r="M72" s="34">
        <v>200.4</v>
      </c>
      <c r="N72" s="40">
        <v>2641.8</v>
      </c>
      <c r="Q72" s="40">
        <v>116.3</v>
      </c>
      <c r="R72" s="41">
        <v>2.25</v>
      </c>
      <c r="S72" s="89">
        <v>1.0402800000000001</v>
      </c>
      <c r="T72" s="78">
        <f t="shared" si="0"/>
        <v>0.96127965547737138</v>
      </c>
      <c r="U72" s="90">
        <v>11762.99</v>
      </c>
      <c r="V72" s="38">
        <v>18940</v>
      </c>
      <c r="W72" s="39">
        <v>9470</v>
      </c>
      <c r="X72" s="79">
        <f t="shared" si="1"/>
        <v>50</v>
      </c>
      <c r="Y72" s="38">
        <v>446593</v>
      </c>
      <c r="Z72" s="38">
        <v>2927</v>
      </c>
      <c r="AA72" s="38">
        <v>3106</v>
      </c>
      <c r="AB72" s="44">
        <v>1495</v>
      </c>
      <c r="AC72" s="44">
        <v>1611</v>
      </c>
      <c r="AD72" s="44"/>
      <c r="AE72" s="92">
        <v>3887</v>
      </c>
      <c r="AF72" s="79"/>
      <c r="AG72" s="44">
        <v>493264.58219706715</v>
      </c>
      <c r="AH72" s="38">
        <v>1432</v>
      </c>
      <c r="AI72" s="38">
        <v>1341</v>
      </c>
      <c r="AJ72" s="57">
        <v>34</v>
      </c>
      <c r="AK72" s="44">
        <v>1307</v>
      </c>
      <c r="AL72" s="67">
        <v>768953</v>
      </c>
      <c r="AM72" s="80">
        <v>1120</v>
      </c>
      <c r="AN72" s="67">
        <v>394586</v>
      </c>
      <c r="AO72" s="80">
        <v>753</v>
      </c>
      <c r="AP72" s="67">
        <v>123045</v>
      </c>
      <c r="AQ72" s="80">
        <v>307</v>
      </c>
      <c r="AR72" s="67">
        <v>217212</v>
      </c>
      <c r="AS72" s="80">
        <v>34</v>
      </c>
      <c r="AT72" s="67">
        <v>34110</v>
      </c>
      <c r="AU72" s="80">
        <v>26</v>
      </c>
      <c r="AV72" s="67">
        <v>1216637</v>
      </c>
      <c r="AW72" s="80">
        <v>3740</v>
      </c>
      <c r="AX72" s="67">
        <v>757956</v>
      </c>
      <c r="AY72" s="80">
        <v>2840</v>
      </c>
      <c r="AZ72" s="67">
        <v>164826</v>
      </c>
      <c r="BA72" s="80">
        <v>680</v>
      </c>
      <c r="BB72" s="67">
        <v>248498</v>
      </c>
      <c r="BC72" s="80">
        <v>143</v>
      </c>
      <c r="BD72" s="67">
        <v>45357</v>
      </c>
      <c r="BE72" s="80">
        <v>77</v>
      </c>
      <c r="BF72" s="67">
        <v>152559</v>
      </c>
      <c r="BG72" s="58">
        <v>35.672239931681197</v>
      </c>
      <c r="BH72" s="58">
        <v>50.256200225302202</v>
      </c>
      <c r="BI72" s="58">
        <v>86.4341080748395</v>
      </c>
      <c r="BJ72" s="58">
        <v>217.27091007279799</v>
      </c>
    </row>
    <row r="73" spans="1:62" s="23" customFormat="1" x14ac:dyDescent="0.2">
      <c r="A73" s="45">
        <v>40269</v>
      </c>
      <c r="B73" s="38">
        <v>94527</v>
      </c>
      <c r="C73" s="38">
        <v>160279</v>
      </c>
      <c r="D73" s="57">
        <v>40570</v>
      </c>
      <c r="E73" s="57">
        <v>9630</v>
      </c>
      <c r="F73" s="57">
        <v>14280</v>
      </c>
      <c r="G73" s="57">
        <v>21930</v>
      </c>
      <c r="H73" s="57">
        <v>5510</v>
      </c>
      <c r="I73" s="39">
        <f t="shared" si="3"/>
        <v>91920</v>
      </c>
      <c r="J73" s="46">
        <v>109.112551</v>
      </c>
      <c r="K73" s="40">
        <v>471.87200000000001</v>
      </c>
      <c r="L73" s="76">
        <v>1499.558</v>
      </c>
      <c r="M73" s="34">
        <v>202.9</v>
      </c>
      <c r="N73" s="40">
        <v>2529.3000000000002</v>
      </c>
      <c r="Q73" s="40">
        <v>115.8</v>
      </c>
      <c r="R73" s="41">
        <v>2.25</v>
      </c>
      <c r="S73" s="89">
        <v>1.00505238</v>
      </c>
      <c r="T73" s="78">
        <f t="shared" si="0"/>
        <v>0.99497301822219453</v>
      </c>
      <c r="U73" s="90">
        <v>12210.7</v>
      </c>
      <c r="V73" s="38">
        <v>20689</v>
      </c>
      <c r="W73" s="39">
        <v>10897</v>
      </c>
      <c r="X73" s="79">
        <f t="shared" si="1"/>
        <v>52.670501232539038</v>
      </c>
      <c r="Y73" s="38">
        <v>437566</v>
      </c>
      <c r="Z73" s="38">
        <v>2663</v>
      </c>
      <c r="AA73" s="38">
        <v>3555</v>
      </c>
      <c r="AB73" s="44">
        <v>1857</v>
      </c>
      <c r="AC73" s="44">
        <v>1698</v>
      </c>
      <c r="AD73" s="44"/>
      <c r="AE73" s="92">
        <v>4310</v>
      </c>
      <c r="AF73" s="79"/>
      <c r="AG73" s="44">
        <v>479340.21276102087</v>
      </c>
      <c r="AH73" s="38">
        <v>1410</v>
      </c>
      <c r="AI73" s="38">
        <v>1465</v>
      </c>
      <c r="AJ73" s="57">
        <v>38</v>
      </c>
      <c r="AK73" s="44">
        <v>1427</v>
      </c>
      <c r="AL73" s="67">
        <v>741870</v>
      </c>
      <c r="AM73" s="80">
        <v>1076</v>
      </c>
      <c r="AN73" s="67">
        <v>251375</v>
      </c>
      <c r="AO73" s="80">
        <v>704</v>
      </c>
      <c r="AP73" s="67">
        <v>273139</v>
      </c>
      <c r="AQ73" s="80">
        <v>327</v>
      </c>
      <c r="AR73" s="67">
        <v>145733</v>
      </c>
      <c r="AS73" s="80">
        <v>23</v>
      </c>
      <c r="AT73" s="67">
        <v>71623</v>
      </c>
      <c r="AU73" s="80">
        <v>22</v>
      </c>
      <c r="AV73" s="67">
        <v>1329606</v>
      </c>
      <c r="AW73" s="80">
        <v>3326</v>
      </c>
      <c r="AX73" s="67">
        <v>615304</v>
      </c>
      <c r="AY73" s="80">
        <v>2448</v>
      </c>
      <c r="AZ73" s="67">
        <v>418842</v>
      </c>
      <c r="BA73" s="80">
        <v>654</v>
      </c>
      <c r="BB73" s="67">
        <v>154788</v>
      </c>
      <c r="BC73" s="80">
        <v>152</v>
      </c>
      <c r="BD73" s="67">
        <v>140672</v>
      </c>
      <c r="BE73" s="80">
        <v>72</v>
      </c>
      <c r="BF73" s="67">
        <v>66693</v>
      </c>
      <c r="BG73" s="58">
        <v>35.626476253660599</v>
      </c>
      <c r="BH73" s="58">
        <v>51.2468560683403</v>
      </c>
      <c r="BI73" s="58">
        <v>88.327871610355501</v>
      </c>
      <c r="BJ73" s="58">
        <v>222.47091339871702</v>
      </c>
    </row>
    <row r="74" spans="1:62" s="23" customFormat="1" x14ac:dyDescent="0.2">
      <c r="A74" s="45">
        <v>40238</v>
      </c>
      <c r="B74" s="38">
        <v>94741</v>
      </c>
      <c r="C74" s="38">
        <v>160384</v>
      </c>
      <c r="D74" s="57">
        <v>45380</v>
      </c>
      <c r="E74" s="57">
        <v>11340</v>
      </c>
      <c r="F74" s="57">
        <v>17460</v>
      </c>
      <c r="G74" s="57">
        <v>25500</v>
      </c>
      <c r="H74" s="57">
        <v>6890</v>
      </c>
      <c r="I74" s="39">
        <f t="shared" si="3"/>
        <v>106570</v>
      </c>
      <c r="J74" s="46">
        <v>116.07273000000001</v>
      </c>
      <c r="K74" s="40">
        <v>471.14400000000001</v>
      </c>
      <c r="L74" s="76">
        <v>1488.684</v>
      </c>
      <c r="M74" s="34">
        <v>219</v>
      </c>
      <c r="N74" s="40">
        <v>2692.8</v>
      </c>
      <c r="Q74" s="40">
        <v>115.3</v>
      </c>
      <c r="R74" s="41">
        <v>2.25</v>
      </c>
      <c r="S74" s="89">
        <v>1.0232826100000001</v>
      </c>
      <c r="T74" s="78">
        <f t="shared" si="0"/>
        <v>0.97724713605755487</v>
      </c>
      <c r="U74" s="90">
        <v>12037.73</v>
      </c>
      <c r="V74" s="38">
        <v>18937</v>
      </c>
      <c r="W74" s="39">
        <v>10434</v>
      </c>
      <c r="X74" s="79">
        <f t="shared" si="1"/>
        <v>55.098484448434284</v>
      </c>
      <c r="Y74" s="38">
        <v>434693</v>
      </c>
      <c r="Z74" s="38">
        <v>1772</v>
      </c>
      <c r="AA74" s="38">
        <v>4287</v>
      </c>
      <c r="AB74" s="44">
        <v>1910</v>
      </c>
      <c r="AC74" s="44">
        <v>2377</v>
      </c>
      <c r="AD74" s="44"/>
      <c r="AE74" s="92">
        <v>4037</v>
      </c>
      <c r="AF74" s="79"/>
      <c r="AG74" s="44">
        <v>477262.90710923955</v>
      </c>
      <c r="AH74" s="38">
        <v>803</v>
      </c>
      <c r="AI74" s="38">
        <v>2161</v>
      </c>
      <c r="AJ74" s="57">
        <v>64</v>
      </c>
      <c r="AK74" s="44">
        <v>2097</v>
      </c>
      <c r="AL74" s="67">
        <v>472395</v>
      </c>
      <c r="AM74" s="80">
        <v>1089</v>
      </c>
      <c r="AN74" s="67">
        <v>321320</v>
      </c>
      <c r="AO74" s="80">
        <v>673</v>
      </c>
      <c r="AP74" s="67">
        <v>95042</v>
      </c>
      <c r="AQ74" s="80">
        <v>363</v>
      </c>
      <c r="AR74" s="67">
        <v>13070</v>
      </c>
      <c r="AS74" s="80">
        <v>31</v>
      </c>
      <c r="AT74" s="67">
        <v>42963</v>
      </c>
      <c r="AU74" s="80">
        <v>22</v>
      </c>
      <c r="AV74" s="67">
        <v>1113198</v>
      </c>
      <c r="AW74" s="80">
        <v>3548</v>
      </c>
      <c r="AX74" s="67">
        <v>790269</v>
      </c>
      <c r="AY74" s="80">
        <v>2631</v>
      </c>
      <c r="AZ74" s="67">
        <v>193157</v>
      </c>
      <c r="BA74" s="80">
        <v>697</v>
      </c>
      <c r="BB74" s="67">
        <v>47760</v>
      </c>
      <c r="BC74" s="80">
        <v>155</v>
      </c>
      <c r="BD74" s="67">
        <v>82012</v>
      </c>
      <c r="BE74" s="80">
        <v>65</v>
      </c>
      <c r="BF74" s="67">
        <v>112853</v>
      </c>
      <c r="BG74" s="58">
        <v>36.528478554998905</v>
      </c>
      <c r="BH74" s="58">
        <v>50.463708610223499</v>
      </c>
      <c r="BI74" s="58">
        <v>90.240057963479103</v>
      </c>
      <c r="BJ74" s="58">
        <v>224.675982701593</v>
      </c>
    </row>
    <row r="75" spans="1:62" s="23" customFormat="1" x14ac:dyDescent="0.2">
      <c r="A75" s="45">
        <v>40210</v>
      </c>
      <c r="B75" s="38">
        <v>94510</v>
      </c>
      <c r="C75" s="38">
        <v>159486</v>
      </c>
      <c r="D75" s="57">
        <v>44730</v>
      </c>
      <c r="E75" s="57">
        <v>11290</v>
      </c>
      <c r="F75" s="57">
        <v>16160</v>
      </c>
      <c r="G75" s="57">
        <v>24380</v>
      </c>
      <c r="H75" s="57">
        <v>6400</v>
      </c>
      <c r="I75" s="39">
        <f t="shared" si="3"/>
        <v>102960</v>
      </c>
      <c r="J75" s="46">
        <v>108.71674</v>
      </c>
      <c r="K75" s="40">
        <v>471.048</v>
      </c>
      <c r="L75" s="76">
        <v>1537.61</v>
      </c>
      <c r="M75" s="34">
        <v>210.8</v>
      </c>
      <c r="N75" s="40">
        <v>2331</v>
      </c>
      <c r="Q75" s="40">
        <v>115.1</v>
      </c>
      <c r="R75" s="41">
        <v>2.25</v>
      </c>
      <c r="S75" s="89">
        <v>1.055925</v>
      </c>
      <c r="T75" s="78">
        <f t="shared" si="0"/>
        <v>0.94703695811729049</v>
      </c>
      <c r="U75" s="90">
        <v>11629.63</v>
      </c>
      <c r="V75" s="38">
        <v>12726</v>
      </c>
      <c r="W75" s="39">
        <v>7291</v>
      </c>
      <c r="X75" s="79">
        <f t="shared" si="1"/>
        <v>57.292157787207287</v>
      </c>
      <c r="Y75" s="38">
        <v>431509</v>
      </c>
      <c r="Z75" s="38">
        <v>2442</v>
      </c>
      <c r="AA75" s="38">
        <v>3296</v>
      </c>
      <c r="AB75" s="44">
        <v>1726</v>
      </c>
      <c r="AC75" s="44">
        <v>1570</v>
      </c>
      <c r="AD75" s="44"/>
      <c r="AE75" s="92">
        <v>2891</v>
      </c>
      <c r="AF75" s="79"/>
      <c r="AG75" s="44">
        <v>475578.63853337948</v>
      </c>
      <c r="AH75" s="38">
        <v>1469</v>
      </c>
      <c r="AI75" s="38">
        <v>1456</v>
      </c>
      <c r="AJ75" s="57">
        <v>86</v>
      </c>
      <c r="AK75" s="44">
        <v>1370</v>
      </c>
      <c r="AL75" s="67">
        <v>323769</v>
      </c>
      <c r="AM75" s="80">
        <v>779</v>
      </c>
      <c r="AN75" s="67">
        <v>125112</v>
      </c>
      <c r="AO75" s="80">
        <v>468</v>
      </c>
      <c r="AP75" s="67">
        <v>161914</v>
      </c>
      <c r="AQ75" s="80">
        <v>265</v>
      </c>
      <c r="AR75" s="67">
        <v>3588</v>
      </c>
      <c r="AS75" s="80">
        <v>18</v>
      </c>
      <c r="AT75" s="67">
        <v>33155</v>
      </c>
      <c r="AU75" s="80">
        <v>28</v>
      </c>
      <c r="AV75" s="67">
        <v>669586</v>
      </c>
      <c r="AW75" s="80">
        <v>2500</v>
      </c>
      <c r="AX75" s="67">
        <v>358410</v>
      </c>
      <c r="AY75" s="80">
        <v>1787</v>
      </c>
      <c r="AZ75" s="67">
        <v>247473</v>
      </c>
      <c r="BA75" s="80">
        <v>547</v>
      </c>
      <c r="BB75" s="67">
        <v>18284</v>
      </c>
      <c r="BC75" s="80">
        <v>112</v>
      </c>
      <c r="BD75" s="67">
        <v>45419</v>
      </c>
      <c r="BE75" s="80">
        <v>54</v>
      </c>
      <c r="BF75" s="67">
        <v>154392</v>
      </c>
      <c r="BG75" s="58">
        <v>35.624337238504502</v>
      </c>
      <c r="BH75" s="58">
        <v>50.685596121693699</v>
      </c>
      <c r="BI75" s="58">
        <v>90.212534684367</v>
      </c>
      <c r="BJ75" s="58">
        <v>227.81622487301001</v>
      </c>
    </row>
    <row r="76" spans="1:62" s="23" customFormat="1" x14ac:dyDescent="0.2">
      <c r="A76" s="45">
        <v>40179</v>
      </c>
      <c r="B76" s="38">
        <v>92792</v>
      </c>
      <c r="C76" s="38">
        <v>158131</v>
      </c>
      <c r="D76" s="57">
        <v>44840</v>
      </c>
      <c r="E76" s="57">
        <v>11640</v>
      </c>
      <c r="F76" s="57">
        <v>16000</v>
      </c>
      <c r="G76" s="57">
        <v>25130</v>
      </c>
      <c r="H76" s="57">
        <v>6520</v>
      </c>
      <c r="I76" s="39">
        <f t="shared" si="3"/>
        <v>104130</v>
      </c>
      <c r="J76" s="46">
        <v>102.361047</v>
      </c>
      <c r="K76" s="40">
        <v>471.04</v>
      </c>
      <c r="L76" s="76">
        <v>1473.6369999999999</v>
      </c>
      <c r="M76" s="34">
        <v>213.5</v>
      </c>
      <c r="N76" s="40">
        <v>2460.9</v>
      </c>
      <c r="Q76" s="40">
        <v>114.5</v>
      </c>
      <c r="R76" s="41">
        <v>2.25</v>
      </c>
      <c r="S76" s="89">
        <v>1.0434749999999999</v>
      </c>
      <c r="T76" s="78">
        <f t="shared" si="0"/>
        <v>0.95833632813435887</v>
      </c>
      <c r="U76" s="90">
        <v>11094.31</v>
      </c>
      <c r="V76" s="38">
        <v>10021</v>
      </c>
      <c r="W76" s="39">
        <v>4986</v>
      </c>
      <c r="X76" s="79">
        <f t="shared" si="1"/>
        <v>49.755513421814193</v>
      </c>
      <c r="Y76" s="38">
        <v>409058</v>
      </c>
      <c r="Z76" s="38">
        <v>1455</v>
      </c>
      <c r="AA76" s="38">
        <v>2311</v>
      </c>
      <c r="AB76" s="44">
        <v>1264</v>
      </c>
      <c r="AC76" s="44">
        <v>1047</v>
      </c>
      <c r="AD76" s="44"/>
      <c r="AE76" s="92">
        <v>1973</v>
      </c>
      <c r="AF76" s="79"/>
      <c r="AG76" s="44">
        <v>428151</v>
      </c>
      <c r="AH76" s="38">
        <v>251</v>
      </c>
      <c r="AI76" s="38">
        <v>904</v>
      </c>
      <c r="AJ76" s="57">
        <v>76</v>
      </c>
      <c r="AK76" s="57">
        <v>828</v>
      </c>
      <c r="AL76" s="67">
        <v>576567</v>
      </c>
      <c r="AM76" s="80">
        <v>724</v>
      </c>
      <c r="AN76" s="67">
        <v>445551</v>
      </c>
      <c r="AO76" s="80">
        <v>422</v>
      </c>
      <c r="AP76" s="67">
        <v>91505</v>
      </c>
      <c r="AQ76" s="80">
        <v>258</v>
      </c>
      <c r="AR76" s="67">
        <v>14789</v>
      </c>
      <c r="AS76" s="80">
        <v>20</v>
      </c>
      <c r="AT76" s="67">
        <v>24722</v>
      </c>
      <c r="AU76" s="80">
        <v>24</v>
      </c>
      <c r="AV76" s="67">
        <v>1010583</v>
      </c>
      <c r="AW76" s="80">
        <v>2394</v>
      </c>
      <c r="AX76" s="67">
        <v>688970</v>
      </c>
      <c r="AY76" s="80">
        <v>1676</v>
      </c>
      <c r="AZ76" s="67">
        <v>187810</v>
      </c>
      <c r="BA76" s="80">
        <v>554</v>
      </c>
      <c r="BB76" s="67">
        <v>84203</v>
      </c>
      <c r="BC76" s="80">
        <v>111</v>
      </c>
      <c r="BD76" s="67">
        <v>49600</v>
      </c>
      <c r="BE76" s="80">
        <v>53</v>
      </c>
      <c r="BF76" s="67">
        <v>162075</v>
      </c>
      <c r="BG76" s="58">
        <v>35.830339267287897</v>
      </c>
      <c r="BH76" s="58">
        <v>50.4887501531609</v>
      </c>
      <c r="BI76" s="58">
        <v>92.134759426811797</v>
      </c>
      <c r="BJ76" s="58">
        <v>236.95364055138</v>
      </c>
    </row>
    <row r="77" spans="1:62" s="23" customFormat="1" x14ac:dyDescent="0.2">
      <c r="A77" s="45">
        <v>40148</v>
      </c>
      <c r="B77" s="38">
        <v>91544</v>
      </c>
      <c r="C77" s="38">
        <v>156581</v>
      </c>
      <c r="D77" s="57">
        <v>40150</v>
      </c>
      <c r="E77" s="57">
        <v>9860</v>
      </c>
      <c r="F77" s="57">
        <v>13780</v>
      </c>
      <c r="G77" s="57">
        <v>22030</v>
      </c>
      <c r="H77" s="57">
        <v>5560</v>
      </c>
      <c r="I77" s="39">
        <f t="shared" si="3"/>
        <v>91380</v>
      </c>
      <c r="J77" s="46">
        <v>109.94266500000001</v>
      </c>
      <c r="K77" s="40">
        <v>471.233</v>
      </c>
      <c r="L77" s="76">
        <v>1424.366</v>
      </c>
      <c r="M77" s="34">
        <v>182.5</v>
      </c>
      <c r="N77" s="40">
        <v>2482.9</v>
      </c>
      <c r="Q77" s="40">
        <v>113.9</v>
      </c>
      <c r="R77" s="41">
        <v>2.25</v>
      </c>
      <c r="S77" s="89">
        <v>1.05601429</v>
      </c>
      <c r="T77" s="78">
        <f t="shared" si="0"/>
        <v>0.94695688256264032</v>
      </c>
      <c r="U77" s="90">
        <v>11746.11</v>
      </c>
      <c r="V77" s="38">
        <v>5506</v>
      </c>
      <c r="W77" s="39">
        <v>5541</v>
      </c>
      <c r="X77" s="79">
        <f t="shared" si="1"/>
        <v>100.63567017798765</v>
      </c>
      <c r="Y77" s="38">
        <v>411931</v>
      </c>
      <c r="Z77" s="38">
        <v>1719</v>
      </c>
      <c r="AA77" s="38">
        <v>3110</v>
      </c>
      <c r="AB77" s="57">
        <v>940</v>
      </c>
      <c r="AC77" s="57">
        <v>2170</v>
      </c>
      <c r="AD77" s="44"/>
      <c r="AE77" s="92">
        <v>2403</v>
      </c>
      <c r="AF77" s="79"/>
      <c r="AG77" s="44">
        <v>441607</v>
      </c>
      <c r="AH77" s="38">
        <v>304</v>
      </c>
      <c r="AI77" s="38">
        <v>1823</v>
      </c>
      <c r="AJ77" s="57">
        <v>63</v>
      </c>
      <c r="AK77" s="44">
        <v>1760</v>
      </c>
      <c r="AL77" s="67">
        <v>578629</v>
      </c>
      <c r="AM77" s="80">
        <v>769</v>
      </c>
      <c r="AN77" s="67">
        <v>424619</v>
      </c>
      <c r="AO77" s="80">
        <v>471</v>
      </c>
      <c r="AP77" s="67">
        <v>79655</v>
      </c>
      <c r="AQ77" s="80">
        <v>261</v>
      </c>
      <c r="AR77" s="67">
        <v>1342</v>
      </c>
      <c r="AS77" s="80">
        <v>15</v>
      </c>
      <c r="AT77" s="67">
        <v>73013</v>
      </c>
      <c r="AU77" s="80">
        <v>22</v>
      </c>
      <c r="AV77" s="67">
        <v>912003</v>
      </c>
      <c r="AW77" s="80">
        <v>2543</v>
      </c>
      <c r="AX77" s="67">
        <v>657428</v>
      </c>
      <c r="AY77" s="80">
        <v>1818</v>
      </c>
      <c r="AZ77" s="67">
        <v>122634</v>
      </c>
      <c r="BA77" s="80">
        <v>537</v>
      </c>
      <c r="BB77" s="67">
        <v>28125</v>
      </c>
      <c r="BC77" s="80">
        <v>124</v>
      </c>
      <c r="BD77" s="67">
        <v>103816</v>
      </c>
      <c r="BE77" s="80">
        <v>64</v>
      </c>
      <c r="BF77" s="67">
        <v>46760</v>
      </c>
      <c r="BG77" s="58">
        <v>34.0437898140936</v>
      </c>
      <c r="BH77" s="58">
        <v>50.663728590725796</v>
      </c>
      <c r="BI77" s="58">
        <v>94.131808752954498</v>
      </c>
      <c r="BJ77" s="58">
        <v>239.01763625179902</v>
      </c>
    </row>
    <row r="78" spans="1:62" s="23" customFormat="1" x14ac:dyDescent="0.2">
      <c r="A78" s="45">
        <v>40118</v>
      </c>
      <c r="B78" s="38">
        <v>91796</v>
      </c>
      <c r="C78" s="38">
        <v>156159</v>
      </c>
      <c r="D78" s="57">
        <v>38590</v>
      </c>
      <c r="E78" s="57">
        <v>9270</v>
      </c>
      <c r="F78" s="57">
        <v>12930</v>
      </c>
      <c r="G78" s="57">
        <v>22370</v>
      </c>
      <c r="H78" s="57">
        <v>5430</v>
      </c>
      <c r="I78" s="39">
        <f t="shared" si="3"/>
        <v>88590</v>
      </c>
      <c r="J78" s="46">
        <v>102.864407</v>
      </c>
      <c r="K78" s="40">
        <v>470.36900000000003</v>
      </c>
      <c r="L78" s="76">
        <v>1567.729</v>
      </c>
      <c r="M78" s="34">
        <v>221.7</v>
      </c>
      <c r="N78" s="40">
        <v>2179.5</v>
      </c>
      <c r="Q78" s="40">
        <v>114.4</v>
      </c>
      <c r="R78" s="41">
        <v>2.25</v>
      </c>
      <c r="S78" s="89">
        <v>1.0593999999999999</v>
      </c>
      <c r="T78" s="78">
        <f t="shared" si="0"/>
        <v>0.94393052671323396</v>
      </c>
      <c r="U78" s="41">
        <v>11447.2</v>
      </c>
      <c r="V78" s="38">
        <v>9938</v>
      </c>
      <c r="W78" s="39">
        <v>7452</v>
      </c>
      <c r="X78" s="79">
        <f t="shared" si="1"/>
        <v>74.984906419802783</v>
      </c>
      <c r="Y78" s="38">
        <v>418502</v>
      </c>
      <c r="Z78" s="38">
        <v>2367</v>
      </c>
      <c r="AA78" s="38">
        <v>4223</v>
      </c>
      <c r="AB78" s="23">
        <v>1918</v>
      </c>
      <c r="AC78" s="23">
        <v>2305</v>
      </c>
      <c r="AD78" s="44"/>
      <c r="AE78" s="92">
        <v>3212</v>
      </c>
      <c r="AF78" s="79"/>
      <c r="AG78" s="44">
        <v>450079</v>
      </c>
      <c r="AH78" s="38">
        <v>594</v>
      </c>
      <c r="AI78" s="38">
        <v>1892</v>
      </c>
      <c r="AJ78" s="57">
        <v>88</v>
      </c>
      <c r="AK78" s="44">
        <v>1804</v>
      </c>
      <c r="AL78" s="67">
        <v>413916</v>
      </c>
      <c r="AM78" s="80">
        <v>1002</v>
      </c>
      <c r="AN78" s="67">
        <v>319691</v>
      </c>
      <c r="AO78" s="80">
        <v>652</v>
      </c>
      <c r="AP78" s="67">
        <v>76756</v>
      </c>
      <c r="AQ78" s="80">
        <v>278</v>
      </c>
      <c r="AR78" s="67">
        <v>10676</v>
      </c>
      <c r="AS78" s="80">
        <v>34</v>
      </c>
      <c r="AT78" s="67">
        <v>6793</v>
      </c>
      <c r="AU78" s="80">
        <v>38</v>
      </c>
      <c r="AV78" s="67">
        <v>1001481</v>
      </c>
      <c r="AW78" s="80">
        <v>3801</v>
      </c>
      <c r="AX78" s="67">
        <v>764474</v>
      </c>
      <c r="AY78" s="80">
        <v>2974</v>
      </c>
      <c r="AZ78" s="67">
        <v>153120</v>
      </c>
      <c r="BA78" s="80">
        <v>597</v>
      </c>
      <c r="BB78" s="67">
        <v>38495</v>
      </c>
      <c r="BC78" s="80">
        <v>145</v>
      </c>
      <c r="BD78" s="67">
        <v>45392</v>
      </c>
      <c r="BE78" s="80">
        <v>85</v>
      </c>
      <c r="BF78" s="81">
        <v>328595</v>
      </c>
      <c r="BG78" s="58">
        <v>32.201848188056104</v>
      </c>
      <c r="BH78" s="58">
        <v>50.087362772117899</v>
      </c>
      <c r="BI78" s="58">
        <v>95.902005706819295</v>
      </c>
      <c r="BJ78" s="58">
        <v>248.10501524477701</v>
      </c>
    </row>
    <row r="79" spans="1:62" s="23" customFormat="1" x14ac:dyDescent="0.2">
      <c r="A79" s="45">
        <v>40087</v>
      </c>
      <c r="B79" s="38">
        <v>90924</v>
      </c>
      <c r="C79" s="38">
        <v>156500</v>
      </c>
      <c r="D79" s="57">
        <v>38580</v>
      </c>
      <c r="E79" s="57">
        <v>8830</v>
      </c>
      <c r="F79" s="57">
        <v>12580</v>
      </c>
      <c r="G79" s="57">
        <v>21700</v>
      </c>
      <c r="H79" s="57">
        <v>5270</v>
      </c>
      <c r="I79" s="39">
        <f t="shared" si="3"/>
        <v>86960</v>
      </c>
      <c r="J79" s="46">
        <v>100.434693</v>
      </c>
      <c r="K79" s="40">
        <v>471.26799999999997</v>
      </c>
      <c r="L79" s="76">
        <v>1577.902</v>
      </c>
      <c r="M79" s="34">
        <v>221.8</v>
      </c>
      <c r="N79" s="40">
        <v>2423.3000000000002</v>
      </c>
      <c r="Q79" s="40">
        <v>114</v>
      </c>
      <c r="R79" s="41">
        <v>2.25</v>
      </c>
      <c r="S79" s="89">
        <v>1.0560523799999999</v>
      </c>
      <c r="T79" s="78">
        <f t="shared" si="0"/>
        <v>0.94692272745031847</v>
      </c>
      <c r="U79" s="41">
        <v>10910.75</v>
      </c>
      <c r="V79" s="38">
        <v>11532</v>
      </c>
      <c r="W79" s="39">
        <v>8453</v>
      </c>
      <c r="X79" s="79">
        <f t="shared" si="1"/>
        <v>73.300381546999645</v>
      </c>
      <c r="Y79" s="38">
        <v>423507</v>
      </c>
      <c r="Z79" s="38">
        <v>3608</v>
      </c>
      <c r="AA79" s="38">
        <v>4187</v>
      </c>
      <c r="AB79" s="23">
        <v>2034</v>
      </c>
      <c r="AC79" s="23">
        <v>2153</v>
      </c>
      <c r="AD79" s="44"/>
      <c r="AE79" s="92">
        <v>3554</v>
      </c>
      <c r="AF79" s="79"/>
      <c r="AG79" s="44">
        <v>464211.58975801914</v>
      </c>
      <c r="AH79" s="38">
        <v>2225</v>
      </c>
      <c r="AI79" s="38">
        <v>1906</v>
      </c>
      <c r="AJ79" s="57">
        <v>124</v>
      </c>
      <c r="AK79" s="44">
        <v>1782</v>
      </c>
      <c r="AL79" s="67">
        <v>380311</v>
      </c>
      <c r="AM79" s="80">
        <v>1098</v>
      </c>
      <c r="AN79" s="67">
        <v>206837</v>
      </c>
      <c r="AO79" s="80">
        <v>728</v>
      </c>
      <c r="AP79" s="67">
        <v>92744</v>
      </c>
      <c r="AQ79" s="80">
        <v>315</v>
      </c>
      <c r="AR79" s="67">
        <v>27417</v>
      </c>
      <c r="AS79" s="80">
        <v>16</v>
      </c>
      <c r="AT79" s="67">
        <v>53313</v>
      </c>
      <c r="AU79" s="80">
        <v>39</v>
      </c>
      <c r="AV79" s="67">
        <v>1036452</v>
      </c>
      <c r="AW79" s="80">
        <v>4182</v>
      </c>
      <c r="AX79" s="67">
        <v>698647</v>
      </c>
      <c r="AY79" s="80">
        <v>3218</v>
      </c>
      <c r="AZ79" s="67">
        <v>165804</v>
      </c>
      <c r="BA79" s="80">
        <v>718</v>
      </c>
      <c r="BB79" s="67">
        <v>77018</v>
      </c>
      <c r="BC79" s="80">
        <v>139</v>
      </c>
      <c r="BD79" s="67">
        <v>94983</v>
      </c>
      <c r="BE79" s="80">
        <v>107</v>
      </c>
      <c r="BF79" s="81">
        <v>120970</v>
      </c>
      <c r="BG79" s="58">
        <v>29.5342421521229</v>
      </c>
      <c r="BH79" s="58">
        <v>45.9328600560194</v>
      </c>
      <c r="BI79" s="58">
        <v>90.204549083940393</v>
      </c>
      <c r="BJ79" s="58">
        <v>227.566385826334</v>
      </c>
    </row>
    <row r="80" spans="1:62" s="23" customFormat="1" x14ac:dyDescent="0.2">
      <c r="A80" s="45">
        <v>40057</v>
      </c>
      <c r="B80" s="38">
        <v>94043</v>
      </c>
      <c r="C80" s="38">
        <v>158745</v>
      </c>
      <c r="D80" s="57">
        <v>40660</v>
      </c>
      <c r="E80" s="57">
        <v>9100</v>
      </c>
      <c r="F80" s="57">
        <v>13250</v>
      </c>
      <c r="G80" s="57">
        <v>22890</v>
      </c>
      <c r="H80" s="57">
        <v>5490</v>
      </c>
      <c r="I80" s="39">
        <f>SUM(D80:H80)</f>
        <v>91390</v>
      </c>
      <c r="J80" s="46">
        <v>96.805869400000006</v>
      </c>
      <c r="K80" s="40">
        <v>471.48399999999998</v>
      </c>
      <c r="L80" s="76">
        <v>1586.3050000000001</v>
      </c>
      <c r="M80" s="34">
        <v>215.6</v>
      </c>
      <c r="N80" s="40">
        <v>2492.8000000000002</v>
      </c>
      <c r="Q80" s="40">
        <v>113.7</v>
      </c>
      <c r="R80" s="41">
        <v>2.25</v>
      </c>
      <c r="S80" s="89">
        <v>1.0818380999999999</v>
      </c>
      <c r="T80" s="78">
        <f t="shared" si="0"/>
        <v>0.92435272893420939</v>
      </c>
      <c r="U80" s="41">
        <v>11394.96</v>
      </c>
      <c r="V80" s="38">
        <v>12185</v>
      </c>
      <c r="W80" s="39">
        <v>8196</v>
      </c>
      <c r="X80" s="79">
        <f t="shared" si="1"/>
        <v>67.2630283135002</v>
      </c>
      <c r="Y80" s="38">
        <v>406877</v>
      </c>
      <c r="Z80" s="38">
        <v>2853</v>
      </c>
      <c r="AA80" s="38">
        <v>4037</v>
      </c>
      <c r="AB80" s="23">
        <v>2063</v>
      </c>
      <c r="AC80" s="23">
        <v>1974</v>
      </c>
      <c r="AD80" s="44"/>
      <c r="AE80" s="92">
        <v>3341</v>
      </c>
      <c r="AF80" s="79"/>
      <c r="AG80" s="44">
        <v>437182.36905118229</v>
      </c>
      <c r="AH80" s="38">
        <v>1661</v>
      </c>
      <c r="AI80" s="38">
        <v>1504</v>
      </c>
      <c r="AJ80" s="57">
        <v>85</v>
      </c>
      <c r="AK80" s="44">
        <v>1419</v>
      </c>
      <c r="AL80" s="67">
        <v>256984</v>
      </c>
      <c r="AM80" s="80">
        <v>1138</v>
      </c>
      <c r="AN80" s="67">
        <v>132765</v>
      </c>
      <c r="AO80" s="80">
        <v>737</v>
      </c>
      <c r="AP80" s="67">
        <v>97843</v>
      </c>
      <c r="AQ80" s="80">
        <v>338</v>
      </c>
      <c r="AR80" s="67">
        <v>2609</v>
      </c>
      <c r="AS80" s="80">
        <v>26</v>
      </c>
      <c r="AT80" s="67">
        <v>23767</v>
      </c>
      <c r="AU80" s="80">
        <v>37</v>
      </c>
      <c r="AV80" s="67">
        <v>831430</v>
      </c>
      <c r="AW80" s="80">
        <v>3909</v>
      </c>
      <c r="AX80" s="67">
        <v>551655</v>
      </c>
      <c r="AY80" s="80">
        <v>3003</v>
      </c>
      <c r="AZ80" s="67">
        <v>174923</v>
      </c>
      <c r="BA80" s="80">
        <v>687</v>
      </c>
      <c r="BB80" s="67">
        <v>75064</v>
      </c>
      <c r="BC80" s="80">
        <v>118</v>
      </c>
      <c r="BD80" s="67">
        <v>29788</v>
      </c>
      <c r="BE80" s="80">
        <v>101</v>
      </c>
      <c r="BF80" s="81">
        <v>253173</v>
      </c>
      <c r="BG80" s="58">
        <v>23.694600047635198</v>
      </c>
      <c r="BH80" s="58">
        <v>37.7587847453769</v>
      </c>
      <c r="BI80" s="58">
        <v>81.510558311586507</v>
      </c>
      <c r="BJ80" s="58">
        <v>218.22735137217299</v>
      </c>
    </row>
    <row r="81" spans="1:62" s="23" customFormat="1" x14ac:dyDescent="0.2">
      <c r="A81" s="45">
        <v>40026</v>
      </c>
      <c r="B81" s="38">
        <v>92466</v>
      </c>
      <c r="C81" s="38">
        <v>155794</v>
      </c>
      <c r="D81" s="57">
        <v>49990</v>
      </c>
      <c r="E81" s="57">
        <v>12740</v>
      </c>
      <c r="F81" s="57">
        <v>17990</v>
      </c>
      <c r="G81" s="57">
        <v>29160</v>
      </c>
      <c r="H81" s="57">
        <v>7700</v>
      </c>
      <c r="I81" s="39">
        <f t="shared" si="3"/>
        <v>117580</v>
      </c>
      <c r="J81" s="46">
        <v>91.404252499999998</v>
      </c>
      <c r="K81" s="40">
        <v>470.86399999999998</v>
      </c>
      <c r="L81" s="76">
        <v>1397.547</v>
      </c>
      <c r="M81" s="34">
        <v>184.5</v>
      </c>
      <c r="N81" s="40">
        <v>3055.2</v>
      </c>
      <c r="Q81" s="40">
        <v>113.6</v>
      </c>
      <c r="R81" s="41">
        <v>2.25</v>
      </c>
      <c r="S81" s="89">
        <v>1.0888949999999999</v>
      </c>
      <c r="T81" s="78">
        <f t="shared" si="0"/>
        <v>0.91836219286524412</v>
      </c>
      <c r="U81" s="41">
        <v>10868.21</v>
      </c>
      <c r="V81" s="38">
        <v>10646</v>
      </c>
      <c r="W81" s="39">
        <v>8042</v>
      </c>
      <c r="X81" s="79">
        <f t="shared" si="1"/>
        <v>75.540108961112153</v>
      </c>
      <c r="Y81" s="38">
        <v>387899</v>
      </c>
      <c r="Z81" s="38">
        <v>2130</v>
      </c>
      <c r="AA81" s="38">
        <v>3262</v>
      </c>
      <c r="AB81" s="23">
        <v>1998</v>
      </c>
      <c r="AC81" s="23">
        <v>1264</v>
      </c>
      <c r="AD81" s="44"/>
      <c r="AE81" s="92">
        <v>3109</v>
      </c>
      <c r="AF81" s="79"/>
      <c r="AG81" s="44">
        <v>402246.33965905436</v>
      </c>
      <c r="AH81" s="38">
        <v>1133</v>
      </c>
      <c r="AI81" s="38">
        <v>1135</v>
      </c>
      <c r="AJ81" s="57">
        <v>78</v>
      </c>
      <c r="AK81" s="44">
        <v>1057</v>
      </c>
      <c r="AL81" s="67">
        <v>340841</v>
      </c>
      <c r="AM81" s="80">
        <v>1018</v>
      </c>
      <c r="AN81" s="67">
        <v>147876</v>
      </c>
      <c r="AO81" s="80">
        <v>666</v>
      </c>
      <c r="AP81" s="67">
        <v>149274</v>
      </c>
      <c r="AQ81" s="80">
        <v>297</v>
      </c>
      <c r="AR81" s="67">
        <v>32459</v>
      </c>
      <c r="AS81" s="80">
        <v>13</v>
      </c>
      <c r="AT81" s="67">
        <v>11232</v>
      </c>
      <c r="AU81" s="80">
        <v>42</v>
      </c>
      <c r="AV81" s="67">
        <v>871678</v>
      </c>
      <c r="AW81" s="80">
        <v>3554</v>
      </c>
      <c r="AX81" s="67">
        <v>565775</v>
      </c>
      <c r="AY81" s="80">
        <v>2705</v>
      </c>
      <c r="AZ81" s="67">
        <v>191696</v>
      </c>
      <c r="BA81" s="80">
        <v>598</v>
      </c>
      <c r="BB81" s="67">
        <v>45960</v>
      </c>
      <c r="BC81" s="80">
        <v>121</v>
      </c>
      <c r="BD81" s="67">
        <v>68247</v>
      </c>
      <c r="BE81" s="80">
        <v>130</v>
      </c>
      <c r="BF81" s="81">
        <v>182776</v>
      </c>
      <c r="BG81" s="58">
        <v>21.771472070101602</v>
      </c>
      <c r="BH81" s="58">
        <v>34.264706811348205</v>
      </c>
      <c r="BI81" s="58">
        <v>82.030348218050705</v>
      </c>
      <c r="BJ81" s="58">
        <v>214.85609986102699</v>
      </c>
    </row>
    <row r="82" spans="1:62" s="23" customFormat="1" x14ac:dyDescent="0.2">
      <c r="A82" s="45">
        <v>39995</v>
      </c>
      <c r="B82" s="38">
        <v>88390</v>
      </c>
      <c r="C82" s="38">
        <v>145114</v>
      </c>
      <c r="D82" s="57">
        <v>49530</v>
      </c>
      <c r="E82" s="57">
        <v>12070</v>
      </c>
      <c r="F82" s="57">
        <v>17360</v>
      </c>
      <c r="G82" s="57">
        <v>28680</v>
      </c>
      <c r="H82" s="57">
        <v>7520</v>
      </c>
      <c r="I82" s="39">
        <f t="shared" si="3"/>
        <v>115160</v>
      </c>
      <c r="J82" s="46">
        <v>93.538424500000005</v>
      </c>
      <c r="K82" s="40">
        <v>471.54399999999998</v>
      </c>
      <c r="L82" s="76">
        <v>1434.662</v>
      </c>
      <c r="M82" s="34">
        <v>181.8</v>
      </c>
      <c r="N82" s="40">
        <v>2892.9</v>
      </c>
      <c r="Q82" s="40">
        <v>113.6</v>
      </c>
      <c r="R82" s="41">
        <v>2.25</v>
      </c>
      <c r="S82" s="89">
        <v>1.12170909</v>
      </c>
      <c r="T82" s="78">
        <f t="shared" si="0"/>
        <v>0.89149674270714885</v>
      </c>
      <c r="U82" s="41">
        <v>10787.15</v>
      </c>
      <c r="V82" s="38">
        <v>12174</v>
      </c>
      <c r="W82" s="39">
        <v>9967</v>
      </c>
      <c r="X82" s="79">
        <f t="shared" si="1"/>
        <v>81.871200919993427</v>
      </c>
      <c r="Y82" s="38">
        <v>395414</v>
      </c>
      <c r="Z82" s="38">
        <v>1729</v>
      </c>
      <c r="AA82" s="38">
        <v>3304</v>
      </c>
      <c r="AB82" s="23">
        <v>1939</v>
      </c>
      <c r="AC82" s="23">
        <v>1365</v>
      </c>
      <c r="AD82" s="44"/>
      <c r="AE82" s="92">
        <v>3880</v>
      </c>
      <c r="AF82" s="79"/>
      <c r="AG82" s="44">
        <v>421109.80979381443</v>
      </c>
      <c r="AH82" s="38">
        <v>477</v>
      </c>
      <c r="AI82" s="38">
        <v>1207</v>
      </c>
      <c r="AJ82" s="57">
        <v>104</v>
      </c>
      <c r="AK82" s="44">
        <v>1103</v>
      </c>
      <c r="AL82" s="67">
        <v>25703</v>
      </c>
      <c r="AM82" s="80">
        <v>143</v>
      </c>
      <c r="AN82" s="67">
        <v>13324</v>
      </c>
      <c r="AO82" s="80">
        <v>73</v>
      </c>
      <c r="AP82" s="67">
        <v>10319</v>
      </c>
      <c r="AQ82" s="80">
        <v>64</v>
      </c>
      <c r="AR82" s="67">
        <v>1000</v>
      </c>
      <c r="AS82" s="80">
        <v>1</v>
      </c>
      <c r="AT82" s="67">
        <v>1060</v>
      </c>
      <c r="AU82" s="80">
        <v>5</v>
      </c>
      <c r="AV82" s="67">
        <v>473651</v>
      </c>
      <c r="AW82" s="80">
        <v>2294</v>
      </c>
      <c r="AX82" s="67">
        <v>275581</v>
      </c>
      <c r="AY82" s="80">
        <v>1640</v>
      </c>
      <c r="AZ82" s="67">
        <v>84601</v>
      </c>
      <c r="BA82" s="80">
        <v>433</v>
      </c>
      <c r="BB82" s="67">
        <v>14710</v>
      </c>
      <c r="BC82" s="80">
        <v>109</v>
      </c>
      <c r="BD82" s="67">
        <v>98759</v>
      </c>
      <c r="BE82" s="80">
        <v>112</v>
      </c>
      <c r="BF82" s="81">
        <v>136120</v>
      </c>
      <c r="BG82" s="58">
        <v>25.435373392929701</v>
      </c>
      <c r="BH82" s="58">
        <v>36.8962588916445</v>
      </c>
      <c r="BI82" s="58">
        <v>83.18024210799841</v>
      </c>
      <c r="BJ82" s="58">
        <v>221.496834994381</v>
      </c>
    </row>
    <row r="83" spans="1:62" s="23" customFormat="1" x14ac:dyDescent="0.2">
      <c r="A83" s="45">
        <v>39965</v>
      </c>
      <c r="B83" s="38">
        <v>88397</v>
      </c>
      <c r="C83" s="38">
        <v>146781</v>
      </c>
      <c r="D83" s="57">
        <v>44180</v>
      </c>
      <c r="E83" s="57">
        <v>10470</v>
      </c>
      <c r="F83" s="57">
        <v>14400</v>
      </c>
      <c r="G83" s="57">
        <v>26630</v>
      </c>
      <c r="H83" s="57">
        <v>6100</v>
      </c>
      <c r="I83" s="39">
        <f t="shared" si="3"/>
        <v>101780</v>
      </c>
      <c r="J83" s="46">
        <v>100.680964</v>
      </c>
      <c r="K83" s="40">
        <v>471.69099999999997</v>
      </c>
      <c r="L83" s="76">
        <v>1466.5840000000001</v>
      </c>
      <c r="M83" s="34">
        <v>194</v>
      </c>
      <c r="N83" s="40">
        <v>2537.3000000000002</v>
      </c>
      <c r="Q83" s="40">
        <v>114</v>
      </c>
      <c r="R83" s="41">
        <v>2.25</v>
      </c>
      <c r="S83" s="78">
        <v>1.12713182</v>
      </c>
      <c r="T83" s="78">
        <f t="shared" si="0"/>
        <v>0.88720767372178344</v>
      </c>
      <c r="U83" s="41">
        <v>10374.91</v>
      </c>
      <c r="V83" s="38">
        <v>13357</v>
      </c>
      <c r="W83" s="39">
        <v>10951</v>
      </c>
      <c r="X83" s="79">
        <f t="shared" si="1"/>
        <v>81.986973122707198</v>
      </c>
      <c r="Y83" s="38">
        <v>403918</v>
      </c>
      <c r="Z83" s="38">
        <v>2401</v>
      </c>
      <c r="AA83" s="38">
        <v>3862</v>
      </c>
      <c r="AB83" s="23">
        <v>2142</v>
      </c>
      <c r="AC83" s="23">
        <v>1720</v>
      </c>
      <c r="AD83" s="57"/>
      <c r="AE83" s="92">
        <v>4362</v>
      </c>
      <c r="AF83" s="93"/>
      <c r="AG83" s="44">
        <v>441703.04401650617</v>
      </c>
      <c r="AH83" s="38">
        <v>1395</v>
      </c>
      <c r="AI83" s="38">
        <v>1249</v>
      </c>
      <c r="AJ83" s="57">
        <v>86</v>
      </c>
      <c r="AK83" s="44">
        <v>1163</v>
      </c>
      <c r="AL83" s="67">
        <v>593938</v>
      </c>
      <c r="AM83" s="80">
        <v>795</v>
      </c>
      <c r="AN83" s="67">
        <v>315937</v>
      </c>
      <c r="AO83" s="80">
        <v>517</v>
      </c>
      <c r="AP83" s="67">
        <v>215284</v>
      </c>
      <c r="AQ83" s="80">
        <v>219</v>
      </c>
      <c r="AR83" s="67">
        <v>41131</v>
      </c>
      <c r="AS83" s="80">
        <v>25</v>
      </c>
      <c r="AT83" s="67">
        <v>21586</v>
      </c>
      <c r="AU83" s="80">
        <v>34</v>
      </c>
      <c r="AV83" s="67">
        <v>1078144</v>
      </c>
      <c r="AW83" s="80">
        <v>2891</v>
      </c>
      <c r="AX83" s="67">
        <v>607546</v>
      </c>
      <c r="AY83" s="80">
        <v>2056</v>
      </c>
      <c r="AZ83" s="67">
        <v>346497</v>
      </c>
      <c r="BA83" s="80">
        <v>559</v>
      </c>
      <c r="BB83" s="67">
        <v>84627</v>
      </c>
      <c r="BC83" s="80">
        <v>164</v>
      </c>
      <c r="BD83" s="67">
        <v>39474</v>
      </c>
      <c r="BE83" s="80">
        <v>112</v>
      </c>
      <c r="BF83" s="81">
        <v>105713</v>
      </c>
      <c r="BG83" s="58">
        <v>26.734173279002899</v>
      </c>
      <c r="BH83" s="58">
        <v>39.316335054838703</v>
      </c>
      <c r="BI83" s="58">
        <v>88.1150999179563</v>
      </c>
      <c r="BJ83" s="58">
        <v>231.60702244087301</v>
      </c>
    </row>
    <row r="84" spans="1:62" s="23" customFormat="1" x14ac:dyDescent="0.2">
      <c r="A84" s="45">
        <v>39934</v>
      </c>
      <c r="B84" s="38">
        <v>87450</v>
      </c>
      <c r="C84" s="38">
        <v>147765</v>
      </c>
      <c r="D84" s="57">
        <v>44450</v>
      </c>
      <c r="E84" s="57">
        <v>9960</v>
      </c>
      <c r="F84" s="57">
        <v>14400</v>
      </c>
      <c r="G84" s="57">
        <v>26540</v>
      </c>
      <c r="H84" s="57">
        <v>6120</v>
      </c>
      <c r="I84" s="39">
        <f>SUM(D84:H84)</f>
        <v>101470</v>
      </c>
      <c r="J84" s="46">
        <v>91.285953899999996</v>
      </c>
      <c r="K84" s="40">
        <v>471.209</v>
      </c>
      <c r="L84" s="76">
        <v>1516.884</v>
      </c>
      <c r="M84" s="34">
        <v>197.5</v>
      </c>
      <c r="N84" s="40">
        <v>2442.6999999999998</v>
      </c>
      <c r="Q84" s="40">
        <v>113.9</v>
      </c>
      <c r="R84" s="41">
        <v>2.25</v>
      </c>
      <c r="S84" s="78">
        <v>1.14998</v>
      </c>
      <c r="T84" s="78">
        <f t="shared" si="0"/>
        <v>0.86958034052766131</v>
      </c>
      <c r="U84" s="41">
        <v>10370.07</v>
      </c>
      <c r="V84" s="38">
        <v>13686</v>
      </c>
      <c r="W84" s="39">
        <v>9589</v>
      </c>
      <c r="X84" s="79">
        <f t="shared" si="1"/>
        <v>70.064299283939789</v>
      </c>
      <c r="Y84" s="38">
        <v>395609</v>
      </c>
      <c r="Z84" s="38">
        <v>1931</v>
      </c>
      <c r="AA84" s="38">
        <v>2680</v>
      </c>
      <c r="AB84" s="23">
        <v>1783</v>
      </c>
      <c r="AC84" s="23">
        <v>897</v>
      </c>
      <c r="AE84" s="92">
        <v>3777</v>
      </c>
      <c r="AG84" s="44">
        <v>432477.8151972465</v>
      </c>
      <c r="AH84" s="38">
        <v>772</v>
      </c>
      <c r="AI84" s="38">
        <v>869</v>
      </c>
      <c r="AJ84" s="57">
        <v>97</v>
      </c>
      <c r="AK84" s="57">
        <v>772</v>
      </c>
      <c r="AL84" s="67">
        <v>650580</v>
      </c>
      <c r="AM84" s="80">
        <v>965</v>
      </c>
      <c r="AN84" s="67">
        <v>450812</v>
      </c>
      <c r="AO84" s="80">
        <v>601</v>
      </c>
      <c r="AP84" s="67">
        <v>82271</v>
      </c>
      <c r="AQ84" s="80">
        <v>304</v>
      </c>
      <c r="AR84" s="67">
        <v>11179</v>
      </c>
      <c r="AS84" s="80">
        <v>16</v>
      </c>
      <c r="AT84" s="67">
        <v>106318</v>
      </c>
      <c r="AU84" s="80">
        <v>44</v>
      </c>
      <c r="AV84" s="67">
        <v>938860</v>
      </c>
      <c r="AW84" s="80">
        <v>2762</v>
      </c>
      <c r="AX84" s="67">
        <v>652538</v>
      </c>
      <c r="AY84" s="80">
        <v>1981</v>
      </c>
      <c r="AZ84" s="67">
        <v>136400</v>
      </c>
      <c r="BA84" s="80">
        <v>588</v>
      </c>
      <c r="BB84" s="67">
        <v>18124</v>
      </c>
      <c r="BC84" s="80">
        <v>107</v>
      </c>
      <c r="BD84" s="67">
        <v>131798</v>
      </c>
      <c r="BE84" s="80">
        <v>86</v>
      </c>
      <c r="BF84" s="81">
        <v>150641</v>
      </c>
      <c r="BG84" s="58">
        <v>26.275049774677299</v>
      </c>
      <c r="BH84" s="58">
        <v>40.166444648983003</v>
      </c>
      <c r="BI84" s="58">
        <v>88.664735725376104</v>
      </c>
      <c r="BJ84" s="58">
        <v>233.10060807418299</v>
      </c>
    </row>
    <row r="85" spans="1:62" s="23" customFormat="1" x14ac:dyDescent="0.2">
      <c r="A85" s="45">
        <v>39904</v>
      </c>
      <c r="B85" s="38">
        <v>87126</v>
      </c>
      <c r="C85" s="38">
        <v>145902</v>
      </c>
      <c r="D85" s="57">
        <v>45110</v>
      </c>
      <c r="E85" s="57">
        <v>10340</v>
      </c>
      <c r="F85" s="57">
        <v>15200</v>
      </c>
      <c r="G85" s="57">
        <v>24970</v>
      </c>
      <c r="H85" s="57">
        <v>5780</v>
      </c>
      <c r="I85" s="39">
        <f t="shared" si="3"/>
        <v>101400</v>
      </c>
      <c r="J85" s="46">
        <v>93.1584754</v>
      </c>
      <c r="K85" s="40">
        <v>470.18900000000002</v>
      </c>
      <c r="L85" s="76">
        <v>1499.444</v>
      </c>
      <c r="M85" s="34">
        <v>204</v>
      </c>
      <c r="N85" s="40">
        <v>2463.8000000000002</v>
      </c>
      <c r="Q85" s="40">
        <v>113.1</v>
      </c>
      <c r="R85" s="41">
        <v>2.25</v>
      </c>
      <c r="S85" s="89">
        <v>1.22404286</v>
      </c>
      <c r="T85" s="78">
        <f t="shared" si="0"/>
        <v>0.81696485693319598</v>
      </c>
      <c r="U85" s="41">
        <v>9324.83</v>
      </c>
      <c r="V85" s="38">
        <v>12995</v>
      </c>
      <c r="W85" s="39">
        <v>8107</v>
      </c>
      <c r="X85" s="79">
        <f t="shared" si="1"/>
        <v>62.385532897268178</v>
      </c>
      <c r="Y85" s="38">
        <v>385641</v>
      </c>
      <c r="Z85" s="38">
        <v>1307</v>
      </c>
      <c r="AA85" s="38">
        <v>1969</v>
      </c>
      <c r="AB85" s="23">
        <v>1393</v>
      </c>
      <c r="AC85" s="23">
        <v>576</v>
      </c>
      <c r="AE85" s="92">
        <v>3222</v>
      </c>
      <c r="AG85" s="44">
        <v>421469.97827436373</v>
      </c>
      <c r="AH85" s="38">
        <v>316</v>
      </c>
      <c r="AI85" s="38">
        <v>483</v>
      </c>
      <c r="AJ85" s="57">
        <v>60</v>
      </c>
      <c r="AK85" s="57">
        <v>423</v>
      </c>
      <c r="AL85" s="67">
        <v>385191</v>
      </c>
      <c r="AM85" s="80">
        <v>887</v>
      </c>
      <c r="AN85" s="67">
        <v>213363</v>
      </c>
      <c r="AO85" s="80">
        <v>537</v>
      </c>
      <c r="AP85" s="67">
        <v>158465</v>
      </c>
      <c r="AQ85" s="80">
        <v>290</v>
      </c>
      <c r="AR85" s="67">
        <v>3315</v>
      </c>
      <c r="AS85" s="80">
        <v>22</v>
      </c>
      <c r="AT85" s="67">
        <v>10048</v>
      </c>
      <c r="AU85" s="80">
        <v>38</v>
      </c>
      <c r="AV85" s="67">
        <v>719602</v>
      </c>
      <c r="AW85" s="80">
        <v>2365</v>
      </c>
      <c r="AX85" s="67">
        <v>377477</v>
      </c>
      <c r="AY85" s="80">
        <v>1541</v>
      </c>
      <c r="AZ85" s="67">
        <v>203749</v>
      </c>
      <c r="BA85" s="80">
        <v>593</v>
      </c>
      <c r="BB85" s="67">
        <v>10861</v>
      </c>
      <c r="BC85" s="80">
        <v>147</v>
      </c>
      <c r="BD85" s="67">
        <v>127515</v>
      </c>
      <c r="BE85" s="80">
        <v>84</v>
      </c>
      <c r="BF85" s="81">
        <v>77975</v>
      </c>
      <c r="BG85" s="58">
        <v>28.031891257892301</v>
      </c>
      <c r="BH85" s="58">
        <v>41.507477464065204</v>
      </c>
      <c r="BI85" s="58">
        <v>87.437031770889504</v>
      </c>
      <c r="BJ85" s="58">
        <v>231.11678308496602</v>
      </c>
    </row>
    <row r="86" spans="1:62" s="23" customFormat="1" x14ac:dyDescent="0.2">
      <c r="A86" s="45">
        <v>39873</v>
      </c>
      <c r="B86" s="38">
        <v>84954</v>
      </c>
      <c r="C86" s="38">
        <v>143904</v>
      </c>
      <c r="D86" s="57">
        <v>50860</v>
      </c>
      <c r="E86" s="57">
        <v>12630</v>
      </c>
      <c r="F86" s="57">
        <v>17510</v>
      </c>
      <c r="G86" s="57">
        <v>29520</v>
      </c>
      <c r="H86" s="57">
        <v>7970</v>
      </c>
      <c r="I86" s="39">
        <f t="shared" si="3"/>
        <v>118490</v>
      </c>
      <c r="J86" s="46">
        <v>82.693133099999997</v>
      </c>
      <c r="K86" s="40">
        <v>467.77100000000002</v>
      </c>
      <c r="L86" s="76">
        <v>1487.01</v>
      </c>
      <c r="M86" s="34">
        <v>209.2</v>
      </c>
      <c r="N86" s="40">
        <v>2587</v>
      </c>
      <c r="Q86" s="40">
        <v>113.8</v>
      </c>
      <c r="R86" s="41">
        <v>2.5</v>
      </c>
      <c r="S86" s="89">
        <v>1.2645136400000001</v>
      </c>
      <c r="T86" s="78">
        <f t="shared" si="0"/>
        <v>0.79081788315071078</v>
      </c>
      <c r="U86" s="41">
        <v>8720.39</v>
      </c>
      <c r="V86" s="38">
        <v>13357</v>
      </c>
      <c r="W86" s="39">
        <v>6171</v>
      </c>
      <c r="X86" s="79">
        <f t="shared" si="1"/>
        <v>46.200494122931794</v>
      </c>
      <c r="Y86" s="38">
        <v>362050</v>
      </c>
      <c r="Z86" s="38">
        <v>2921</v>
      </c>
      <c r="AA86" s="38">
        <v>1515</v>
      </c>
      <c r="AB86" s="23">
        <v>1078</v>
      </c>
      <c r="AC86" s="23">
        <v>437</v>
      </c>
      <c r="AE86" s="92">
        <v>2398</v>
      </c>
      <c r="AG86" s="44">
        <v>387792.66221851541</v>
      </c>
      <c r="AH86" s="38">
        <v>1282</v>
      </c>
      <c r="AI86" s="38">
        <v>375</v>
      </c>
      <c r="AJ86" s="57">
        <v>42</v>
      </c>
      <c r="AK86" s="57">
        <v>333</v>
      </c>
      <c r="AL86" s="67">
        <v>590572</v>
      </c>
      <c r="AM86" s="80">
        <v>859</v>
      </c>
      <c r="AN86" s="67">
        <v>126887</v>
      </c>
      <c r="AO86" s="80">
        <v>459</v>
      </c>
      <c r="AP86" s="67">
        <v>423915</v>
      </c>
      <c r="AQ86" s="80">
        <v>337</v>
      </c>
      <c r="AR86" s="67">
        <v>3718</v>
      </c>
      <c r="AS86" s="80">
        <v>38</v>
      </c>
      <c r="AT86" s="67">
        <v>36052</v>
      </c>
      <c r="AU86" s="80">
        <v>25</v>
      </c>
      <c r="AV86" s="67">
        <v>891799</v>
      </c>
      <c r="AW86" s="80">
        <v>2580</v>
      </c>
      <c r="AX86" s="67">
        <v>319561</v>
      </c>
      <c r="AY86" s="80">
        <v>1680</v>
      </c>
      <c r="AZ86" s="67">
        <v>506813</v>
      </c>
      <c r="BA86" s="80">
        <v>678</v>
      </c>
      <c r="BB86" s="67">
        <v>16411</v>
      </c>
      <c r="BC86" s="80">
        <v>148</v>
      </c>
      <c r="BD86" s="67">
        <v>49014</v>
      </c>
      <c r="BE86" s="80">
        <v>74</v>
      </c>
      <c r="BF86" s="67">
        <v>70371</v>
      </c>
      <c r="BG86" s="58">
        <v>30.285044179806597</v>
      </c>
      <c r="BH86" s="58">
        <v>44.865271906806001</v>
      </c>
      <c r="BI86" s="58">
        <v>92.010299560850896</v>
      </c>
      <c r="BJ86" s="58">
        <v>240.85178396025299</v>
      </c>
    </row>
    <row r="87" spans="1:62" s="23" customFormat="1" x14ac:dyDescent="0.2">
      <c r="A87" s="45">
        <v>39845</v>
      </c>
      <c r="B87" s="38">
        <v>83915</v>
      </c>
      <c r="C87" s="38">
        <v>140957</v>
      </c>
      <c r="D87" s="57">
        <v>41420</v>
      </c>
      <c r="E87" s="57">
        <v>10200</v>
      </c>
      <c r="F87" s="57">
        <v>14390</v>
      </c>
      <c r="G87" s="57">
        <v>23480</v>
      </c>
      <c r="H87" s="57">
        <v>6460</v>
      </c>
      <c r="I87" s="39">
        <f t="shared" si="3"/>
        <v>95950</v>
      </c>
      <c r="J87" s="46">
        <v>89.529973799999993</v>
      </c>
      <c r="K87" s="40">
        <v>468.11200000000002</v>
      </c>
      <c r="L87" s="76">
        <v>1536.03</v>
      </c>
      <c r="M87" s="34">
        <v>207.4</v>
      </c>
      <c r="N87" s="40">
        <v>2331.5</v>
      </c>
      <c r="Q87" s="40">
        <v>113.2</v>
      </c>
      <c r="R87" s="41">
        <v>3</v>
      </c>
      <c r="S87" s="78">
        <v>1.2451399999999999</v>
      </c>
      <c r="T87" s="78">
        <f t="shared" si="0"/>
        <v>0.80312254043721998</v>
      </c>
      <c r="U87" s="41">
        <v>8123.02</v>
      </c>
      <c r="V87" s="38">
        <v>10360</v>
      </c>
      <c r="W87" s="39">
        <v>4116</v>
      </c>
      <c r="X87" s="79">
        <f t="shared" si="1"/>
        <v>39.729729729729726</v>
      </c>
      <c r="Y87" s="38">
        <v>361361</v>
      </c>
      <c r="Z87" s="38">
        <v>1427</v>
      </c>
      <c r="AA87" s="38">
        <v>917</v>
      </c>
      <c r="AB87" s="23">
        <v>670</v>
      </c>
      <c r="AC87" s="23">
        <v>247</v>
      </c>
      <c r="AE87" s="92">
        <v>1653</v>
      </c>
      <c r="AG87" s="44">
        <v>392919.45735027222</v>
      </c>
      <c r="AH87" s="38">
        <v>917</v>
      </c>
      <c r="AI87" s="38">
        <v>240</v>
      </c>
      <c r="AJ87" s="57">
        <v>50</v>
      </c>
      <c r="AK87" s="57">
        <v>190</v>
      </c>
      <c r="AL87" s="67">
        <v>289069</v>
      </c>
      <c r="AM87" s="80">
        <v>646</v>
      </c>
      <c r="AN87" s="67">
        <v>192325</v>
      </c>
      <c r="AO87" s="80">
        <v>376</v>
      </c>
      <c r="AP87" s="67">
        <v>65013</v>
      </c>
      <c r="AQ87" s="80">
        <v>228</v>
      </c>
      <c r="AR87" s="67">
        <v>3746</v>
      </c>
      <c r="AS87" s="80">
        <v>19</v>
      </c>
      <c r="AT87" s="67">
        <v>27985</v>
      </c>
      <c r="AU87" s="80">
        <v>23</v>
      </c>
      <c r="AV87" s="67">
        <v>447234</v>
      </c>
      <c r="AW87" s="80">
        <v>1607</v>
      </c>
      <c r="AX87" s="67">
        <v>299910</v>
      </c>
      <c r="AY87" s="80">
        <v>981</v>
      </c>
      <c r="AZ87" s="67">
        <v>102613</v>
      </c>
      <c r="BA87" s="80">
        <v>471</v>
      </c>
      <c r="BB87" s="67">
        <v>11579</v>
      </c>
      <c r="BC87" s="80">
        <v>100</v>
      </c>
      <c r="BD87" s="67">
        <v>33132</v>
      </c>
      <c r="BE87" s="80">
        <v>55</v>
      </c>
      <c r="BF87" s="67">
        <v>237019</v>
      </c>
      <c r="BG87" s="58">
        <v>31.2982690795615</v>
      </c>
      <c r="BH87" s="58">
        <v>45.966563235743401</v>
      </c>
      <c r="BI87" s="58">
        <v>92.353523235096489</v>
      </c>
      <c r="BJ87" s="58">
        <v>246.33339801654699</v>
      </c>
    </row>
    <row r="88" spans="1:62" s="23" customFormat="1" x14ac:dyDescent="0.2">
      <c r="A88" s="45">
        <v>39814</v>
      </c>
      <c r="B88" s="44">
        <v>81067</v>
      </c>
      <c r="C88" s="38">
        <v>138348</v>
      </c>
      <c r="D88" s="57">
        <v>37810</v>
      </c>
      <c r="E88" s="57">
        <v>9050</v>
      </c>
      <c r="F88" s="57">
        <v>13470</v>
      </c>
      <c r="G88" s="57">
        <v>21350</v>
      </c>
      <c r="H88" s="57">
        <v>5820</v>
      </c>
      <c r="I88" s="39">
        <f t="shared" si="3"/>
        <v>87500</v>
      </c>
      <c r="J88" s="46">
        <v>90.216806700000006</v>
      </c>
      <c r="K88" s="40">
        <v>466.49</v>
      </c>
      <c r="L88" s="76">
        <v>1448.2629999999999</v>
      </c>
      <c r="M88" s="34">
        <v>197.2</v>
      </c>
      <c r="N88" s="40">
        <v>2478.9189999999999</v>
      </c>
      <c r="Q88" s="40">
        <v>112.5</v>
      </c>
      <c r="R88" s="41">
        <v>3</v>
      </c>
      <c r="S88" s="78">
        <v>1.2262999999999999</v>
      </c>
      <c r="T88" s="78">
        <f t="shared" si="0"/>
        <v>0.81546114327652286</v>
      </c>
      <c r="U88" s="94">
        <v>8694.9</v>
      </c>
      <c r="V88" s="38">
        <v>10360</v>
      </c>
      <c r="W88" s="39">
        <v>2670</v>
      </c>
      <c r="X88" s="79">
        <f t="shared" si="1"/>
        <v>25.772200772200769</v>
      </c>
      <c r="Y88" s="38">
        <v>343632</v>
      </c>
      <c r="Z88" s="38">
        <v>1556</v>
      </c>
      <c r="AA88" s="38">
        <v>637</v>
      </c>
      <c r="AB88" s="23">
        <v>405</v>
      </c>
      <c r="AC88" s="23">
        <v>232</v>
      </c>
      <c r="AE88" s="92">
        <v>1106</v>
      </c>
      <c r="AG88" s="44">
        <v>364415.83453887881</v>
      </c>
      <c r="AH88" s="38">
        <v>843</v>
      </c>
      <c r="AI88" s="38">
        <v>217</v>
      </c>
      <c r="AJ88" s="57">
        <v>24</v>
      </c>
      <c r="AK88" s="57">
        <v>193</v>
      </c>
      <c r="AL88" s="67">
        <v>301503</v>
      </c>
      <c r="AM88" s="80">
        <v>600</v>
      </c>
      <c r="AN88" s="67">
        <v>70723</v>
      </c>
      <c r="AO88" s="80">
        <v>276</v>
      </c>
      <c r="AP88" s="67">
        <v>160615</v>
      </c>
      <c r="AQ88" s="80">
        <v>271</v>
      </c>
      <c r="AR88" s="67">
        <v>47689</v>
      </c>
      <c r="AS88" s="80">
        <v>23</v>
      </c>
      <c r="AT88" s="67">
        <v>22476</v>
      </c>
      <c r="AU88" s="80">
        <v>30</v>
      </c>
      <c r="AV88" s="67">
        <v>749435</v>
      </c>
      <c r="AW88" s="80">
        <v>1945</v>
      </c>
      <c r="AX88" s="67">
        <v>384905</v>
      </c>
      <c r="AY88" s="80">
        <v>1193</v>
      </c>
      <c r="AZ88" s="67">
        <v>253885</v>
      </c>
      <c r="BA88" s="80">
        <v>548</v>
      </c>
      <c r="BB88" s="67">
        <v>67682</v>
      </c>
      <c r="BC88" s="80">
        <v>137</v>
      </c>
      <c r="BD88" s="67">
        <v>42963</v>
      </c>
      <c r="BE88" s="80">
        <v>67</v>
      </c>
      <c r="BF88" s="81">
        <v>77879</v>
      </c>
      <c r="BG88" s="58">
        <v>30.291114767221799</v>
      </c>
      <c r="BH88" s="58">
        <v>43.455988523500899</v>
      </c>
      <c r="BI88" s="58">
        <v>87.881478028767489</v>
      </c>
      <c r="BJ88" s="58">
        <v>243.80152642722501</v>
      </c>
    </row>
    <row r="89" spans="1:62" s="23" customFormat="1" x14ac:dyDescent="0.2">
      <c r="A89" s="45">
        <v>39783</v>
      </c>
      <c r="B89" s="44">
        <v>78301</v>
      </c>
      <c r="C89" s="38">
        <v>135506</v>
      </c>
      <c r="D89" s="57">
        <v>28490</v>
      </c>
      <c r="E89" s="57">
        <v>6240</v>
      </c>
      <c r="F89" s="57">
        <v>9460</v>
      </c>
      <c r="G89" s="57">
        <v>14370</v>
      </c>
      <c r="H89" s="57">
        <v>3350</v>
      </c>
      <c r="I89" s="39">
        <f t="shared" si="3"/>
        <v>61910</v>
      </c>
      <c r="J89" s="46">
        <v>100.14210799999999</v>
      </c>
      <c r="K89" s="40">
        <v>466.7</v>
      </c>
      <c r="L89" s="76">
        <v>1448</v>
      </c>
      <c r="M89" s="34">
        <v>177.13</v>
      </c>
      <c r="N89" s="40">
        <v>2511.3000000000002</v>
      </c>
      <c r="Q89" s="40">
        <v>113</v>
      </c>
      <c r="R89" s="41">
        <v>3.5</v>
      </c>
      <c r="S89" s="89">
        <v>1.2344999999999999</v>
      </c>
      <c r="T89" s="78">
        <f t="shared" si="0"/>
        <v>0.81004455245038487</v>
      </c>
      <c r="U89" s="41">
        <v>8987.7000000000007</v>
      </c>
      <c r="V89" s="38">
        <v>5215</v>
      </c>
      <c r="W89" s="39">
        <v>2575</v>
      </c>
      <c r="X89" s="79">
        <f t="shared" si="1"/>
        <v>49.376797698945353</v>
      </c>
      <c r="Y89" s="38">
        <v>361284</v>
      </c>
      <c r="Z89" s="38">
        <v>2565</v>
      </c>
      <c r="AA89" s="38">
        <v>494</v>
      </c>
      <c r="AB89" s="23">
        <v>277</v>
      </c>
      <c r="AC89" s="23">
        <v>217</v>
      </c>
      <c r="AE89" s="92">
        <v>1105</v>
      </c>
      <c r="AG89" s="44">
        <v>387481.64524886879</v>
      </c>
      <c r="AH89" s="38">
        <v>1183</v>
      </c>
      <c r="AI89" s="38">
        <v>194</v>
      </c>
      <c r="AJ89" s="57">
        <v>19</v>
      </c>
      <c r="AK89" s="57">
        <v>175</v>
      </c>
      <c r="AL89" s="67">
        <v>801649</v>
      </c>
      <c r="AM89" s="80">
        <v>755</v>
      </c>
      <c r="AN89" s="67">
        <v>528634</v>
      </c>
      <c r="AO89" s="80">
        <v>412</v>
      </c>
      <c r="AP89" s="67">
        <v>228536</v>
      </c>
      <c r="AQ89" s="80">
        <v>265</v>
      </c>
      <c r="AR89" s="67">
        <v>20420</v>
      </c>
      <c r="AS89" s="80">
        <v>36</v>
      </c>
      <c r="AT89" s="67">
        <v>24059</v>
      </c>
      <c r="AU89" s="80">
        <v>42</v>
      </c>
      <c r="AV89" s="67">
        <v>1056598</v>
      </c>
      <c r="AW89" s="80">
        <v>1940</v>
      </c>
      <c r="AX89" s="67">
        <v>655139</v>
      </c>
      <c r="AY89" s="80">
        <v>1180</v>
      </c>
      <c r="AZ89" s="67">
        <v>334786</v>
      </c>
      <c r="BA89" s="80">
        <v>540</v>
      </c>
      <c r="BB89" s="67">
        <v>32933</v>
      </c>
      <c r="BC89" s="80">
        <v>140</v>
      </c>
      <c r="BD89" s="67">
        <v>33740</v>
      </c>
      <c r="BE89" s="80">
        <v>80</v>
      </c>
      <c r="BF89" s="67">
        <v>49714</v>
      </c>
      <c r="BG89" s="58">
        <v>32.7916549700616</v>
      </c>
      <c r="BH89" s="58">
        <v>48.384456032871903</v>
      </c>
      <c r="BI89" s="58">
        <v>94.420557200761905</v>
      </c>
      <c r="BJ89" s="58">
        <v>252.09987361763999</v>
      </c>
    </row>
    <row r="90" spans="1:62" s="23" customFormat="1" x14ac:dyDescent="0.2">
      <c r="A90" s="45">
        <v>39753</v>
      </c>
      <c r="B90" s="44">
        <v>76515</v>
      </c>
      <c r="C90" s="38">
        <v>133413</v>
      </c>
      <c r="D90" s="57">
        <v>24210</v>
      </c>
      <c r="E90" s="57">
        <v>6090</v>
      </c>
      <c r="F90" s="57">
        <v>7610</v>
      </c>
      <c r="G90" s="57">
        <v>12110</v>
      </c>
      <c r="H90" s="57">
        <v>2850</v>
      </c>
      <c r="I90" s="39">
        <f t="shared" si="3"/>
        <v>52870</v>
      </c>
      <c r="J90" s="46">
        <v>103.83404</v>
      </c>
      <c r="K90" s="40">
        <v>466.38900000000001</v>
      </c>
      <c r="L90" s="76">
        <v>1600</v>
      </c>
      <c r="M90" s="34">
        <v>213.07</v>
      </c>
      <c r="N90" s="40">
        <v>2261.6</v>
      </c>
      <c r="Q90" s="40">
        <v>113.5</v>
      </c>
      <c r="R90" s="41">
        <v>4</v>
      </c>
      <c r="S90" s="89">
        <v>1.21817368</v>
      </c>
      <c r="T90" s="78">
        <f t="shared" si="0"/>
        <v>0.82090100649687325</v>
      </c>
      <c r="U90" s="41">
        <v>9270.6200000000008</v>
      </c>
      <c r="V90" s="38">
        <v>9925</v>
      </c>
      <c r="W90" s="39">
        <v>3640</v>
      </c>
      <c r="X90" s="79">
        <f t="shared" si="1"/>
        <v>36.675062972292196</v>
      </c>
      <c r="Y90" s="38">
        <v>368582</v>
      </c>
      <c r="Z90" s="38">
        <v>2862</v>
      </c>
      <c r="AA90" s="38">
        <v>1523</v>
      </c>
      <c r="AB90" s="23">
        <v>652</v>
      </c>
      <c r="AC90" s="23">
        <v>871</v>
      </c>
      <c r="AE90" s="92">
        <v>1523</v>
      </c>
      <c r="AG90" s="44">
        <v>390225.28890347999</v>
      </c>
      <c r="AH90" s="38">
        <v>920</v>
      </c>
      <c r="AI90" s="38">
        <v>707</v>
      </c>
      <c r="AJ90" s="57">
        <v>34</v>
      </c>
      <c r="AK90" s="57">
        <v>673</v>
      </c>
      <c r="AL90" s="67">
        <v>279110</v>
      </c>
      <c r="AM90" s="80">
        <v>886</v>
      </c>
      <c r="AN90" s="67">
        <v>137582</v>
      </c>
      <c r="AO90" s="80">
        <v>520</v>
      </c>
      <c r="AP90" s="67">
        <v>106249</v>
      </c>
      <c r="AQ90" s="80">
        <v>310</v>
      </c>
      <c r="AR90" s="67">
        <v>9666</v>
      </c>
      <c r="AS90" s="80">
        <v>23</v>
      </c>
      <c r="AT90" s="67">
        <v>25613</v>
      </c>
      <c r="AU90" s="80">
        <v>33</v>
      </c>
      <c r="AV90" s="67">
        <v>615284</v>
      </c>
      <c r="AW90" s="80">
        <v>2721</v>
      </c>
      <c r="AX90" s="67">
        <v>368276</v>
      </c>
      <c r="AY90" s="80">
        <v>1862</v>
      </c>
      <c r="AZ90" s="67">
        <v>165921</v>
      </c>
      <c r="BA90" s="80">
        <v>627</v>
      </c>
      <c r="BB90" s="67">
        <v>23781</v>
      </c>
      <c r="BC90" s="80">
        <v>156</v>
      </c>
      <c r="BD90" s="67">
        <v>57306</v>
      </c>
      <c r="BE90" s="80">
        <v>76</v>
      </c>
      <c r="BF90" s="67">
        <v>221024</v>
      </c>
      <c r="BG90" s="58">
        <v>36.170253327431098</v>
      </c>
      <c r="BH90" s="58">
        <v>52.998890713150494</v>
      </c>
      <c r="BI90" s="58">
        <v>101.81904019738801</v>
      </c>
      <c r="BJ90" s="58">
        <v>280.06926883368101</v>
      </c>
    </row>
    <row r="91" spans="1:62" s="23" customFormat="1" x14ac:dyDescent="0.2">
      <c r="A91" s="45">
        <v>39722</v>
      </c>
      <c r="B91" s="44">
        <v>76876</v>
      </c>
      <c r="C91" s="38">
        <v>133470</v>
      </c>
      <c r="D91" s="57">
        <v>22690</v>
      </c>
      <c r="E91" s="57">
        <v>5890</v>
      </c>
      <c r="F91" s="57">
        <v>7110</v>
      </c>
      <c r="G91" s="57">
        <v>11400</v>
      </c>
      <c r="H91" s="57">
        <v>2450</v>
      </c>
      <c r="I91" s="39">
        <f t="shared" si="3"/>
        <v>49540</v>
      </c>
      <c r="J91" s="46">
        <v>111.845865</v>
      </c>
      <c r="K91" s="40">
        <v>464.38099999999997</v>
      </c>
      <c r="L91" s="76">
        <v>1520</v>
      </c>
      <c r="M91" s="34">
        <v>218.6</v>
      </c>
      <c r="N91" s="40">
        <v>2552</v>
      </c>
      <c r="Q91" s="40">
        <v>113.7</v>
      </c>
      <c r="R91" s="41">
        <v>4</v>
      </c>
      <c r="S91" s="89">
        <v>1.18475</v>
      </c>
      <c r="T91" s="78">
        <f t="shared" si="0"/>
        <v>0.84405992825490617</v>
      </c>
      <c r="U91" s="90">
        <v>9762.76</v>
      </c>
      <c r="V91" s="38">
        <v>14532</v>
      </c>
      <c r="W91" s="39">
        <v>5149</v>
      </c>
      <c r="X91" s="79">
        <f t="shared" si="1"/>
        <v>35.432149738508116</v>
      </c>
      <c r="Y91" s="38">
        <v>353018</v>
      </c>
      <c r="Z91" s="38">
        <v>4420</v>
      </c>
      <c r="AA91" s="38">
        <v>1808</v>
      </c>
      <c r="AB91" s="23">
        <v>617</v>
      </c>
      <c r="AC91" s="23">
        <v>1191</v>
      </c>
      <c r="AE91" s="92">
        <v>2136</v>
      </c>
      <c r="AG91" s="44">
        <v>376896.53511235956</v>
      </c>
      <c r="AH91" s="38">
        <v>1937</v>
      </c>
      <c r="AI91" s="38">
        <v>982</v>
      </c>
      <c r="AJ91" s="57">
        <v>35</v>
      </c>
      <c r="AK91" s="57">
        <v>947</v>
      </c>
      <c r="AL91" s="67">
        <v>370086</v>
      </c>
      <c r="AM91" s="80">
        <v>1090</v>
      </c>
      <c r="AN91" s="67">
        <v>219221</v>
      </c>
      <c r="AO91" s="80">
        <v>717</v>
      </c>
      <c r="AP91" s="67">
        <v>111199</v>
      </c>
      <c r="AQ91" s="80">
        <v>309</v>
      </c>
      <c r="AR91" s="67">
        <v>4218</v>
      </c>
      <c r="AS91" s="80">
        <v>23</v>
      </c>
      <c r="AT91" s="67">
        <v>35448</v>
      </c>
      <c r="AU91" s="80">
        <v>41</v>
      </c>
      <c r="AV91" s="67">
        <v>889073</v>
      </c>
      <c r="AW91" s="80">
        <v>3498</v>
      </c>
      <c r="AX91" s="67">
        <v>575574</v>
      </c>
      <c r="AY91" s="80">
        <v>2540</v>
      </c>
      <c r="AZ91" s="67">
        <v>188701</v>
      </c>
      <c r="BA91" s="80">
        <v>689</v>
      </c>
      <c r="BB91" s="67">
        <v>34683</v>
      </c>
      <c r="BC91" s="80">
        <v>179</v>
      </c>
      <c r="BD91" s="67">
        <v>90115</v>
      </c>
      <c r="BE91" s="80">
        <v>90</v>
      </c>
      <c r="BF91" s="81">
        <v>85350</v>
      </c>
      <c r="BG91" s="58">
        <v>37.827235109239894</v>
      </c>
      <c r="BH91" s="58">
        <v>54.812707312311801</v>
      </c>
      <c r="BI91" s="58">
        <v>103.22084017589199</v>
      </c>
      <c r="BJ91" s="58">
        <v>293.75576722148298</v>
      </c>
    </row>
    <row r="92" spans="1:62" s="23" customFormat="1" x14ac:dyDescent="0.2">
      <c r="A92" s="45">
        <v>39692</v>
      </c>
      <c r="B92" s="44">
        <v>76867</v>
      </c>
      <c r="C92" s="38">
        <v>133950</v>
      </c>
      <c r="D92" s="57">
        <v>22730</v>
      </c>
      <c r="E92" s="57">
        <v>6110</v>
      </c>
      <c r="F92" s="57">
        <v>7120</v>
      </c>
      <c r="G92" s="57">
        <v>11230</v>
      </c>
      <c r="H92" s="57">
        <v>2420</v>
      </c>
      <c r="I92" s="39">
        <f t="shared" si="3"/>
        <v>49610</v>
      </c>
      <c r="J92" s="46">
        <v>118.32274700000001</v>
      </c>
      <c r="K92" s="40">
        <v>462.72399999999999</v>
      </c>
      <c r="L92" s="76">
        <v>1574</v>
      </c>
      <c r="M92" s="34">
        <v>213.41</v>
      </c>
      <c r="N92" s="40">
        <v>2627.3</v>
      </c>
      <c r="Q92" s="40">
        <v>114.9</v>
      </c>
      <c r="R92" s="41">
        <v>4.75</v>
      </c>
      <c r="S92" s="33">
        <v>1.0582952400000001</v>
      </c>
      <c r="T92" s="78">
        <f t="shared" si="0"/>
        <v>0.94491590078398158</v>
      </c>
      <c r="U92" s="41">
        <v>11752.9</v>
      </c>
      <c r="V92" s="38">
        <v>16305</v>
      </c>
      <c r="W92" s="39">
        <v>6407</v>
      </c>
      <c r="X92" s="79">
        <f t="shared" si="1"/>
        <v>39.29469487887151</v>
      </c>
      <c r="Y92" s="38">
        <v>368945</v>
      </c>
      <c r="Z92" s="38">
        <v>4608</v>
      </c>
      <c r="AA92" s="38">
        <v>1787</v>
      </c>
      <c r="AB92" s="23">
        <v>821</v>
      </c>
      <c r="AC92" s="23">
        <v>966</v>
      </c>
      <c r="AE92" s="92">
        <v>2546</v>
      </c>
      <c r="AG92" s="44">
        <v>393648.34289080912</v>
      </c>
      <c r="AH92" s="38">
        <v>2644</v>
      </c>
      <c r="AI92" s="38">
        <v>746</v>
      </c>
      <c r="AJ92" s="57">
        <v>62</v>
      </c>
      <c r="AK92" s="57">
        <v>684</v>
      </c>
      <c r="AL92" s="67">
        <v>655406</v>
      </c>
      <c r="AM92" s="80">
        <v>1233</v>
      </c>
      <c r="AN92" s="67">
        <v>208486</v>
      </c>
      <c r="AO92" s="80">
        <v>873</v>
      </c>
      <c r="AP92" s="67">
        <v>284839</v>
      </c>
      <c r="AQ92" s="80">
        <v>297</v>
      </c>
      <c r="AR92" s="67">
        <v>102917</v>
      </c>
      <c r="AS92" s="80">
        <v>27</v>
      </c>
      <c r="AT92" s="67">
        <v>59164</v>
      </c>
      <c r="AU92" s="80">
        <v>36</v>
      </c>
      <c r="AV92" s="67">
        <v>1159579</v>
      </c>
      <c r="AW92" s="80">
        <v>3010</v>
      </c>
      <c r="AX92" s="67">
        <v>447736</v>
      </c>
      <c r="AY92" s="80">
        <v>2095</v>
      </c>
      <c r="AZ92" s="67">
        <v>425494</v>
      </c>
      <c r="BA92" s="80">
        <v>634</v>
      </c>
      <c r="BB92" s="67">
        <v>151989</v>
      </c>
      <c r="BC92" s="80">
        <v>183</v>
      </c>
      <c r="BD92" s="67">
        <v>134360</v>
      </c>
      <c r="BE92" s="80">
        <v>98</v>
      </c>
      <c r="BF92" s="67">
        <v>122186</v>
      </c>
      <c r="BG92" s="58">
        <v>39.829333547049295</v>
      </c>
      <c r="BH92" s="58">
        <v>59.655991428762604</v>
      </c>
      <c r="BI92" s="58">
        <v>110.94081604668899</v>
      </c>
      <c r="BJ92" s="58">
        <v>310.27345257738796</v>
      </c>
    </row>
    <row r="93" spans="1:62" s="23" customFormat="1" x14ac:dyDescent="0.2">
      <c r="A93" s="45">
        <v>39661</v>
      </c>
      <c r="B93" s="44">
        <v>76124</v>
      </c>
      <c r="C93" s="38">
        <v>132240</v>
      </c>
      <c r="D93" s="57">
        <v>29870</v>
      </c>
      <c r="E93" s="57">
        <v>7110</v>
      </c>
      <c r="F93" s="57">
        <v>10830</v>
      </c>
      <c r="G93" s="57">
        <v>14620</v>
      </c>
      <c r="H93" s="57">
        <v>3940</v>
      </c>
      <c r="I93" s="39">
        <f t="shared" si="3"/>
        <v>66370</v>
      </c>
      <c r="J93" s="46">
        <v>115.87063000000001</v>
      </c>
      <c r="K93" s="40">
        <v>461.59899999999999</v>
      </c>
      <c r="L93" s="76">
        <v>1434</v>
      </c>
      <c r="M93" s="34">
        <v>189.83</v>
      </c>
      <c r="N93" s="40">
        <v>3223</v>
      </c>
      <c r="Q93" s="40">
        <v>114.7</v>
      </c>
      <c r="R93" s="41">
        <v>4.75</v>
      </c>
      <c r="S93" s="89">
        <v>1.0546549999999999</v>
      </c>
      <c r="T93" s="78">
        <f t="shared" si="0"/>
        <v>0.94817736605809488</v>
      </c>
      <c r="U93" s="41">
        <v>13771.25</v>
      </c>
      <c r="V93" s="38">
        <v>11992</v>
      </c>
      <c r="W93" s="39">
        <v>6317</v>
      </c>
      <c r="X93" s="79">
        <f t="shared" si="1"/>
        <v>52.676784523015343</v>
      </c>
      <c r="Y93" s="38">
        <v>364880</v>
      </c>
      <c r="Z93" s="38">
        <v>4965</v>
      </c>
      <c r="AA93" s="38">
        <v>2100</v>
      </c>
      <c r="AB93" s="23">
        <v>702</v>
      </c>
      <c r="AC93" s="23">
        <v>1398</v>
      </c>
      <c r="AE93" s="92">
        <v>2437</v>
      </c>
      <c r="AG93" s="44">
        <v>377990.16331555188</v>
      </c>
      <c r="AH93" s="38">
        <v>1839</v>
      </c>
      <c r="AI93" s="38">
        <v>1234</v>
      </c>
      <c r="AJ93" s="57">
        <v>69</v>
      </c>
      <c r="AK93" s="44">
        <v>1165</v>
      </c>
      <c r="AL93" s="67">
        <v>463353</v>
      </c>
      <c r="AM93" s="80">
        <v>1096</v>
      </c>
      <c r="AN93" s="67">
        <v>268691</v>
      </c>
      <c r="AO93" s="80">
        <v>711</v>
      </c>
      <c r="AP93" s="67">
        <v>150425</v>
      </c>
      <c r="AQ93" s="80">
        <v>317</v>
      </c>
      <c r="AR93" s="67">
        <v>15227</v>
      </c>
      <c r="AS93" s="80">
        <v>21</v>
      </c>
      <c r="AT93" s="67">
        <v>29010</v>
      </c>
      <c r="AU93" s="80">
        <v>47</v>
      </c>
      <c r="AV93" s="67">
        <v>1037123</v>
      </c>
      <c r="AW93" s="80">
        <v>3366</v>
      </c>
      <c r="AX93" s="67">
        <v>615958</v>
      </c>
      <c r="AY93" s="80">
        <v>2430</v>
      </c>
      <c r="AZ93" s="67">
        <v>279840</v>
      </c>
      <c r="BA93" s="80">
        <v>668</v>
      </c>
      <c r="BB93" s="67">
        <v>39478</v>
      </c>
      <c r="BC93" s="80">
        <v>136</v>
      </c>
      <c r="BD93" s="67">
        <v>101847</v>
      </c>
      <c r="BE93" s="80">
        <v>132</v>
      </c>
      <c r="BF93" s="67">
        <v>213306</v>
      </c>
      <c r="BG93" s="58">
        <v>39.231032289099694</v>
      </c>
      <c r="BH93" s="58">
        <v>60.338919265869499</v>
      </c>
      <c r="BI93" s="58">
        <v>112.67173126263501</v>
      </c>
      <c r="BJ93" s="58">
        <v>313.494919402292</v>
      </c>
    </row>
    <row r="94" spans="1:62" s="23" customFormat="1" x14ac:dyDescent="0.2">
      <c r="A94" s="45">
        <v>39630</v>
      </c>
      <c r="B94" s="44">
        <v>75902</v>
      </c>
      <c r="C94" s="38">
        <v>132105</v>
      </c>
      <c r="D94" s="57">
        <v>28390</v>
      </c>
      <c r="E94" s="57">
        <v>6820</v>
      </c>
      <c r="F94" s="57">
        <v>9720</v>
      </c>
      <c r="G94" s="57">
        <v>13950</v>
      </c>
      <c r="H94" s="57">
        <v>3730</v>
      </c>
      <c r="I94" s="39">
        <f t="shared" si="3"/>
        <v>62610</v>
      </c>
      <c r="J94" s="46">
        <v>114.223292</v>
      </c>
      <c r="K94" s="40">
        <v>459.60300000000001</v>
      </c>
      <c r="L94" s="76">
        <v>1444.2</v>
      </c>
      <c r="M94" s="34">
        <v>193.6</v>
      </c>
      <c r="N94" s="40">
        <v>3041.8</v>
      </c>
      <c r="Q94" s="40">
        <v>114.9</v>
      </c>
      <c r="R94" s="41">
        <v>4.75</v>
      </c>
      <c r="S94" s="89">
        <v>1.0126954500000001</v>
      </c>
      <c r="T94" s="78">
        <f t="shared" si="0"/>
        <v>0.98746370392006788</v>
      </c>
      <c r="U94" s="41">
        <v>13592.91</v>
      </c>
      <c r="V94" s="38">
        <v>14841</v>
      </c>
      <c r="W94" s="39">
        <v>7809</v>
      </c>
      <c r="X94" s="79">
        <f t="shared" si="1"/>
        <v>52.617748130179912</v>
      </c>
      <c r="Y94" s="38">
        <v>371410</v>
      </c>
      <c r="Z94" s="38">
        <v>2163</v>
      </c>
      <c r="AA94" s="38">
        <v>2909</v>
      </c>
      <c r="AB94" s="23">
        <v>825</v>
      </c>
      <c r="AC94" s="23">
        <v>2084</v>
      </c>
      <c r="AE94" s="92">
        <v>3132</v>
      </c>
      <c r="AG94" s="44">
        <v>395342.91379310342</v>
      </c>
      <c r="AH94" s="38">
        <v>375</v>
      </c>
      <c r="AI94" s="38">
        <v>1803</v>
      </c>
      <c r="AJ94" s="57">
        <v>49</v>
      </c>
      <c r="AK94" s="44">
        <v>1754</v>
      </c>
      <c r="AL94" s="67">
        <v>417678</v>
      </c>
      <c r="AM94" s="80">
        <v>1231</v>
      </c>
      <c r="AN94" s="67">
        <v>227886</v>
      </c>
      <c r="AO94" s="80">
        <v>732</v>
      </c>
      <c r="AP94" s="67">
        <v>129370</v>
      </c>
      <c r="AQ94" s="80">
        <v>412</v>
      </c>
      <c r="AR94" s="67">
        <v>7014</v>
      </c>
      <c r="AS94" s="80">
        <v>32</v>
      </c>
      <c r="AT94" s="67">
        <v>53408</v>
      </c>
      <c r="AU94" s="80">
        <v>55</v>
      </c>
      <c r="AV94" s="67">
        <v>1207030</v>
      </c>
      <c r="AW94" s="80">
        <v>4035</v>
      </c>
      <c r="AX94" s="67">
        <v>791681</v>
      </c>
      <c r="AY94" s="80">
        <v>2803</v>
      </c>
      <c r="AZ94" s="67">
        <v>245359</v>
      </c>
      <c r="BA94" s="80">
        <v>896</v>
      </c>
      <c r="BB94" s="67">
        <v>38194</v>
      </c>
      <c r="BC94" s="80">
        <v>173</v>
      </c>
      <c r="BD94" s="67">
        <v>131796</v>
      </c>
      <c r="BE94" s="80">
        <v>163</v>
      </c>
      <c r="BF94" s="81">
        <v>336260</v>
      </c>
      <c r="BG94" s="58">
        <v>39.204271353879001</v>
      </c>
      <c r="BH94" s="58">
        <v>58.636824080349101</v>
      </c>
      <c r="BI94" s="58">
        <v>109.15898974144899</v>
      </c>
      <c r="BJ94" s="58">
        <v>308.95273398826902</v>
      </c>
    </row>
    <row r="95" spans="1:62" s="23" customFormat="1" x14ac:dyDescent="0.2">
      <c r="A95" s="45">
        <v>39600</v>
      </c>
      <c r="B95" s="44">
        <v>75237</v>
      </c>
      <c r="C95" s="38">
        <v>131209</v>
      </c>
      <c r="D95" s="57">
        <v>22540</v>
      </c>
      <c r="E95" s="57">
        <v>4850</v>
      </c>
      <c r="F95" s="57">
        <v>6390</v>
      </c>
      <c r="G95" s="57">
        <v>10790</v>
      </c>
      <c r="H95" s="57">
        <v>2310</v>
      </c>
      <c r="I95" s="39">
        <f t="shared" si="3"/>
        <v>46880</v>
      </c>
      <c r="J95" s="46">
        <v>109.317679</v>
      </c>
      <c r="K95" s="40">
        <v>458.255</v>
      </c>
      <c r="L95" s="76">
        <v>1459</v>
      </c>
      <c r="M95" s="34">
        <v>196.2</v>
      </c>
      <c r="N95" s="40">
        <v>2808.7</v>
      </c>
      <c r="Q95" s="40">
        <v>113.8</v>
      </c>
      <c r="R95" s="41">
        <v>4.75</v>
      </c>
      <c r="S95" s="89">
        <v>1.0167333300000001</v>
      </c>
      <c r="T95" s="78">
        <f t="shared" si="0"/>
        <v>0.98354206604006966</v>
      </c>
      <c r="U95" s="90">
        <v>14467.03</v>
      </c>
      <c r="V95" s="38">
        <v>16068</v>
      </c>
      <c r="W95" s="39">
        <v>8596</v>
      </c>
      <c r="X95" s="79">
        <f t="shared" si="1"/>
        <v>53.497635051033107</v>
      </c>
      <c r="Y95" s="38">
        <v>395918</v>
      </c>
      <c r="Z95" s="38">
        <v>4623</v>
      </c>
      <c r="AA95" s="38">
        <v>2973</v>
      </c>
      <c r="AB95" s="23">
        <v>1332</v>
      </c>
      <c r="AC95" s="23">
        <v>1641</v>
      </c>
      <c r="AE95" s="92">
        <v>3481</v>
      </c>
      <c r="AG95" s="44">
        <v>433081.92818155704</v>
      </c>
      <c r="AH95" s="38">
        <v>2567</v>
      </c>
      <c r="AI95" s="38">
        <v>1239</v>
      </c>
      <c r="AJ95" s="57">
        <v>100</v>
      </c>
      <c r="AK95" s="44">
        <v>1139</v>
      </c>
      <c r="AL95" s="67">
        <v>515667</v>
      </c>
      <c r="AM95" s="80">
        <v>1291</v>
      </c>
      <c r="AN95" s="67">
        <v>275446</v>
      </c>
      <c r="AO95" s="80">
        <v>842</v>
      </c>
      <c r="AP95" s="67">
        <v>123545</v>
      </c>
      <c r="AQ95" s="80">
        <v>357</v>
      </c>
      <c r="AR95" s="67">
        <v>7096</v>
      </c>
      <c r="AS95" s="80">
        <v>36</v>
      </c>
      <c r="AT95" s="67">
        <v>109580</v>
      </c>
      <c r="AU95" s="80">
        <v>56</v>
      </c>
      <c r="AV95" s="67">
        <v>1189290</v>
      </c>
      <c r="AW95" s="80">
        <v>3918</v>
      </c>
      <c r="AX95" s="67">
        <v>668258</v>
      </c>
      <c r="AY95" s="80">
        <v>2851</v>
      </c>
      <c r="AZ95" s="67">
        <v>295257</v>
      </c>
      <c r="BA95" s="80">
        <v>775</v>
      </c>
      <c r="BB95" s="67">
        <v>62404</v>
      </c>
      <c r="BC95" s="80">
        <v>158</v>
      </c>
      <c r="BD95" s="67">
        <v>163371</v>
      </c>
      <c r="BE95" s="80">
        <v>134</v>
      </c>
      <c r="BF95" s="67">
        <v>203346</v>
      </c>
      <c r="BG95" s="58">
        <v>37.835895429465097</v>
      </c>
      <c r="BH95" s="58">
        <v>58.510336903853698</v>
      </c>
      <c r="BI95" s="58">
        <v>109.812448369099</v>
      </c>
      <c r="BJ95" s="58">
        <v>310.97885161837399</v>
      </c>
    </row>
    <row r="96" spans="1:62" s="23" customFormat="1" x14ac:dyDescent="0.2">
      <c r="A96" s="45">
        <v>39569</v>
      </c>
      <c r="B96" s="44">
        <v>74957</v>
      </c>
      <c r="C96" s="38">
        <v>131460</v>
      </c>
      <c r="D96" s="57">
        <v>23240</v>
      </c>
      <c r="E96" s="57">
        <v>5620</v>
      </c>
      <c r="F96" s="57">
        <v>6700</v>
      </c>
      <c r="G96" s="57">
        <v>10890</v>
      </c>
      <c r="H96" s="57">
        <v>2340</v>
      </c>
      <c r="I96" s="39">
        <f t="shared" si="3"/>
        <v>48790</v>
      </c>
      <c r="J96" s="46">
        <v>111.492486</v>
      </c>
      <c r="K96" s="40">
        <v>458.22699999999998</v>
      </c>
      <c r="L96" s="76">
        <v>1479</v>
      </c>
      <c r="M96" s="34">
        <v>194.9</v>
      </c>
      <c r="N96" s="40">
        <v>2773.3</v>
      </c>
      <c r="Q96" s="40">
        <v>113.3</v>
      </c>
      <c r="R96" s="41">
        <v>4.75</v>
      </c>
      <c r="S96" s="89">
        <v>0.99937142999999995</v>
      </c>
      <c r="T96" s="78">
        <f t="shared" si="0"/>
        <v>1.0006289653487492</v>
      </c>
      <c r="U96" s="41">
        <v>14714.73</v>
      </c>
      <c r="V96" s="38">
        <v>18715</v>
      </c>
      <c r="W96" s="39">
        <v>9411</v>
      </c>
      <c r="X96" s="79">
        <f t="shared" si="1"/>
        <v>50.285866951643065</v>
      </c>
      <c r="Y96" s="38">
        <v>398148</v>
      </c>
      <c r="Z96" s="38">
        <v>3477</v>
      </c>
      <c r="AA96" s="38">
        <v>3136</v>
      </c>
      <c r="AB96" s="23">
        <v>1534</v>
      </c>
      <c r="AC96" s="23">
        <v>1602</v>
      </c>
      <c r="AE96" s="92">
        <v>3711</v>
      </c>
      <c r="AG96" s="44">
        <v>434271.2282403665</v>
      </c>
      <c r="AH96" s="38">
        <v>1510</v>
      </c>
      <c r="AI96" s="38">
        <v>1457</v>
      </c>
      <c r="AJ96" s="57">
        <v>124</v>
      </c>
      <c r="AK96" s="44">
        <v>1333</v>
      </c>
      <c r="AL96" s="67">
        <v>362945</v>
      </c>
      <c r="AM96" s="80">
        <v>1185</v>
      </c>
      <c r="AN96" s="67">
        <v>226564</v>
      </c>
      <c r="AO96" s="80">
        <v>770</v>
      </c>
      <c r="AP96" s="67">
        <v>87883</v>
      </c>
      <c r="AQ96" s="80">
        <v>336</v>
      </c>
      <c r="AR96" s="67">
        <v>4671</v>
      </c>
      <c r="AS96" s="80">
        <v>33</v>
      </c>
      <c r="AT96" s="67">
        <v>43827</v>
      </c>
      <c r="AU96" s="80">
        <v>46</v>
      </c>
      <c r="AV96" s="67">
        <v>1041353</v>
      </c>
      <c r="AW96" s="80">
        <v>3644</v>
      </c>
      <c r="AX96" s="67">
        <v>627070</v>
      </c>
      <c r="AY96" s="80">
        <v>2659</v>
      </c>
      <c r="AZ96" s="67">
        <v>257418</v>
      </c>
      <c r="BA96" s="80">
        <v>735</v>
      </c>
      <c r="BB96" s="67">
        <v>53398</v>
      </c>
      <c r="BC96" s="80">
        <v>163</v>
      </c>
      <c r="BD96" s="67">
        <v>103467</v>
      </c>
      <c r="BE96" s="80">
        <v>87</v>
      </c>
      <c r="BF96" s="67">
        <v>130737</v>
      </c>
      <c r="BG96" s="58">
        <v>36.858007880981503</v>
      </c>
      <c r="BH96" s="58">
        <v>57.412828953536497</v>
      </c>
      <c r="BI96" s="58">
        <v>106.621460222794</v>
      </c>
      <c r="BJ96" s="58">
        <v>307.31054793644199</v>
      </c>
    </row>
    <row r="97" spans="1:62" s="23" customFormat="1" x14ac:dyDescent="0.2">
      <c r="A97" s="45">
        <v>39539</v>
      </c>
      <c r="B97" s="44">
        <v>74810</v>
      </c>
      <c r="C97" s="38">
        <v>130966</v>
      </c>
      <c r="D97" s="57">
        <v>25270</v>
      </c>
      <c r="E97" s="57">
        <v>8420</v>
      </c>
      <c r="F97" s="57">
        <v>7740</v>
      </c>
      <c r="G97" s="57">
        <v>11780</v>
      </c>
      <c r="H97" s="57">
        <v>2620</v>
      </c>
      <c r="I97" s="39">
        <f t="shared" si="3"/>
        <v>55830</v>
      </c>
      <c r="J97" s="46">
        <v>119.35238200000001</v>
      </c>
      <c r="K97" s="95">
        <v>458.34699999999998</v>
      </c>
      <c r="L97" s="62">
        <v>1446</v>
      </c>
      <c r="M97" s="34">
        <v>196.1</v>
      </c>
      <c r="N97" s="40">
        <v>2641</v>
      </c>
      <c r="Q97" s="40">
        <v>112.2</v>
      </c>
      <c r="R97" s="41">
        <v>4.75</v>
      </c>
      <c r="S97" s="33">
        <v>1.0138863600000001</v>
      </c>
      <c r="T97" s="78">
        <f t="shared" si="0"/>
        <v>0.98630382994796373</v>
      </c>
      <c r="U97" s="41">
        <v>13937.04</v>
      </c>
      <c r="V97" s="38">
        <v>18691</v>
      </c>
      <c r="W97" s="39">
        <v>8762</v>
      </c>
      <c r="X97" s="79">
        <f t="shared" si="1"/>
        <v>46.878176662564869</v>
      </c>
      <c r="Y97" s="38">
        <v>398687</v>
      </c>
      <c r="Z97" s="38">
        <v>3584</v>
      </c>
      <c r="AA97" s="38">
        <v>2454</v>
      </c>
      <c r="AB97" s="23">
        <v>1466</v>
      </c>
      <c r="AC97" s="23">
        <v>988</v>
      </c>
      <c r="AE97" s="92">
        <v>3467</v>
      </c>
      <c r="AG97" s="44">
        <v>446781.17652148829</v>
      </c>
      <c r="AH97" s="38">
        <v>1594</v>
      </c>
      <c r="AI97" s="38">
        <v>847</v>
      </c>
      <c r="AJ97" s="57">
        <v>71</v>
      </c>
      <c r="AK97" s="57">
        <v>776</v>
      </c>
      <c r="AL97" s="67">
        <v>742098</v>
      </c>
      <c r="AM97" s="80">
        <v>1240</v>
      </c>
      <c r="AN97" s="67">
        <v>454747</v>
      </c>
      <c r="AO97" s="80">
        <v>776</v>
      </c>
      <c r="AP97" s="67">
        <v>261365</v>
      </c>
      <c r="AQ97" s="80">
        <v>398</v>
      </c>
      <c r="AR97" s="67">
        <v>14585</v>
      </c>
      <c r="AS97" s="80">
        <v>34</v>
      </c>
      <c r="AT97" s="67">
        <v>11401</v>
      </c>
      <c r="AU97" s="80">
        <v>32</v>
      </c>
      <c r="AV97" s="67">
        <v>1313216</v>
      </c>
      <c r="AW97" s="80">
        <v>3693</v>
      </c>
      <c r="AX97" s="67">
        <v>869567</v>
      </c>
      <c r="AY97" s="80">
        <v>2616</v>
      </c>
      <c r="AZ97" s="67">
        <v>357989</v>
      </c>
      <c r="BA97" s="80">
        <v>813</v>
      </c>
      <c r="BB97" s="67">
        <v>65129</v>
      </c>
      <c r="BC97" s="80">
        <v>167</v>
      </c>
      <c r="BD97" s="67">
        <v>20531</v>
      </c>
      <c r="BE97" s="80">
        <v>97</v>
      </c>
      <c r="BF97" s="81">
        <v>27083</v>
      </c>
      <c r="BG97" s="58">
        <v>36.966994388749399</v>
      </c>
      <c r="BH97" s="58">
        <v>58.175834922228596</v>
      </c>
      <c r="BI97" s="58">
        <v>108.12277967213799</v>
      </c>
      <c r="BJ97" s="58">
        <v>310.58377225982798</v>
      </c>
    </row>
    <row r="98" spans="1:62" s="23" customFormat="1" x14ac:dyDescent="0.2">
      <c r="A98" s="45">
        <v>39508</v>
      </c>
      <c r="B98" s="44">
        <v>73895</v>
      </c>
      <c r="C98" s="38">
        <v>130195</v>
      </c>
      <c r="D98" s="57">
        <v>28130</v>
      </c>
      <c r="E98" s="57">
        <v>8400</v>
      </c>
      <c r="F98" s="57">
        <v>9370</v>
      </c>
      <c r="G98" s="57">
        <v>13650</v>
      </c>
      <c r="H98" s="57">
        <v>3540</v>
      </c>
      <c r="I98" s="39">
        <f t="shared" si="3"/>
        <v>63090</v>
      </c>
      <c r="J98" s="46">
        <v>111.188822</v>
      </c>
      <c r="K98" s="40">
        <v>460.68400000000003</v>
      </c>
      <c r="L98" s="76">
        <v>1519</v>
      </c>
      <c r="M98" s="34">
        <v>204.6</v>
      </c>
      <c r="N98" s="40">
        <v>2838.2</v>
      </c>
      <c r="Q98" s="40">
        <v>111.5</v>
      </c>
      <c r="R98" s="41">
        <v>5.25</v>
      </c>
      <c r="S98" s="78">
        <v>1.0020249999999999</v>
      </c>
      <c r="T98" s="78">
        <f t="shared" si="0"/>
        <v>0.99797909233801563</v>
      </c>
      <c r="U98" s="41">
        <v>13350.13</v>
      </c>
      <c r="V98" s="38">
        <v>13643</v>
      </c>
      <c r="W98" s="39">
        <v>6631</v>
      </c>
      <c r="X98" s="79">
        <f t="shared" si="1"/>
        <v>48.603679542622594</v>
      </c>
      <c r="Y98" s="38">
        <v>380338</v>
      </c>
      <c r="Z98" s="38">
        <v>3436</v>
      </c>
      <c r="AA98" s="38">
        <v>3092</v>
      </c>
      <c r="AB98" s="23">
        <v>1389</v>
      </c>
      <c r="AC98" s="23">
        <v>1703</v>
      </c>
      <c r="AE98" s="92">
        <v>2527</v>
      </c>
      <c r="AG98" s="44">
        <v>404351.5548080728</v>
      </c>
      <c r="AH98" s="38">
        <v>2097</v>
      </c>
      <c r="AI98" s="38">
        <v>1451</v>
      </c>
      <c r="AJ98" s="57">
        <v>75</v>
      </c>
      <c r="AK98" s="44">
        <v>1376</v>
      </c>
      <c r="AL98" s="67">
        <v>257911</v>
      </c>
      <c r="AM98" s="80">
        <v>786</v>
      </c>
      <c r="AN98" s="67">
        <v>123917</v>
      </c>
      <c r="AO98" s="80">
        <v>409</v>
      </c>
      <c r="AP98" s="67">
        <v>69192</v>
      </c>
      <c r="AQ98" s="80">
        <v>305</v>
      </c>
      <c r="AR98" s="67">
        <v>24141</v>
      </c>
      <c r="AS98" s="80">
        <v>39</v>
      </c>
      <c r="AT98" s="67">
        <v>40661</v>
      </c>
      <c r="AU98" s="80">
        <v>33</v>
      </c>
      <c r="AV98" s="67">
        <v>958731</v>
      </c>
      <c r="AW98" s="80">
        <v>3174</v>
      </c>
      <c r="AX98" s="67">
        <v>586548</v>
      </c>
      <c r="AY98" s="80">
        <v>2307</v>
      </c>
      <c r="AZ98" s="67">
        <v>208218</v>
      </c>
      <c r="BA98" s="80">
        <v>646</v>
      </c>
      <c r="BB98" s="67">
        <v>49989</v>
      </c>
      <c r="BC98" s="80">
        <v>144</v>
      </c>
      <c r="BD98" s="67">
        <v>113976</v>
      </c>
      <c r="BE98" s="80">
        <v>77</v>
      </c>
      <c r="BF98" s="67">
        <v>32125</v>
      </c>
      <c r="BG98" s="58">
        <v>34.009908355924701</v>
      </c>
      <c r="BH98" s="58">
        <v>54.4457511622361</v>
      </c>
      <c r="BI98" s="58">
        <v>100.570266483956</v>
      </c>
      <c r="BJ98" s="58">
        <v>273.21222941378704</v>
      </c>
    </row>
    <row r="99" spans="1:62" s="23" customFormat="1" x14ac:dyDescent="0.2">
      <c r="A99" s="45">
        <v>39479</v>
      </c>
      <c r="B99" s="44">
        <v>74288</v>
      </c>
      <c r="C99" s="38">
        <v>130680</v>
      </c>
      <c r="D99" s="57">
        <v>27100</v>
      </c>
      <c r="E99" s="57">
        <v>7530</v>
      </c>
      <c r="F99" s="57">
        <v>8710</v>
      </c>
      <c r="G99" s="57">
        <v>12290</v>
      </c>
      <c r="H99" s="57">
        <v>3040</v>
      </c>
      <c r="I99" s="39">
        <f t="shared" si="3"/>
        <v>58670</v>
      </c>
      <c r="J99" s="46">
        <v>114.427995</v>
      </c>
      <c r="K99" s="40">
        <v>460.04399999999998</v>
      </c>
      <c r="L99" s="76">
        <v>1476</v>
      </c>
      <c r="M99" s="34">
        <v>203</v>
      </c>
      <c r="N99" s="40">
        <v>2480.5</v>
      </c>
      <c r="Q99" s="40">
        <v>111.3</v>
      </c>
      <c r="R99" s="41">
        <v>5.75</v>
      </c>
      <c r="S99" s="78">
        <v>0.99908571000000002</v>
      </c>
      <c r="T99" s="78">
        <f t="shared" si="0"/>
        <v>1.0009151266911824</v>
      </c>
      <c r="U99" s="41">
        <v>13582.69</v>
      </c>
      <c r="V99" s="38">
        <v>11478</v>
      </c>
      <c r="W99" s="39">
        <v>6015</v>
      </c>
      <c r="X99" s="79">
        <f t="shared" si="1"/>
        <v>52.404600104547825</v>
      </c>
      <c r="Y99" s="38">
        <v>382048</v>
      </c>
      <c r="Z99" s="38">
        <v>2904</v>
      </c>
      <c r="AA99" s="38">
        <v>2515</v>
      </c>
      <c r="AB99" s="23">
        <v>1430</v>
      </c>
      <c r="AC99" s="23">
        <v>1085</v>
      </c>
      <c r="AE99" s="92">
        <v>2310</v>
      </c>
      <c r="AG99" s="44">
        <v>424235.33246753248</v>
      </c>
      <c r="AH99" s="38">
        <v>1892</v>
      </c>
      <c r="AI99" s="38">
        <v>849</v>
      </c>
      <c r="AJ99" s="57">
        <v>74</v>
      </c>
      <c r="AK99" s="57">
        <v>775</v>
      </c>
      <c r="AL99" s="67">
        <v>312815</v>
      </c>
      <c r="AM99" s="80">
        <v>853</v>
      </c>
      <c r="AN99" s="67">
        <v>162776</v>
      </c>
      <c r="AO99" s="80">
        <v>483</v>
      </c>
      <c r="AP99" s="67">
        <v>123458</v>
      </c>
      <c r="AQ99" s="80">
        <v>328</v>
      </c>
      <c r="AR99" s="67">
        <v>3298</v>
      </c>
      <c r="AS99" s="80">
        <v>18</v>
      </c>
      <c r="AT99" s="67">
        <v>23283</v>
      </c>
      <c r="AU99" s="80">
        <v>24</v>
      </c>
      <c r="AV99" s="67">
        <v>695520</v>
      </c>
      <c r="AW99" s="80">
        <v>2770</v>
      </c>
      <c r="AX99" s="67">
        <v>474104</v>
      </c>
      <c r="AY99" s="80">
        <v>1945</v>
      </c>
      <c r="AZ99" s="67">
        <v>170220</v>
      </c>
      <c r="BA99" s="80">
        <v>631</v>
      </c>
      <c r="BB99" s="67">
        <v>20856</v>
      </c>
      <c r="BC99" s="80">
        <v>137</v>
      </c>
      <c r="BD99" s="67">
        <v>30340</v>
      </c>
      <c r="BE99" s="80">
        <v>57</v>
      </c>
      <c r="BF99" s="81">
        <v>13141</v>
      </c>
      <c r="BG99" s="58">
        <v>34.640767087950195</v>
      </c>
      <c r="BH99" s="58">
        <v>54.495370539602902</v>
      </c>
      <c r="BI99" s="58">
        <v>100.796562293758</v>
      </c>
      <c r="BJ99" s="58">
        <v>274.16378245641499</v>
      </c>
    </row>
    <row r="100" spans="1:62" s="23" customFormat="1" x14ac:dyDescent="0.2">
      <c r="A100" s="45">
        <v>39448</v>
      </c>
      <c r="B100" s="44">
        <v>74726</v>
      </c>
      <c r="C100" s="38">
        <v>130790</v>
      </c>
      <c r="D100" s="57">
        <v>26630</v>
      </c>
      <c r="E100" s="57">
        <v>7020</v>
      </c>
      <c r="F100" s="57">
        <v>8590</v>
      </c>
      <c r="G100" s="57">
        <v>12230</v>
      </c>
      <c r="H100" s="57">
        <v>2970</v>
      </c>
      <c r="I100" s="39">
        <f t="shared" si="3"/>
        <v>57440</v>
      </c>
      <c r="J100" s="46">
        <v>119.993769</v>
      </c>
      <c r="K100" s="40">
        <v>460.06400000000002</v>
      </c>
      <c r="L100" s="76">
        <v>1379</v>
      </c>
      <c r="M100" s="34">
        <v>197</v>
      </c>
      <c r="N100" s="40">
        <v>2581.5</v>
      </c>
      <c r="Q100" s="40">
        <v>110.7</v>
      </c>
      <c r="R100" s="41">
        <v>5.75</v>
      </c>
      <c r="S100" s="89">
        <v>1.0111318199999999</v>
      </c>
      <c r="T100" s="78">
        <f t="shared" si="0"/>
        <v>0.98899073317661002</v>
      </c>
      <c r="U100" s="41">
        <v>13155.1</v>
      </c>
      <c r="V100" s="38">
        <v>11764</v>
      </c>
      <c r="W100" s="39">
        <v>5075</v>
      </c>
      <c r="X100" s="79">
        <f t="shared" si="1"/>
        <v>43.140088405304319</v>
      </c>
      <c r="Y100" s="38">
        <v>374449</v>
      </c>
      <c r="Z100" s="38">
        <v>2605</v>
      </c>
      <c r="AA100" s="38">
        <v>1854</v>
      </c>
      <c r="AB100" s="23">
        <v>1188</v>
      </c>
      <c r="AC100" s="23">
        <v>666</v>
      </c>
      <c r="AE100" s="92">
        <v>2128</v>
      </c>
      <c r="AG100" s="44">
        <v>404202.30451127817</v>
      </c>
      <c r="AH100" s="38">
        <v>1152</v>
      </c>
      <c r="AI100" s="38">
        <v>539</v>
      </c>
      <c r="AJ100" s="57">
        <v>72</v>
      </c>
      <c r="AK100" s="57">
        <v>467</v>
      </c>
      <c r="AL100" s="67">
        <v>538540</v>
      </c>
      <c r="AM100" s="80">
        <v>811</v>
      </c>
      <c r="AN100" s="67">
        <v>117672</v>
      </c>
      <c r="AO100" s="80">
        <v>386</v>
      </c>
      <c r="AP100" s="67">
        <v>140567</v>
      </c>
      <c r="AQ100" s="80">
        <v>361</v>
      </c>
      <c r="AR100" s="67">
        <v>91700</v>
      </c>
      <c r="AS100" s="80">
        <v>37</v>
      </c>
      <c r="AT100" s="67">
        <v>188601</v>
      </c>
      <c r="AU100" s="80">
        <v>27</v>
      </c>
      <c r="AV100" s="67">
        <v>1071369</v>
      </c>
      <c r="AW100" s="80">
        <v>2679</v>
      </c>
      <c r="AX100" s="67">
        <v>422650</v>
      </c>
      <c r="AY100" s="80">
        <v>1674</v>
      </c>
      <c r="AZ100" s="67">
        <v>276455</v>
      </c>
      <c r="BA100" s="80">
        <v>752</v>
      </c>
      <c r="BB100" s="67">
        <v>165531</v>
      </c>
      <c r="BC100" s="80">
        <v>190</v>
      </c>
      <c r="BD100" s="67">
        <v>206733</v>
      </c>
      <c r="BE100" s="80">
        <v>63</v>
      </c>
      <c r="BF100" s="81">
        <v>31708</v>
      </c>
      <c r="BG100" s="58">
        <v>37.354271854928498</v>
      </c>
      <c r="BH100" s="58">
        <v>56.478708264417904</v>
      </c>
      <c r="BI100" s="58">
        <v>102.62960568403501</v>
      </c>
      <c r="BJ100" s="58">
        <v>277.12075706558903</v>
      </c>
    </row>
    <row r="101" spans="1:62" s="23" customFormat="1" x14ac:dyDescent="0.2">
      <c r="A101" s="45">
        <v>39417</v>
      </c>
      <c r="B101" s="44">
        <v>72666</v>
      </c>
      <c r="C101" s="38">
        <v>128987</v>
      </c>
      <c r="D101" s="57">
        <v>21590</v>
      </c>
      <c r="E101" s="57">
        <v>5290</v>
      </c>
      <c r="F101" s="57">
        <v>6430</v>
      </c>
      <c r="G101" s="57">
        <v>9680</v>
      </c>
      <c r="H101" s="57">
        <v>2220</v>
      </c>
      <c r="I101" s="39">
        <f t="shared" si="3"/>
        <v>45210</v>
      </c>
      <c r="J101" s="46">
        <v>111.21855600000001</v>
      </c>
      <c r="K101" s="40">
        <v>459.76799999999997</v>
      </c>
      <c r="L101" s="76">
        <v>1396</v>
      </c>
      <c r="M101" s="34">
        <v>169.4</v>
      </c>
      <c r="N101" s="40">
        <v>2532.5459999999998</v>
      </c>
      <c r="O101" s="23">
        <v>86</v>
      </c>
      <c r="P101" s="23">
        <v>794</v>
      </c>
      <c r="Q101" s="40">
        <v>111.1</v>
      </c>
      <c r="R101" s="41">
        <v>6</v>
      </c>
      <c r="S101" s="89">
        <v>1.00314737</v>
      </c>
      <c r="T101" s="78">
        <f t="shared" si="0"/>
        <v>0.99686250485808481</v>
      </c>
      <c r="U101" s="41">
        <v>13833.06</v>
      </c>
      <c r="V101" s="38">
        <v>5137</v>
      </c>
      <c r="W101" s="39">
        <v>4646</v>
      </c>
      <c r="X101" s="79">
        <f t="shared" si="1"/>
        <v>90.441892154954246</v>
      </c>
      <c r="Y101" s="38">
        <v>394931</v>
      </c>
      <c r="Z101" s="38">
        <v>1418</v>
      </c>
      <c r="AA101" s="38">
        <v>1896</v>
      </c>
      <c r="AB101" s="23">
        <v>922</v>
      </c>
      <c r="AC101" s="23">
        <v>974</v>
      </c>
      <c r="AE101" s="92">
        <v>2302</v>
      </c>
      <c r="AG101" s="44">
        <v>430186.56820156384</v>
      </c>
      <c r="AH101" s="38">
        <v>199</v>
      </c>
      <c r="AI101" s="23">
        <v>870</v>
      </c>
      <c r="AJ101" s="57">
        <v>58</v>
      </c>
      <c r="AK101" s="57">
        <v>812</v>
      </c>
      <c r="AL101" s="67">
        <v>410849</v>
      </c>
      <c r="AM101" s="80">
        <v>900</v>
      </c>
      <c r="AN101" s="67">
        <v>345539</v>
      </c>
      <c r="AO101" s="80">
        <v>562</v>
      </c>
      <c r="AP101" s="67">
        <v>46894</v>
      </c>
      <c r="AQ101" s="80">
        <v>305</v>
      </c>
      <c r="AR101" s="67">
        <v>3071</v>
      </c>
      <c r="AS101" s="80">
        <v>12</v>
      </c>
      <c r="AT101" s="67">
        <v>15345</v>
      </c>
      <c r="AU101" s="80">
        <v>21</v>
      </c>
      <c r="AV101" s="67">
        <v>1065084</v>
      </c>
      <c r="AW101" s="80">
        <v>2928</v>
      </c>
      <c r="AX101" s="67">
        <v>777369</v>
      </c>
      <c r="AY101" s="80">
        <v>2122</v>
      </c>
      <c r="AZ101" s="67">
        <v>158283</v>
      </c>
      <c r="BA101" s="80">
        <v>612</v>
      </c>
      <c r="BB101" s="67">
        <v>56019</v>
      </c>
      <c r="BC101" s="80">
        <v>133</v>
      </c>
      <c r="BD101" s="67">
        <v>73413</v>
      </c>
      <c r="BE101" s="80">
        <v>61</v>
      </c>
      <c r="BF101" s="81">
        <v>15255</v>
      </c>
      <c r="BG101" s="58">
        <v>36.437652357200506</v>
      </c>
      <c r="BH101" s="58">
        <v>56.0990294779523</v>
      </c>
      <c r="BI101" s="58">
        <v>101.557361383659</v>
      </c>
      <c r="BJ101" s="58">
        <v>274.22222951215502</v>
      </c>
    </row>
    <row r="102" spans="1:62" s="23" customFormat="1" x14ac:dyDescent="0.2">
      <c r="A102" s="45">
        <v>39387</v>
      </c>
      <c r="B102" s="44">
        <v>73149</v>
      </c>
      <c r="C102" s="38">
        <v>129486</v>
      </c>
      <c r="D102" s="57">
        <v>19940</v>
      </c>
      <c r="E102" s="57">
        <v>3360</v>
      </c>
      <c r="F102" s="57">
        <v>5590</v>
      </c>
      <c r="G102" s="57">
        <v>8780</v>
      </c>
      <c r="H102" s="57">
        <v>1920</v>
      </c>
      <c r="I102" s="39">
        <f t="shared" si="3"/>
        <v>39590</v>
      </c>
      <c r="J102" s="46">
        <v>110.235966</v>
      </c>
      <c r="K102" s="40">
        <v>459.91800000000001</v>
      </c>
      <c r="L102" s="76">
        <v>1538</v>
      </c>
      <c r="M102" s="34">
        <v>210.6</v>
      </c>
      <c r="N102" s="40">
        <v>2328.4160000000002</v>
      </c>
      <c r="O102" s="23">
        <v>92</v>
      </c>
      <c r="P102" s="23">
        <v>967</v>
      </c>
      <c r="Q102" s="41">
        <v>111</v>
      </c>
      <c r="R102" s="41">
        <v>6.25</v>
      </c>
      <c r="S102" s="89">
        <v>1.034</v>
      </c>
      <c r="T102" s="78">
        <f t="shared" si="0"/>
        <v>0.96711798839458407</v>
      </c>
      <c r="U102" s="41">
        <v>13689.12</v>
      </c>
      <c r="V102" s="38">
        <v>10689</v>
      </c>
      <c r="W102" s="39">
        <v>7293</v>
      </c>
      <c r="X102" s="79">
        <f t="shared" si="1"/>
        <v>68.229020488352504</v>
      </c>
      <c r="Y102" s="38">
        <v>393543</v>
      </c>
      <c r="Z102" s="38">
        <v>3851</v>
      </c>
      <c r="AA102" s="38">
        <v>3549</v>
      </c>
      <c r="AB102" s="23">
        <v>1562</v>
      </c>
      <c r="AC102" s="23">
        <v>1987</v>
      </c>
      <c r="AE102" s="92">
        <v>3426</v>
      </c>
      <c r="AG102" s="44">
        <v>433858.9798598949</v>
      </c>
      <c r="AH102" s="38">
        <v>1463</v>
      </c>
      <c r="AI102" s="23">
        <v>1738</v>
      </c>
      <c r="AJ102" s="57">
        <v>90</v>
      </c>
      <c r="AK102" s="44">
        <v>1648</v>
      </c>
      <c r="AL102" s="67">
        <v>457211</v>
      </c>
      <c r="AM102" s="80">
        <v>1019</v>
      </c>
      <c r="AN102" s="67">
        <v>345303</v>
      </c>
      <c r="AO102" s="80">
        <v>600</v>
      </c>
      <c r="AP102" s="67">
        <v>79972</v>
      </c>
      <c r="AQ102" s="80">
        <v>367</v>
      </c>
      <c r="AR102" s="67">
        <v>5578</v>
      </c>
      <c r="AS102" s="80">
        <v>35</v>
      </c>
      <c r="AT102" s="67">
        <v>26358</v>
      </c>
      <c r="AU102" s="80">
        <v>17</v>
      </c>
      <c r="AV102" s="67">
        <v>1034217</v>
      </c>
      <c r="AW102" s="80">
        <v>3553</v>
      </c>
      <c r="AX102" s="67">
        <v>707530</v>
      </c>
      <c r="AY102" s="80">
        <v>2473</v>
      </c>
      <c r="AZ102" s="67">
        <v>199671</v>
      </c>
      <c r="BA102" s="80">
        <v>802</v>
      </c>
      <c r="BB102" s="67">
        <v>69087</v>
      </c>
      <c r="BC102" s="80">
        <v>197</v>
      </c>
      <c r="BD102" s="67">
        <v>57929</v>
      </c>
      <c r="BE102" s="80">
        <v>81</v>
      </c>
      <c r="BF102" s="81">
        <v>216445</v>
      </c>
      <c r="BG102" s="58">
        <v>35.4016480611321</v>
      </c>
      <c r="BH102" s="58">
        <v>55.645461751621902</v>
      </c>
      <c r="BI102" s="58">
        <v>99.843453856618495</v>
      </c>
      <c r="BJ102" s="58">
        <v>274.74007615013699</v>
      </c>
    </row>
    <row r="103" spans="1:62" s="23" customFormat="1" x14ac:dyDescent="0.2">
      <c r="A103" s="45">
        <v>39356</v>
      </c>
      <c r="B103" s="44">
        <v>73792</v>
      </c>
      <c r="C103" s="38">
        <v>130107</v>
      </c>
      <c r="D103" s="57">
        <v>19460</v>
      </c>
      <c r="E103" s="57">
        <v>3300</v>
      </c>
      <c r="F103" s="57">
        <v>5540</v>
      </c>
      <c r="G103" s="57">
        <v>8800</v>
      </c>
      <c r="H103" s="57">
        <v>1880</v>
      </c>
      <c r="I103" s="39">
        <f t="shared" si="3"/>
        <v>38980</v>
      </c>
      <c r="J103" s="46">
        <v>110.46796999999999</v>
      </c>
      <c r="K103" s="40">
        <v>459.84800000000001</v>
      </c>
      <c r="L103" s="76">
        <v>1531</v>
      </c>
      <c r="M103" s="34">
        <v>208.5</v>
      </c>
      <c r="N103" s="40">
        <v>2595.9</v>
      </c>
      <c r="O103" s="23">
        <v>106</v>
      </c>
      <c r="P103" s="23">
        <v>995</v>
      </c>
      <c r="Q103" s="41">
        <v>110.7</v>
      </c>
      <c r="R103" s="41">
        <v>6.25</v>
      </c>
      <c r="S103" s="33">
        <v>1.0254000000000001</v>
      </c>
      <c r="T103" s="78">
        <f t="shared" si="0"/>
        <v>0.97522917885703131</v>
      </c>
      <c r="U103" s="41">
        <v>14625</v>
      </c>
      <c r="V103" s="38">
        <v>13370</v>
      </c>
      <c r="W103" s="39">
        <v>7918</v>
      </c>
      <c r="X103" s="79">
        <f t="shared" si="1"/>
        <v>59.222139117427076</v>
      </c>
      <c r="Y103" s="38">
        <v>394583</v>
      </c>
      <c r="Z103" s="38">
        <v>3330</v>
      </c>
      <c r="AA103" s="38">
        <v>3585</v>
      </c>
      <c r="AB103" s="23">
        <v>1569</v>
      </c>
      <c r="AC103" s="23">
        <v>2016</v>
      </c>
      <c r="AE103" s="92">
        <v>3455</v>
      </c>
      <c r="AG103" s="44">
        <v>434022.37800289434</v>
      </c>
      <c r="AH103" s="38">
        <v>1697</v>
      </c>
      <c r="AI103" s="23">
        <v>1541</v>
      </c>
      <c r="AJ103" s="57">
        <v>155</v>
      </c>
      <c r="AK103" s="44">
        <v>1386</v>
      </c>
      <c r="AL103" s="67">
        <v>430114</v>
      </c>
      <c r="AM103" s="80">
        <v>1172</v>
      </c>
      <c r="AN103" s="67">
        <v>301868</v>
      </c>
      <c r="AO103" s="80">
        <v>698</v>
      </c>
      <c r="AP103" s="67">
        <v>102672</v>
      </c>
      <c r="AQ103" s="80">
        <v>418</v>
      </c>
      <c r="AR103" s="67">
        <v>16107</v>
      </c>
      <c r="AS103" s="80">
        <v>32</v>
      </c>
      <c r="AT103" s="67">
        <v>9467</v>
      </c>
      <c r="AU103" s="80">
        <v>24</v>
      </c>
      <c r="AV103" s="67">
        <v>1218136</v>
      </c>
      <c r="AW103" s="80">
        <v>4564</v>
      </c>
      <c r="AX103" s="67">
        <v>833937</v>
      </c>
      <c r="AY103" s="80">
        <v>3381</v>
      </c>
      <c r="AZ103" s="67">
        <v>270622</v>
      </c>
      <c r="BA103" s="80">
        <v>900</v>
      </c>
      <c r="BB103" s="67">
        <v>47131</v>
      </c>
      <c r="BC103" s="80">
        <v>183</v>
      </c>
      <c r="BD103" s="67">
        <v>66446</v>
      </c>
      <c r="BE103" s="80">
        <v>100</v>
      </c>
      <c r="BF103" s="81">
        <v>289798</v>
      </c>
      <c r="BG103" s="58">
        <v>35.795971339071002</v>
      </c>
      <c r="BH103" s="58">
        <v>55.625591150136096</v>
      </c>
      <c r="BI103" s="58">
        <v>100.42923127822101</v>
      </c>
      <c r="BJ103" s="58">
        <v>275.92736481077202</v>
      </c>
    </row>
    <row r="104" spans="1:62" s="23" customFormat="1" x14ac:dyDescent="0.2">
      <c r="A104" s="45">
        <v>39326</v>
      </c>
      <c r="B104" s="44">
        <v>74985</v>
      </c>
      <c r="C104" s="38">
        <v>132229</v>
      </c>
      <c r="D104" s="57">
        <v>19830</v>
      </c>
      <c r="E104" s="57">
        <v>3450</v>
      </c>
      <c r="F104" s="57">
        <v>5740</v>
      </c>
      <c r="G104" s="57">
        <v>8910</v>
      </c>
      <c r="H104" s="57">
        <v>1990</v>
      </c>
      <c r="I104" s="39">
        <f t="shared" si="3"/>
        <v>39920</v>
      </c>
      <c r="J104" s="46">
        <v>100.07097400000001</v>
      </c>
      <c r="K104" s="40">
        <v>459.387</v>
      </c>
      <c r="L104" s="76">
        <v>1549</v>
      </c>
      <c r="M104" s="34">
        <v>204.4</v>
      </c>
      <c r="N104" s="40">
        <v>2669.2</v>
      </c>
      <c r="O104" s="23">
        <v>73</v>
      </c>
      <c r="P104" s="23">
        <v>938</v>
      </c>
      <c r="Q104" s="58">
        <v>110.8</v>
      </c>
      <c r="R104" s="41">
        <v>6.25</v>
      </c>
      <c r="S104" s="33">
        <v>1.0246526300000001</v>
      </c>
      <c r="T104" s="78">
        <f t="shared" si="0"/>
        <v>0.9759404999526522</v>
      </c>
      <c r="U104" s="41">
        <v>14098.89</v>
      </c>
      <c r="V104" s="38">
        <v>13653</v>
      </c>
      <c r="W104" s="39">
        <v>6866</v>
      </c>
      <c r="X104" s="79">
        <f t="shared" si="1"/>
        <v>50.289313703947848</v>
      </c>
      <c r="Y104" s="38">
        <v>380132</v>
      </c>
      <c r="Z104" s="38">
        <v>3609</v>
      </c>
      <c r="AA104" s="38">
        <v>3917</v>
      </c>
      <c r="AB104" s="23">
        <v>1660</v>
      </c>
      <c r="AC104" s="23">
        <v>2257</v>
      </c>
      <c r="AE104" s="92">
        <v>2854</v>
      </c>
      <c r="AG104" s="44">
        <v>420181.88682550803</v>
      </c>
      <c r="AH104" s="38">
        <v>515</v>
      </c>
      <c r="AI104" s="23">
        <v>1950</v>
      </c>
      <c r="AJ104" s="57">
        <v>101</v>
      </c>
      <c r="AK104" s="44">
        <v>1849</v>
      </c>
      <c r="AL104" s="67">
        <v>549803</v>
      </c>
      <c r="AM104" s="80">
        <v>1128</v>
      </c>
      <c r="AN104" s="67">
        <v>141076</v>
      </c>
      <c r="AO104" s="80">
        <v>693</v>
      </c>
      <c r="AP104" s="67">
        <v>331653</v>
      </c>
      <c r="AQ104" s="80">
        <v>371</v>
      </c>
      <c r="AR104" s="67">
        <v>5083</v>
      </c>
      <c r="AS104" s="80">
        <v>23</v>
      </c>
      <c r="AT104" s="67">
        <v>71991</v>
      </c>
      <c r="AU104" s="80">
        <v>41</v>
      </c>
      <c r="AV104" s="67">
        <v>1571499</v>
      </c>
      <c r="AW104" s="80">
        <v>5066</v>
      </c>
      <c r="AX104" s="67">
        <v>953058</v>
      </c>
      <c r="AY104" s="80">
        <v>4037</v>
      </c>
      <c r="AZ104" s="67">
        <v>451674</v>
      </c>
      <c r="BA104" s="80">
        <v>729</v>
      </c>
      <c r="BB104" s="67">
        <v>49853</v>
      </c>
      <c r="BC104" s="80">
        <v>183</v>
      </c>
      <c r="BD104" s="67">
        <v>116914</v>
      </c>
      <c r="BE104" s="80">
        <v>117</v>
      </c>
      <c r="BF104" s="81">
        <v>167080</v>
      </c>
      <c r="BG104" s="58">
        <v>33.572713163450501</v>
      </c>
      <c r="BH104" s="58">
        <v>51.924100517026901</v>
      </c>
      <c r="BI104" s="58">
        <v>95.900722968482299</v>
      </c>
      <c r="BJ104" s="58">
        <v>266.55830847111298</v>
      </c>
    </row>
    <row r="105" spans="1:62" s="23" customFormat="1" x14ac:dyDescent="0.2">
      <c r="A105" s="45">
        <v>39295</v>
      </c>
      <c r="B105" s="44">
        <v>75001</v>
      </c>
      <c r="C105" s="38">
        <v>132701</v>
      </c>
      <c r="D105" s="57">
        <v>27350</v>
      </c>
      <c r="E105" s="57">
        <v>6080</v>
      </c>
      <c r="F105" s="57">
        <v>9380</v>
      </c>
      <c r="G105" s="57">
        <v>12680</v>
      </c>
      <c r="H105" s="57">
        <v>3470</v>
      </c>
      <c r="I105" s="39">
        <f t="shared" si="3"/>
        <v>58960</v>
      </c>
      <c r="J105" s="46">
        <v>104.19306</v>
      </c>
      <c r="K105" s="40">
        <v>457.73899999999998</v>
      </c>
      <c r="L105" s="62">
        <v>1356.2</v>
      </c>
      <c r="M105" s="34">
        <v>175.4</v>
      </c>
      <c r="N105" s="40">
        <v>3129.6</v>
      </c>
      <c r="O105" s="23">
        <v>97</v>
      </c>
      <c r="P105" s="23">
        <v>934</v>
      </c>
      <c r="Q105" s="96">
        <v>110.6</v>
      </c>
      <c r="R105" s="41">
        <v>6.25</v>
      </c>
      <c r="S105" s="78">
        <v>1.05822273</v>
      </c>
      <c r="T105" s="78">
        <f t="shared" si="0"/>
        <v>0.9449806469380978</v>
      </c>
      <c r="U105" s="41">
        <v>13660.48</v>
      </c>
      <c r="V105" s="38">
        <v>12109</v>
      </c>
      <c r="W105" s="39">
        <v>8057</v>
      </c>
      <c r="X105" s="79">
        <f t="shared" si="1"/>
        <v>66.537286315963328</v>
      </c>
      <c r="Y105" s="38">
        <v>361898</v>
      </c>
      <c r="Z105" s="38">
        <v>2863</v>
      </c>
      <c r="AA105" s="38">
        <v>2819</v>
      </c>
      <c r="AB105" s="23">
        <v>1503</v>
      </c>
      <c r="AC105" s="23">
        <v>1316</v>
      </c>
      <c r="AE105" s="92">
        <v>3243</v>
      </c>
      <c r="AG105" s="44">
        <v>381680.67129201355</v>
      </c>
      <c r="AH105" s="23">
        <v>1078</v>
      </c>
      <c r="AI105" s="23">
        <v>1109</v>
      </c>
      <c r="AJ105" s="57">
        <v>74</v>
      </c>
      <c r="AK105" s="44">
        <v>1035</v>
      </c>
      <c r="AL105" s="67">
        <v>471048</v>
      </c>
      <c r="AM105" s="80">
        <v>1326</v>
      </c>
      <c r="AN105" s="67">
        <v>171512</v>
      </c>
      <c r="AO105" s="80">
        <v>867</v>
      </c>
      <c r="AP105" s="67">
        <v>226005</v>
      </c>
      <c r="AQ105" s="80">
        <v>385</v>
      </c>
      <c r="AR105" s="67">
        <v>3664</v>
      </c>
      <c r="AS105" s="80">
        <v>29</v>
      </c>
      <c r="AT105" s="67">
        <v>69867</v>
      </c>
      <c r="AU105" s="80">
        <v>45</v>
      </c>
      <c r="AV105" s="67">
        <v>1148611</v>
      </c>
      <c r="AW105" s="80">
        <v>4055</v>
      </c>
      <c r="AX105" s="67">
        <v>548720</v>
      </c>
      <c r="AY105" s="80">
        <v>2820</v>
      </c>
      <c r="AZ105" s="67">
        <v>379664</v>
      </c>
      <c r="BA105" s="80">
        <v>840</v>
      </c>
      <c r="BB105" s="67">
        <v>58733</v>
      </c>
      <c r="BC105" s="80">
        <v>213</v>
      </c>
      <c r="BD105" s="67">
        <v>161494</v>
      </c>
      <c r="BE105" s="80">
        <v>182</v>
      </c>
      <c r="BF105" s="81">
        <v>142086</v>
      </c>
      <c r="BG105" s="58">
        <v>34.638869849047204</v>
      </c>
      <c r="BH105" s="58">
        <v>53.880207456531807</v>
      </c>
      <c r="BI105" s="58">
        <v>94.886129343759507</v>
      </c>
      <c r="BJ105" s="58">
        <v>263.95335547230297</v>
      </c>
    </row>
    <row r="106" spans="1:62" s="23" customFormat="1" x14ac:dyDescent="0.2">
      <c r="A106" s="45">
        <v>39264</v>
      </c>
      <c r="B106" s="44">
        <v>75336.6875</v>
      </c>
      <c r="C106" s="38">
        <v>133056</v>
      </c>
      <c r="D106" s="57">
        <v>26270</v>
      </c>
      <c r="E106" s="57">
        <v>5770</v>
      </c>
      <c r="F106" s="57">
        <v>8700</v>
      </c>
      <c r="G106" s="57">
        <v>12030</v>
      </c>
      <c r="H106" s="57">
        <v>3350</v>
      </c>
      <c r="I106" s="39">
        <f t="shared" si="3"/>
        <v>56120</v>
      </c>
      <c r="J106" s="46">
        <v>96.150466100000003</v>
      </c>
      <c r="K106" s="95">
        <v>457.26600000000002</v>
      </c>
      <c r="L106" s="62">
        <v>1390.5</v>
      </c>
      <c r="M106" s="34">
        <v>175.1</v>
      </c>
      <c r="N106" s="40">
        <v>2952.1</v>
      </c>
      <c r="O106" s="23">
        <v>82</v>
      </c>
      <c r="P106" s="23">
        <v>904</v>
      </c>
      <c r="Q106" s="96">
        <v>110.7</v>
      </c>
      <c r="R106" s="86">
        <v>6.25</v>
      </c>
      <c r="S106" s="89">
        <v>1.0503381000000001</v>
      </c>
      <c r="T106" s="78">
        <f t="shared" si="0"/>
        <v>0.95207438442916614</v>
      </c>
      <c r="U106" s="90">
        <v>13868.63</v>
      </c>
      <c r="V106" s="38">
        <v>12600</v>
      </c>
      <c r="W106" s="39">
        <v>8912</v>
      </c>
      <c r="X106" s="79">
        <f t="shared" si="1"/>
        <v>70.730158730158735</v>
      </c>
      <c r="Y106" s="38">
        <v>366012</v>
      </c>
      <c r="Z106" s="38">
        <v>3251</v>
      </c>
      <c r="AA106" s="38">
        <v>5080</v>
      </c>
      <c r="AB106" s="23">
        <v>2134</v>
      </c>
      <c r="AC106" s="23">
        <v>2946</v>
      </c>
      <c r="AE106" s="92">
        <v>3640</v>
      </c>
      <c r="AG106" s="44">
        <v>395044.53489010991</v>
      </c>
      <c r="AH106" s="38">
        <v>797</v>
      </c>
      <c r="AI106" s="23">
        <v>2448</v>
      </c>
      <c r="AJ106" s="57">
        <v>99</v>
      </c>
      <c r="AK106" s="44">
        <v>2349</v>
      </c>
      <c r="AL106" s="67">
        <v>328403</v>
      </c>
      <c r="AM106" s="80">
        <v>1385</v>
      </c>
      <c r="AN106" s="67">
        <v>174351</v>
      </c>
      <c r="AO106" s="80">
        <v>945</v>
      </c>
      <c r="AP106" s="67">
        <v>97499</v>
      </c>
      <c r="AQ106" s="80">
        <v>354</v>
      </c>
      <c r="AR106" s="67">
        <v>22226</v>
      </c>
      <c r="AS106" s="80">
        <v>32</v>
      </c>
      <c r="AT106" s="67">
        <v>34327</v>
      </c>
      <c r="AU106" s="80">
        <v>54</v>
      </c>
      <c r="AV106" s="67">
        <v>1128418</v>
      </c>
      <c r="AW106" s="80">
        <v>4358</v>
      </c>
      <c r="AX106" s="67">
        <v>677450</v>
      </c>
      <c r="AY106" s="80">
        <v>3239</v>
      </c>
      <c r="AZ106" s="67">
        <v>264213</v>
      </c>
      <c r="BA106" s="80">
        <v>758</v>
      </c>
      <c r="BB106" s="67">
        <v>123743</v>
      </c>
      <c r="BC106" s="80">
        <v>183</v>
      </c>
      <c r="BD106" s="67">
        <v>63012</v>
      </c>
      <c r="BE106" s="80">
        <v>178</v>
      </c>
      <c r="BF106" s="81">
        <v>152061</v>
      </c>
      <c r="BG106" s="58">
        <v>33.220803249986602</v>
      </c>
      <c r="BH106" s="58">
        <v>52.412611853051295</v>
      </c>
      <c r="BI106" s="58">
        <v>89.083504401799104</v>
      </c>
      <c r="BJ106" s="58">
        <v>258.36163927996603</v>
      </c>
    </row>
    <row r="107" spans="1:62" s="23" customFormat="1" x14ac:dyDescent="0.2">
      <c r="A107" s="45">
        <v>39234</v>
      </c>
      <c r="B107" s="44">
        <v>74383</v>
      </c>
      <c r="C107" s="38">
        <v>133617</v>
      </c>
      <c r="D107" s="57">
        <v>21450</v>
      </c>
      <c r="E107" s="57">
        <v>3850</v>
      </c>
      <c r="F107" s="57">
        <v>6060</v>
      </c>
      <c r="G107" s="57">
        <v>9380</v>
      </c>
      <c r="H107" s="57">
        <v>2120</v>
      </c>
      <c r="I107" s="39">
        <f t="shared" si="3"/>
        <v>42860</v>
      </c>
      <c r="J107" s="46">
        <v>104.268055</v>
      </c>
      <c r="K107" s="40">
        <v>456.47500000000002</v>
      </c>
      <c r="L107" s="76">
        <v>1473.4</v>
      </c>
      <c r="M107" s="34">
        <v>182.51</v>
      </c>
      <c r="N107" s="40">
        <v>2718.1</v>
      </c>
      <c r="O107" s="23">
        <v>99</v>
      </c>
      <c r="P107" s="23">
        <v>941</v>
      </c>
      <c r="Q107" s="96">
        <v>110.7</v>
      </c>
      <c r="R107" s="86">
        <v>6</v>
      </c>
      <c r="S107" s="89">
        <v>1.06516667</v>
      </c>
      <c r="T107" s="78">
        <f t="shared" si="0"/>
        <v>0.93882021299070506</v>
      </c>
      <c r="U107" s="90">
        <v>13906.57</v>
      </c>
      <c r="V107" s="38">
        <v>14655</v>
      </c>
      <c r="W107" s="39">
        <v>10451</v>
      </c>
      <c r="X107" s="79">
        <f t="shared" si="1"/>
        <v>71.313544865233709</v>
      </c>
      <c r="Y107" s="38">
        <v>381963</v>
      </c>
      <c r="Z107" s="38">
        <v>2967</v>
      </c>
      <c r="AA107" s="38">
        <v>5585</v>
      </c>
      <c r="AB107" s="23">
        <v>2035</v>
      </c>
      <c r="AC107" s="23">
        <v>3550</v>
      </c>
      <c r="AE107" s="92">
        <v>4238</v>
      </c>
      <c r="AG107" s="44">
        <v>421139.2272298254</v>
      </c>
      <c r="AH107" s="38">
        <v>606</v>
      </c>
      <c r="AI107" s="23">
        <v>3191</v>
      </c>
      <c r="AJ107" s="57">
        <v>74</v>
      </c>
      <c r="AK107" s="44">
        <v>3117</v>
      </c>
      <c r="AL107" s="67">
        <v>339724</v>
      </c>
      <c r="AM107" s="80">
        <v>1214</v>
      </c>
      <c r="AN107" s="67">
        <v>186589</v>
      </c>
      <c r="AO107" s="80">
        <v>701</v>
      </c>
      <c r="AP107" s="67">
        <v>128704</v>
      </c>
      <c r="AQ107" s="80">
        <v>432</v>
      </c>
      <c r="AR107" s="67">
        <v>7502</v>
      </c>
      <c r="AS107" s="80">
        <v>29</v>
      </c>
      <c r="AT107" s="67">
        <v>16929</v>
      </c>
      <c r="AU107" s="80">
        <v>52</v>
      </c>
      <c r="AV107" s="67">
        <v>1370347</v>
      </c>
      <c r="AW107" s="80">
        <v>4755</v>
      </c>
      <c r="AX107" s="67">
        <v>809752</v>
      </c>
      <c r="AY107" s="80">
        <v>3577</v>
      </c>
      <c r="AZ107" s="67">
        <v>361797</v>
      </c>
      <c r="BA107" s="80">
        <v>827</v>
      </c>
      <c r="BB107" s="67">
        <v>57047</v>
      </c>
      <c r="BC107" s="80">
        <v>198</v>
      </c>
      <c r="BD107" s="67">
        <v>141751</v>
      </c>
      <c r="BE107" s="80">
        <v>153</v>
      </c>
      <c r="BF107" s="67">
        <v>220865</v>
      </c>
      <c r="BG107" s="58">
        <v>33.871622699007098</v>
      </c>
      <c r="BH107" s="58">
        <v>54.737514434162001</v>
      </c>
      <c r="BI107" s="58">
        <v>95.440727321730407</v>
      </c>
      <c r="BJ107" s="58">
        <v>268.38581672233499</v>
      </c>
    </row>
    <row r="108" spans="1:62" s="23" customFormat="1" x14ac:dyDescent="0.2">
      <c r="A108" s="45">
        <v>39203</v>
      </c>
      <c r="B108" s="44">
        <v>75198</v>
      </c>
      <c r="C108" s="38">
        <v>133829</v>
      </c>
      <c r="D108" s="57">
        <v>22300</v>
      </c>
      <c r="E108" s="57">
        <v>4000</v>
      </c>
      <c r="F108" s="57">
        <v>6300</v>
      </c>
      <c r="G108" s="57">
        <v>9820</v>
      </c>
      <c r="H108" s="57">
        <v>2210</v>
      </c>
      <c r="I108" s="39">
        <f t="shared" si="3"/>
        <v>44630</v>
      </c>
      <c r="J108" s="46">
        <v>96.962555600000002</v>
      </c>
      <c r="K108" s="40">
        <v>454.10500000000002</v>
      </c>
      <c r="L108" s="76">
        <v>1473.9</v>
      </c>
      <c r="M108" s="34">
        <v>181.87</v>
      </c>
      <c r="N108" s="40">
        <v>2639.9</v>
      </c>
      <c r="O108" s="23">
        <v>82</v>
      </c>
      <c r="P108" s="23">
        <v>999</v>
      </c>
      <c r="Q108" s="96">
        <v>111.2</v>
      </c>
      <c r="R108" s="41">
        <v>6</v>
      </c>
      <c r="S108" s="89">
        <v>1.09527727</v>
      </c>
      <c r="T108" s="97">
        <f t="shared" si="0"/>
        <v>0.91301082145163115</v>
      </c>
      <c r="U108" s="90">
        <v>14056.78</v>
      </c>
      <c r="V108" s="38">
        <v>17419</v>
      </c>
      <c r="W108" s="39">
        <v>11106</v>
      </c>
      <c r="X108" s="79">
        <f t="shared" si="1"/>
        <v>63.757965440036749</v>
      </c>
      <c r="Y108" s="38">
        <v>382689</v>
      </c>
      <c r="Z108" s="38">
        <v>3525</v>
      </c>
      <c r="AA108" s="38">
        <v>3926</v>
      </c>
      <c r="AB108" s="23">
        <v>2339</v>
      </c>
      <c r="AC108" s="23">
        <v>1587</v>
      </c>
      <c r="AE108" s="92">
        <v>4578</v>
      </c>
      <c r="AG108" s="44">
        <v>422163.29467016162</v>
      </c>
      <c r="AH108" s="38">
        <v>1081</v>
      </c>
      <c r="AI108" s="23">
        <v>1298</v>
      </c>
      <c r="AJ108" s="57">
        <v>173</v>
      </c>
      <c r="AK108" s="44">
        <v>1125</v>
      </c>
      <c r="AL108" s="67">
        <v>220161</v>
      </c>
      <c r="AM108" s="80">
        <v>1143</v>
      </c>
      <c r="AN108" s="67">
        <v>93401</v>
      </c>
      <c r="AO108" s="80">
        <v>671</v>
      </c>
      <c r="AP108" s="67">
        <v>106110</v>
      </c>
      <c r="AQ108" s="80">
        <v>403</v>
      </c>
      <c r="AR108" s="67">
        <v>2860</v>
      </c>
      <c r="AS108" s="80">
        <v>23</v>
      </c>
      <c r="AT108" s="67">
        <v>17790</v>
      </c>
      <c r="AU108" s="80">
        <v>46</v>
      </c>
      <c r="AV108" s="67">
        <v>1032172</v>
      </c>
      <c r="AW108" s="80">
        <v>4150</v>
      </c>
      <c r="AX108" s="67">
        <v>640802</v>
      </c>
      <c r="AY108" s="80">
        <v>3022</v>
      </c>
      <c r="AZ108" s="67">
        <v>216149</v>
      </c>
      <c r="BA108" s="80">
        <v>787</v>
      </c>
      <c r="BB108" s="67">
        <v>85861</v>
      </c>
      <c r="BC108" s="80">
        <v>179</v>
      </c>
      <c r="BD108" s="67">
        <v>89360</v>
      </c>
      <c r="BE108" s="80">
        <v>162</v>
      </c>
      <c r="BF108" s="67">
        <v>134111</v>
      </c>
      <c r="BG108" s="58">
        <v>34.636191279925903</v>
      </c>
      <c r="BH108" s="58">
        <v>53.520398072017301</v>
      </c>
      <c r="BI108" s="58">
        <v>92.792582742788497</v>
      </c>
      <c r="BJ108" s="58">
        <v>262.63757541947302</v>
      </c>
    </row>
    <row r="109" spans="1:62" s="23" customFormat="1" x14ac:dyDescent="0.2">
      <c r="A109" s="45">
        <v>39173</v>
      </c>
      <c r="B109" s="44">
        <v>75429</v>
      </c>
      <c r="C109" s="38">
        <v>132910</v>
      </c>
      <c r="D109" s="57">
        <v>24910</v>
      </c>
      <c r="E109" s="57">
        <v>4910</v>
      </c>
      <c r="F109" s="57">
        <v>7520</v>
      </c>
      <c r="G109" s="57">
        <v>12730</v>
      </c>
      <c r="H109" s="57">
        <v>2770</v>
      </c>
      <c r="I109" s="39">
        <f t="shared" si="3"/>
        <v>52840</v>
      </c>
      <c r="J109" s="46">
        <v>89.843220200000005</v>
      </c>
      <c r="K109" s="40">
        <v>451.04199999999997</v>
      </c>
      <c r="L109" s="76">
        <v>1491</v>
      </c>
      <c r="M109" s="34">
        <v>182.99</v>
      </c>
      <c r="N109" s="40">
        <v>2503.5450000000001</v>
      </c>
      <c r="O109" s="23">
        <v>79</v>
      </c>
      <c r="P109" s="23">
        <v>895</v>
      </c>
      <c r="Q109" s="96">
        <v>110.8</v>
      </c>
      <c r="R109" s="41">
        <v>6</v>
      </c>
      <c r="S109" s="89">
        <v>1.134255</v>
      </c>
      <c r="T109" s="78">
        <f t="shared" ref="T109:T172" si="4">1/S109</f>
        <v>0.88163596369423103</v>
      </c>
      <c r="U109" s="90">
        <v>13416.68</v>
      </c>
      <c r="V109" s="38">
        <v>15793</v>
      </c>
      <c r="W109" s="39">
        <v>9452</v>
      </c>
      <c r="X109" s="79">
        <f t="shared" si="1"/>
        <v>59.849300322927881</v>
      </c>
      <c r="Y109" s="38">
        <v>379025</v>
      </c>
      <c r="Z109" s="38">
        <v>2894</v>
      </c>
      <c r="AA109" s="38">
        <v>4638</v>
      </c>
      <c r="AB109" s="23">
        <v>2378</v>
      </c>
      <c r="AC109" s="23">
        <v>2260</v>
      </c>
      <c r="AE109" s="92">
        <v>3852</v>
      </c>
      <c r="AG109" s="44">
        <v>422855.49792315683</v>
      </c>
      <c r="AH109" s="38">
        <v>376</v>
      </c>
      <c r="AI109" s="23">
        <v>2002</v>
      </c>
      <c r="AJ109" s="57">
        <v>131</v>
      </c>
      <c r="AK109" s="44">
        <v>1871</v>
      </c>
      <c r="AL109" s="67">
        <v>304954</v>
      </c>
      <c r="AM109" s="80">
        <v>1161</v>
      </c>
      <c r="AN109" s="67">
        <v>135003</v>
      </c>
      <c r="AO109" s="80">
        <v>770</v>
      </c>
      <c r="AP109" s="67">
        <v>137879</v>
      </c>
      <c r="AQ109" s="80">
        <v>325</v>
      </c>
      <c r="AR109" s="67">
        <v>10929</v>
      </c>
      <c r="AS109" s="80">
        <v>26</v>
      </c>
      <c r="AT109" s="67">
        <v>21143</v>
      </c>
      <c r="AU109" s="80">
        <v>40</v>
      </c>
      <c r="AV109" s="67">
        <v>939072</v>
      </c>
      <c r="AW109" s="80">
        <v>3869</v>
      </c>
      <c r="AX109" s="67">
        <v>559157</v>
      </c>
      <c r="AY109" s="80">
        <v>2959</v>
      </c>
      <c r="AZ109" s="67">
        <v>253216</v>
      </c>
      <c r="BA109" s="80">
        <v>642</v>
      </c>
      <c r="BB109" s="67">
        <v>60445</v>
      </c>
      <c r="BC109" s="80">
        <v>164</v>
      </c>
      <c r="BD109" s="67">
        <v>66254</v>
      </c>
      <c r="BE109" s="80">
        <v>104</v>
      </c>
      <c r="BF109" s="81">
        <v>52558</v>
      </c>
      <c r="BG109" s="58">
        <v>31.334632526503199</v>
      </c>
      <c r="BH109" s="58">
        <v>50.901715665750004</v>
      </c>
      <c r="BI109" s="58">
        <v>88.480023234480399</v>
      </c>
      <c r="BJ109" s="58">
        <v>255.494344648891</v>
      </c>
    </row>
    <row r="110" spans="1:62" s="23" customFormat="1" x14ac:dyDescent="0.2">
      <c r="A110" s="45">
        <v>39142</v>
      </c>
      <c r="B110" s="44">
        <v>76682</v>
      </c>
      <c r="C110" s="38">
        <v>133494</v>
      </c>
      <c r="D110" s="57">
        <v>29150</v>
      </c>
      <c r="E110" s="57">
        <v>5990</v>
      </c>
      <c r="F110" s="57">
        <v>9480</v>
      </c>
      <c r="G110" s="57">
        <v>15300</v>
      </c>
      <c r="H110" s="57">
        <v>3750</v>
      </c>
      <c r="I110" s="39">
        <f t="shared" si="3"/>
        <v>63670</v>
      </c>
      <c r="J110" s="46">
        <v>99.163953500000005</v>
      </c>
      <c r="K110" s="40">
        <v>449.83199999999999</v>
      </c>
      <c r="L110" s="76">
        <v>1485</v>
      </c>
      <c r="M110" s="34">
        <v>190.54</v>
      </c>
      <c r="N110" s="40">
        <v>2673.0729999999999</v>
      </c>
      <c r="O110" s="23">
        <v>86</v>
      </c>
      <c r="P110" s="23">
        <v>818</v>
      </c>
      <c r="Q110" s="96">
        <v>110.3</v>
      </c>
      <c r="R110" s="41">
        <v>6</v>
      </c>
      <c r="S110" s="33">
        <v>1.1687318200000001</v>
      </c>
      <c r="T110" s="97">
        <f t="shared" si="4"/>
        <v>0.85562828262860158</v>
      </c>
      <c r="U110" s="94">
        <v>13165.5</v>
      </c>
      <c r="V110" s="38">
        <v>15218</v>
      </c>
      <c r="W110" s="39">
        <v>8518</v>
      </c>
      <c r="X110" s="79">
        <f t="shared" si="1"/>
        <v>55.973189643842815</v>
      </c>
      <c r="Y110" s="38">
        <v>365285</v>
      </c>
      <c r="Z110" s="38">
        <v>1905</v>
      </c>
      <c r="AA110" s="38">
        <v>3811</v>
      </c>
      <c r="AB110" s="23">
        <v>1949</v>
      </c>
      <c r="AC110" s="23">
        <v>1862</v>
      </c>
      <c r="AE110" s="92">
        <v>3488</v>
      </c>
      <c r="AG110" s="44">
        <v>394199.40940366971</v>
      </c>
      <c r="AH110" s="38">
        <v>84</v>
      </c>
      <c r="AI110" s="23">
        <v>1387</v>
      </c>
      <c r="AJ110" s="57">
        <v>112</v>
      </c>
      <c r="AK110" s="44">
        <v>1275</v>
      </c>
      <c r="AL110" s="67">
        <v>307819</v>
      </c>
      <c r="AM110" s="80">
        <v>837</v>
      </c>
      <c r="AN110" s="67">
        <v>58019</v>
      </c>
      <c r="AO110" s="80">
        <v>432</v>
      </c>
      <c r="AP110" s="67">
        <v>112287</v>
      </c>
      <c r="AQ110" s="80">
        <v>357</v>
      </c>
      <c r="AR110" s="67">
        <v>6230</v>
      </c>
      <c r="AS110" s="80">
        <v>14</v>
      </c>
      <c r="AT110" s="67">
        <v>131283</v>
      </c>
      <c r="AU110" s="80">
        <v>34</v>
      </c>
      <c r="AV110" s="67">
        <v>954414</v>
      </c>
      <c r="AW110" s="80">
        <v>3599</v>
      </c>
      <c r="AX110" s="67">
        <v>507415</v>
      </c>
      <c r="AY110" s="80">
        <v>2632</v>
      </c>
      <c r="AZ110" s="67">
        <v>212112</v>
      </c>
      <c r="BA110" s="80">
        <v>699</v>
      </c>
      <c r="BB110" s="67">
        <v>85603</v>
      </c>
      <c r="BC110" s="80">
        <v>171</v>
      </c>
      <c r="BD110" s="67">
        <v>149284</v>
      </c>
      <c r="BE110" s="80">
        <v>97</v>
      </c>
      <c r="BF110" s="81">
        <v>22359</v>
      </c>
      <c r="BG110" s="58">
        <v>32.543429226524097</v>
      </c>
      <c r="BH110" s="58">
        <v>51.798089975177497</v>
      </c>
      <c r="BI110" s="58">
        <v>89.985840544405107</v>
      </c>
      <c r="BJ110" s="58">
        <v>249.99353877806399</v>
      </c>
    </row>
    <row r="111" spans="1:62" s="23" customFormat="1" x14ac:dyDescent="0.2">
      <c r="A111" s="45">
        <v>39114</v>
      </c>
      <c r="B111" s="44">
        <v>74966</v>
      </c>
      <c r="C111" s="38">
        <v>133442</v>
      </c>
      <c r="D111" s="57">
        <v>28040</v>
      </c>
      <c r="E111" s="57">
        <v>6930</v>
      </c>
      <c r="F111" s="57">
        <v>8660</v>
      </c>
      <c r="G111" s="57">
        <v>12750</v>
      </c>
      <c r="H111" s="57">
        <v>3210</v>
      </c>
      <c r="I111" s="39">
        <f t="shared" si="3"/>
        <v>59590</v>
      </c>
      <c r="J111" s="46">
        <v>89.119039799999996</v>
      </c>
      <c r="K111" s="40">
        <v>447.27300000000002</v>
      </c>
      <c r="L111" s="76">
        <v>1486</v>
      </c>
      <c r="M111" s="34">
        <v>186.76</v>
      </c>
      <c r="N111" s="40">
        <v>2303.3200000000002</v>
      </c>
      <c r="O111" s="23">
        <v>114</v>
      </c>
      <c r="P111" s="23">
        <v>786</v>
      </c>
      <c r="Q111" s="96">
        <v>109.3</v>
      </c>
      <c r="R111" s="41">
        <v>6</v>
      </c>
      <c r="S111" s="89">
        <v>1.17075</v>
      </c>
      <c r="T111" s="97">
        <f t="shared" si="4"/>
        <v>0.85415332052103354</v>
      </c>
      <c r="U111" s="94">
        <v>13045.02</v>
      </c>
      <c r="V111" s="38">
        <v>11880</v>
      </c>
      <c r="W111" s="39">
        <v>6772</v>
      </c>
      <c r="X111" s="79">
        <f t="shared" si="1"/>
        <v>57.003367003367003</v>
      </c>
      <c r="Y111" s="38">
        <v>368687</v>
      </c>
      <c r="Z111" s="38">
        <v>1206</v>
      </c>
      <c r="AA111" s="38">
        <v>2646</v>
      </c>
      <c r="AB111" s="23">
        <v>1805</v>
      </c>
      <c r="AC111" s="23">
        <v>841</v>
      </c>
      <c r="AE111" s="92">
        <v>2697</v>
      </c>
      <c r="AG111" s="44">
        <v>415848.453466815</v>
      </c>
      <c r="AH111" s="38">
        <v>268</v>
      </c>
      <c r="AI111" s="23">
        <v>756</v>
      </c>
      <c r="AJ111" s="57">
        <v>93</v>
      </c>
      <c r="AK111" s="57">
        <v>663</v>
      </c>
      <c r="AL111" s="67">
        <v>262943</v>
      </c>
      <c r="AM111" s="80">
        <v>723</v>
      </c>
      <c r="AN111" s="67">
        <v>127497</v>
      </c>
      <c r="AO111" s="80">
        <v>320</v>
      </c>
      <c r="AP111" s="67">
        <v>87092</v>
      </c>
      <c r="AQ111" s="80">
        <v>347</v>
      </c>
      <c r="AR111" s="67">
        <v>9931</v>
      </c>
      <c r="AS111" s="80">
        <v>26</v>
      </c>
      <c r="AT111" s="67">
        <v>38423</v>
      </c>
      <c r="AU111" s="80">
        <v>30</v>
      </c>
      <c r="AV111" s="67">
        <v>722531</v>
      </c>
      <c r="AW111" s="80">
        <v>2540</v>
      </c>
      <c r="AX111" s="67">
        <v>362494</v>
      </c>
      <c r="AY111" s="80">
        <v>1657</v>
      </c>
      <c r="AZ111" s="67">
        <v>149000</v>
      </c>
      <c r="BA111" s="80">
        <v>627</v>
      </c>
      <c r="BB111" s="67">
        <v>106827</v>
      </c>
      <c r="BC111" s="80">
        <v>167</v>
      </c>
      <c r="BD111" s="67">
        <v>104210</v>
      </c>
      <c r="BE111" s="80">
        <v>89</v>
      </c>
      <c r="BF111" s="81">
        <v>7504</v>
      </c>
      <c r="BG111" s="58">
        <v>29.871434512940702</v>
      </c>
      <c r="BH111" s="58">
        <v>48.051759231926802</v>
      </c>
      <c r="BI111" s="58">
        <v>85.365453625045987</v>
      </c>
      <c r="BJ111" s="58">
        <v>227.883928169342</v>
      </c>
    </row>
    <row r="112" spans="1:62" s="23" customFormat="1" x14ac:dyDescent="0.2">
      <c r="A112" s="45">
        <v>39083</v>
      </c>
      <c r="B112" s="44">
        <v>75620</v>
      </c>
      <c r="C112" s="23">
        <v>133512</v>
      </c>
      <c r="D112" s="57">
        <v>27260</v>
      </c>
      <c r="E112" s="57">
        <v>5960</v>
      </c>
      <c r="F112" s="57">
        <v>8550</v>
      </c>
      <c r="G112" s="57">
        <v>14070</v>
      </c>
      <c r="H112" s="57">
        <v>3280</v>
      </c>
      <c r="I112" s="39">
        <f t="shared" si="3"/>
        <v>59120</v>
      </c>
      <c r="J112" s="46">
        <v>88.306183399999995</v>
      </c>
      <c r="K112" s="40">
        <v>445.74400000000003</v>
      </c>
      <c r="L112" s="76">
        <v>1400</v>
      </c>
      <c r="M112" s="34">
        <v>186.24</v>
      </c>
      <c r="N112" s="40">
        <v>2462.9859999999999</v>
      </c>
      <c r="O112" s="23">
        <v>100</v>
      </c>
      <c r="P112" s="23">
        <v>816</v>
      </c>
      <c r="Q112" s="96">
        <v>108.2</v>
      </c>
      <c r="R112" s="41">
        <v>6</v>
      </c>
      <c r="S112" s="89">
        <v>1.1756500000000001</v>
      </c>
      <c r="T112" s="97">
        <f t="shared" si="4"/>
        <v>0.85059328881895113</v>
      </c>
      <c r="U112" s="94">
        <v>12553.09</v>
      </c>
      <c r="V112" s="38">
        <v>12570</v>
      </c>
      <c r="W112" s="39">
        <v>5173</v>
      </c>
      <c r="X112" s="79">
        <f t="shared" si="1"/>
        <v>41.153540175019884</v>
      </c>
      <c r="Y112" s="38">
        <v>353724</v>
      </c>
      <c r="Z112" s="38">
        <v>2474</v>
      </c>
      <c r="AA112" s="38">
        <v>2002</v>
      </c>
      <c r="AB112" s="23">
        <v>1348</v>
      </c>
      <c r="AC112" s="23">
        <v>654</v>
      </c>
      <c r="AE112" s="92">
        <v>2038</v>
      </c>
      <c r="AG112" s="44">
        <v>376928.98184494604</v>
      </c>
      <c r="AH112" s="38">
        <v>690</v>
      </c>
      <c r="AI112" s="23">
        <v>568</v>
      </c>
      <c r="AJ112" s="57">
        <v>78</v>
      </c>
      <c r="AK112" s="57">
        <v>490</v>
      </c>
      <c r="AL112" s="67">
        <v>246706</v>
      </c>
      <c r="AM112" s="80">
        <v>771</v>
      </c>
      <c r="AN112" s="67">
        <v>102944</v>
      </c>
      <c r="AO112" s="80">
        <v>376</v>
      </c>
      <c r="AP112" s="67">
        <v>78261</v>
      </c>
      <c r="AQ112" s="80">
        <v>333</v>
      </c>
      <c r="AR112" s="67">
        <v>18609</v>
      </c>
      <c r="AS112" s="80">
        <v>27</v>
      </c>
      <c r="AT112" s="67">
        <v>46892</v>
      </c>
      <c r="AU112" s="80">
        <v>35</v>
      </c>
      <c r="AV112" s="67">
        <v>1106933</v>
      </c>
      <c r="AW112" s="80">
        <v>3925</v>
      </c>
      <c r="AX112" s="67">
        <v>728562</v>
      </c>
      <c r="AY112" s="80">
        <v>3006</v>
      </c>
      <c r="AZ112" s="67">
        <v>198435</v>
      </c>
      <c r="BA112" s="80">
        <v>674</v>
      </c>
      <c r="BB112" s="67">
        <v>114668</v>
      </c>
      <c r="BC112" s="80">
        <v>170</v>
      </c>
      <c r="BD112" s="67">
        <v>65268</v>
      </c>
      <c r="BE112" s="80">
        <v>75</v>
      </c>
      <c r="BF112" s="81">
        <v>5884</v>
      </c>
      <c r="BG112" s="58">
        <v>28.883142082241697</v>
      </c>
      <c r="BH112" s="58">
        <v>45.276916679127098</v>
      </c>
      <c r="BI112" s="58">
        <v>81.596982269734198</v>
      </c>
      <c r="BJ112" s="58">
        <v>222.08803851347599</v>
      </c>
    </row>
    <row r="113" spans="1:62" s="23" customFormat="1" x14ac:dyDescent="0.2">
      <c r="A113" s="45">
        <v>39052</v>
      </c>
      <c r="B113" s="44">
        <v>70426</v>
      </c>
      <c r="C113" s="38">
        <v>132286</v>
      </c>
      <c r="D113" s="57">
        <v>22100</v>
      </c>
      <c r="E113" s="57">
        <v>4220</v>
      </c>
      <c r="F113" s="57">
        <v>6300</v>
      </c>
      <c r="G113" s="57">
        <v>10040</v>
      </c>
      <c r="H113" s="57">
        <v>2390</v>
      </c>
      <c r="I113" s="39">
        <f t="shared" ref="I113:I176" si="5">SUM(D113:H113)</f>
        <v>45050</v>
      </c>
      <c r="J113" s="46">
        <v>76.277444200000005</v>
      </c>
      <c r="K113" s="40">
        <v>444.54399999999998</v>
      </c>
      <c r="L113" s="76">
        <v>1474</v>
      </c>
      <c r="M113" s="34">
        <v>161.09</v>
      </c>
      <c r="N113" s="40">
        <v>2464.752</v>
      </c>
      <c r="O113" s="23">
        <v>81</v>
      </c>
      <c r="P113" s="23">
        <v>774</v>
      </c>
      <c r="Q113" s="96">
        <v>108.5</v>
      </c>
      <c r="R113" s="41">
        <v>6</v>
      </c>
      <c r="S113" s="89">
        <v>1.15281053</v>
      </c>
      <c r="T113" s="97">
        <f t="shared" si="4"/>
        <v>0.86744523404032403</v>
      </c>
      <c r="U113" s="94">
        <v>12908.39</v>
      </c>
      <c r="V113" s="38">
        <v>4874</v>
      </c>
      <c r="W113" s="39">
        <v>4447</v>
      </c>
      <c r="X113" s="79">
        <f t="shared" si="1"/>
        <v>91.239228559704557</v>
      </c>
      <c r="Y113" s="38">
        <v>336217</v>
      </c>
      <c r="Z113" s="38">
        <v>2482</v>
      </c>
      <c r="AA113" s="38">
        <v>1820</v>
      </c>
      <c r="AB113" s="23">
        <v>1121</v>
      </c>
      <c r="AC113" s="23">
        <v>699</v>
      </c>
      <c r="AE113" s="92"/>
      <c r="AG113" s="57"/>
      <c r="AH113" s="38">
        <v>837</v>
      </c>
      <c r="AI113" s="23">
        <v>577</v>
      </c>
      <c r="AJ113" s="57">
        <v>45</v>
      </c>
      <c r="AK113" s="57">
        <v>532</v>
      </c>
      <c r="AL113" s="67">
        <v>264754</v>
      </c>
      <c r="AM113" s="80">
        <v>870</v>
      </c>
      <c r="AN113" s="67">
        <v>113547</v>
      </c>
      <c r="AO113" s="80">
        <v>484</v>
      </c>
      <c r="AP113" s="67">
        <v>102220</v>
      </c>
      <c r="AQ113" s="80">
        <v>321</v>
      </c>
      <c r="AR113" s="67">
        <v>39990</v>
      </c>
      <c r="AS113" s="80">
        <v>28</v>
      </c>
      <c r="AT113" s="67">
        <v>8997</v>
      </c>
      <c r="AU113" s="80">
        <v>37</v>
      </c>
      <c r="AV113" s="67">
        <v>836794</v>
      </c>
      <c r="AW113" s="80">
        <v>3367</v>
      </c>
      <c r="AX113" s="67">
        <v>504484</v>
      </c>
      <c r="AY113" s="80">
        <v>2536</v>
      </c>
      <c r="AZ113" s="67">
        <v>184670</v>
      </c>
      <c r="BA113" s="80">
        <v>590</v>
      </c>
      <c r="BB113" s="67">
        <v>100351</v>
      </c>
      <c r="BC113" s="80">
        <v>150</v>
      </c>
      <c r="BD113" s="67">
        <v>47289</v>
      </c>
      <c r="BE113" s="80">
        <v>91</v>
      </c>
      <c r="BF113" s="81">
        <v>49477</v>
      </c>
      <c r="BG113" s="58">
        <v>28.090454330535501</v>
      </c>
      <c r="BH113" s="58">
        <v>45.1664575519357</v>
      </c>
      <c r="BI113" s="58">
        <v>86.2527682588548</v>
      </c>
      <c r="BJ113" s="58">
        <v>228.48323002682699</v>
      </c>
    </row>
    <row r="114" spans="1:62" s="23" customFormat="1" x14ac:dyDescent="0.2">
      <c r="A114" s="45">
        <v>39022</v>
      </c>
      <c r="B114" s="38">
        <v>70594</v>
      </c>
      <c r="C114" s="38">
        <v>132526</v>
      </c>
      <c r="D114" s="57">
        <v>20760</v>
      </c>
      <c r="E114" s="57">
        <v>4790</v>
      </c>
      <c r="F114" s="57">
        <v>5600</v>
      </c>
      <c r="G114" s="57">
        <v>9350</v>
      </c>
      <c r="H114" s="57">
        <v>2110</v>
      </c>
      <c r="I114" s="39">
        <f t="shared" si="5"/>
        <v>42610</v>
      </c>
      <c r="J114" s="46">
        <v>79.131436300000004</v>
      </c>
      <c r="K114" s="40">
        <v>442.55500000000001</v>
      </c>
      <c r="L114" s="76">
        <v>1534</v>
      </c>
      <c r="M114" s="34">
        <v>192.39</v>
      </c>
      <c r="N114" s="40">
        <v>2216.7779999999998</v>
      </c>
      <c r="O114" s="23">
        <v>89</v>
      </c>
      <c r="P114" s="23">
        <v>952</v>
      </c>
      <c r="Q114" s="96">
        <v>108.3</v>
      </c>
      <c r="R114" s="41">
        <v>6</v>
      </c>
      <c r="S114" s="33">
        <v>1.13639048</v>
      </c>
      <c r="T114" s="97">
        <f t="shared" si="4"/>
        <v>0.87997921277904412</v>
      </c>
      <c r="U114" s="41">
        <v>12752.38</v>
      </c>
      <c r="V114" s="38">
        <v>10179</v>
      </c>
      <c r="W114" s="39">
        <v>6262</v>
      </c>
      <c r="X114" s="79">
        <f t="shared" si="1"/>
        <v>61.518813242951175</v>
      </c>
      <c r="Y114" s="38">
        <v>355463</v>
      </c>
      <c r="Z114" s="38">
        <v>3381</v>
      </c>
      <c r="AA114" s="38">
        <v>3072</v>
      </c>
      <c r="AB114" s="23">
        <v>1599</v>
      </c>
      <c r="AC114" s="23">
        <v>1473</v>
      </c>
      <c r="AE114" s="39"/>
      <c r="AH114" s="38">
        <v>1432</v>
      </c>
      <c r="AI114" s="23">
        <v>1186</v>
      </c>
      <c r="AJ114" s="57">
        <v>88</v>
      </c>
      <c r="AK114" s="44">
        <v>1098</v>
      </c>
      <c r="AL114" s="67">
        <v>277593</v>
      </c>
      <c r="AM114" s="80">
        <v>1066</v>
      </c>
      <c r="AN114" s="67">
        <v>122117</v>
      </c>
      <c r="AO114" s="80">
        <v>631</v>
      </c>
      <c r="AP114" s="67">
        <v>76101</v>
      </c>
      <c r="AQ114" s="80">
        <v>374</v>
      </c>
      <c r="AR114" s="67">
        <v>7957</v>
      </c>
      <c r="AS114" s="80">
        <v>33</v>
      </c>
      <c r="AT114" s="67">
        <v>71418</v>
      </c>
      <c r="AU114" s="80">
        <v>28</v>
      </c>
      <c r="AV114" s="67">
        <v>954498</v>
      </c>
      <c r="AW114" s="80">
        <v>3947</v>
      </c>
      <c r="AX114" s="67">
        <v>516543</v>
      </c>
      <c r="AY114" s="80">
        <v>2928</v>
      </c>
      <c r="AZ114" s="67">
        <v>220647</v>
      </c>
      <c r="BA114" s="80">
        <v>743</v>
      </c>
      <c r="BB114" s="67">
        <v>91752</v>
      </c>
      <c r="BC114" s="80">
        <v>197</v>
      </c>
      <c r="BD114" s="67">
        <v>125556</v>
      </c>
      <c r="BE114" s="80">
        <v>79</v>
      </c>
      <c r="BF114" s="81">
        <v>135862</v>
      </c>
      <c r="BG114" s="58">
        <v>26.066959966760301</v>
      </c>
      <c r="BH114" s="58">
        <v>41.524407957960001</v>
      </c>
      <c r="BI114" s="58">
        <v>75.818980558228901</v>
      </c>
      <c r="BJ114" s="58">
        <v>203.97026992540998</v>
      </c>
    </row>
    <row r="115" spans="1:62" s="23" customFormat="1" x14ac:dyDescent="0.2">
      <c r="A115" s="45">
        <v>38991</v>
      </c>
      <c r="B115" s="38">
        <v>71012</v>
      </c>
      <c r="C115" s="38">
        <v>133282</v>
      </c>
      <c r="D115" s="57">
        <v>20470</v>
      </c>
      <c r="E115" s="57">
        <v>3720</v>
      </c>
      <c r="F115" s="57">
        <v>5490</v>
      </c>
      <c r="G115" s="57">
        <v>9080</v>
      </c>
      <c r="H115" s="57">
        <v>2010</v>
      </c>
      <c r="I115" s="39">
        <f t="shared" si="5"/>
        <v>40770</v>
      </c>
      <c r="J115" s="46">
        <v>69.3554575</v>
      </c>
      <c r="K115" s="95">
        <v>441.31400000000002</v>
      </c>
      <c r="L115" s="76">
        <v>1514</v>
      </c>
      <c r="M115" s="34">
        <v>197.12</v>
      </c>
      <c r="N115" s="40">
        <v>2504.2579999999998</v>
      </c>
      <c r="O115" s="23">
        <v>101</v>
      </c>
      <c r="P115" s="23">
        <v>920</v>
      </c>
      <c r="Q115" s="96">
        <v>108</v>
      </c>
      <c r="R115" s="41">
        <v>6</v>
      </c>
      <c r="S115" s="89">
        <v>1.1283620000000001</v>
      </c>
      <c r="T115" s="97">
        <f t="shared" si="4"/>
        <v>0.88624040866317721</v>
      </c>
      <c r="U115" s="41">
        <v>12344.59</v>
      </c>
      <c r="V115" s="38">
        <v>13116</v>
      </c>
      <c r="W115" s="39">
        <v>6876</v>
      </c>
      <c r="X115" s="79">
        <f t="shared" si="1"/>
        <v>52.424519670631284</v>
      </c>
      <c r="Y115" s="38">
        <v>356423</v>
      </c>
      <c r="Z115" s="38">
        <v>3715</v>
      </c>
      <c r="AA115" s="38">
        <v>4183</v>
      </c>
      <c r="AB115" s="23">
        <v>2344</v>
      </c>
      <c r="AC115" s="23">
        <v>1839</v>
      </c>
      <c r="AE115" s="39"/>
      <c r="AH115" s="38">
        <v>1576</v>
      </c>
      <c r="AI115" s="23">
        <v>1637</v>
      </c>
      <c r="AJ115" s="57">
        <v>241</v>
      </c>
      <c r="AK115" s="44">
        <v>1396</v>
      </c>
      <c r="AL115" s="67">
        <v>404058</v>
      </c>
      <c r="AM115" s="80">
        <v>951</v>
      </c>
      <c r="AN115" s="67">
        <v>267905</v>
      </c>
      <c r="AO115" s="80">
        <v>539</v>
      </c>
      <c r="AP115" s="67">
        <v>95743</v>
      </c>
      <c r="AQ115" s="80">
        <v>349</v>
      </c>
      <c r="AR115" s="67">
        <v>6645</v>
      </c>
      <c r="AS115" s="80">
        <v>32</v>
      </c>
      <c r="AT115" s="67">
        <v>33765</v>
      </c>
      <c r="AU115" s="80">
        <v>31</v>
      </c>
      <c r="AV115" s="67">
        <v>1138480</v>
      </c>
      <c r="AW115" s="80">
        <v>3890</v>
      </c>
      <c r="AX115" s="67">
        <v>766024</v>
      </c>
      <c r="AY115" s="80">
        <v>2940</v>
      </c>
      <c r="AZ115" s="67">
        <v>223758</v>
      </c>
      <c r="BA115" s="80">
        <v>692</v>
      </c>
      <c r="BB115" s="67">
        <v>24005</v>
      </c>
      <c r="BC115" s="80">
        <v>166</v>
      </c>
      <c r="BD115" s="67">
        <v>124693</v>
      </c>
      <c r="BE115" s="80">
        <v>92</v>
      </c>
      <c r="BF115" s="81">
        <v>64988</v>
      </c>
      <c r="BG115" s="58">
        <v>24.525304213168098</v>
      </c>
      <c r="BH115" s="58">
        <v>37.912097446704699</v>
      </c>
      <c r="BI115" s="58">
        <v>63.602198259578103</v>
      </c>
      <c r="BJ115" s="58">
        <v>191.131040026595</v>
      </c>
    </row>
    <row r="116" spans="1:62" s="23" customFormat="1" x14ac:dyDescent="0.2">
      <c r="A116" s="45">
        <v>38961</v>
      </c>
      <c r="B116" s="38">
        <v>71924</v>
      </c>
      <c r="C116" s="38">
        <v>134933</v>
      </c>
      <c r="D116" s="57">
        <v>20930</v>
      </c>
      <c r="E116" s="57">
        <v>5390</v>
      </c>
      <c r="F116" s="57">
        <v>5500</v>
      </c>
      <c r="G116" s="57">
        <v>9130</v>
      </c>
      <c r="H116" s="57">
        <v>2000</v>
      </c>
      <c r="I116" s="39">
        <f t="shared" si="5"/>
        <v>42950</v>
      </c>
      <c r="J116" s="46">
        <v>70.2961454</v>
      </c>
      <c r="K116" s="40">
        <v>441.08199999999999</v>
      </c>
      <c r="L116" s="76">
        <v>1495</v>
      </c>
      <c r="M116" s="34">
        <v>194.51</v>
      </c>
      <c r="N116" s="40">
        <v>2630.7379999999998</v>
      </c>
      <c r="O116" s="23">
        <v>87</v>
      </c>
      <c r="P116" s="23">
        <v>921</v>
      </c>
      <c r="Q116" s="96">
        <v>108.1</v>
      </c>
      <c r="R116" s="41">
        <v>6</v>
      </c>
      <c r="S116" s="33">
        <v>1.1165799999999999</v>
      </c>
      <c r="T116" s="97">
        <f t="shared" si="4"/>
        <v>0.89559189668451888</v>
      </c>
      <c r="U116" s="86">
        <v>11761.27</v>
      </c>
      <c r="V116" s="38">
        <v>15326</v>
      </c>
      <c r="W116" s="39">
        <v>6621</v>
      </c>
      <c r="X116" s="79">
        <f t="shared" si="1"/>
        <v>43.201096176432209</v>
      </c>
      <c r="Y116" s="38">
        <v>349149</v>
      </c>
      <c r="Z116" s="38">
        <v>2118</v>
      </c>
      <c r="AA116" s="38">
        <v>2936</v>
      </c>
      <c r="AB116" s="23">
        <v>1589</v>
      </c>
      <c r="AC116" s="23">
        <v>1347</v>
      </c>
      <c r="AE116" s="39"/>
      <c r="AH116" s="38">
        <v>261</v>
      </c>
      <c r="AI116" s="23">
        <v>865</v>
      </c>
      <c r="AJ116" s="57">
        <v>81</v>
      </c>
      <c r="AK116" s="57">
        <v>784</v>
      </c>
      <c r="AL116" s="67">
        <v>211178</v>
      </c>
      <c r="AM116" s="80">
        <v>949</v>
      </c>
      <c r="AN116" s="67">
        <v>137556</v>
      </c>
      <c r="AO116" s="80">
        <v>562</v>
      </c>
      <c r="AP116" s="67">
        <v>57185</v>
      </c>
      <c r="AQ116" s="80">
        <v>326</v>
      </c>
      <c r="AR116" s="67">
        <v>8877</v>
      </c>
      <c r="AS116" s="80">
        <v>30</v>
      </c>
      <c r="AT116" s="67">
        <v>7560</v>
      </c>
      <c r="AU116" s="80">
        <v>31</v>
      </c>
      <c r="AV116" s="67">
        <v>981849</v>
      </c>
      <c r="AW116" s="80">
        <v>4090</v>
      </c>
      <c r="AX116" s="67">
        <v>595729</v>
      </c>
      <c r="AY116" s="80">
        <v>3069</v>
      </c>
      <c r="AZ116" s="67">
        <v>205117</v>
      </c>
      <c r="BA116" s="80">
        <v>641</v>
      </c>
      <c r="BB116" s="67">
        <v>69292</v>
      </c>
      <c r="BC116" s="80">
        <v>179</v>
      </c>
      <c r="BD116" s="67">
        <v>111711</v>
      </c>
      <c r="BE116" s="80">
        <v>201</v>
      </c>
      <c r="BF116" s="81">
        <v>27647</v>
      </c>
      <c r="BG116" s="58">
        <v>25.395565684073802</v>
      </c>
      <c r="BH116" s="58">
        <v>39.221484414822996</v>
      </c>
      <c r="BI116" s="58">
        <v>68.225491464071496</v>
      </c>
      <c r="BJ116" s="58">
        <v>192.55601228904598</v>
      </c>
    </row>
    <row r="117" spans="1:62" s="23" customFormat="1" x14ac:dyDescent="0.2">
      <c r="A117" s="45">
        <v>38930</v>
      </c>
      <c r="B117" s="38">
        <v>71946</v>
      </c>
      <c r="C117" s="38">
        <v>135089</v>
      </c>
      <c r="D117" s="57">
        <v>28080</v>
      </c>
      <c r="E117" s="57">
        <v>6190</v>
      </c>
      <c r="F117" s="57">
        <v>8790</v>
      </c>
      <c r="G117" s="57">
        <v>12360</v>
      </c>
      <c r="H117" s="57">
        <v>3330</v>
      </c>
      <c r="I117" s="39">
        <f t="shared" si="5"/>
        <v>58750</v>
      </c>
      <c r="J117" s="46">
        <v>66.813367999999997</v>
      </c>
      <c r="K117" s="95">
        <v>440.31299999999999</v>
      </c>
      <c r="L117" s="76">
        <v>1327</v>
      </c>
      <c r="M117" s="34">
        <v>167.05</v>
      </c>
      <c r="N117" s="40">
        <v>3108.9850000000001</v>
      </c>
      <c r="O117" s="23">
        <v>85</v>
      </c>
      <c r="P117" s="23">
        <v>857</v>
      </c>
      <c r="Q117" s="96">
        <v>108.5</v>
      </c>
      <c r="R117" s="41">
        <v>6</v>
      </c>
      <c r="S117" s="78">
        <v>1.11897727</v>
      </c>
      <c r="T117" s="97">
        <f t="shared" si="4"/>
        <v>0.89367320213751977</v>
      </c>
      <c r="U117" s="86">
        <v>12073.75</v>
      </c>
      <c r="V117" s="38">
        <v>12534</v>
      </c>
      <c r="W117" s="39">
        <v>6976</v>
      </c>
      <c r="X117" s="79">
        <f t="shared" si="1"/>
        <v>55.65661400989309</v>
      </c>
      <c r="Y117" s="38">
        <v>338192</v>
      </c>
      <c r="Z117" s="38">
        <v>3006</v>
      </c>
      <c r="AA117" s="38">
        <v>2936</v>
      </c>
      <c r="AB117" s="23">
        <v>1692</v>
      </c>
      <c r="AC117" s="23">
        <v>1244</v>
      </c>
      <c r="AE117" s="39"/>
      <c r="AH117" s="38">
        <v>482</v>
      </c>
      <c r="AI117" s="23">
        <v>870</v>
      </c>
      <c r="AJ117" s="57">
        <v>84</v>
      </c>
      <c r="AK117" s="57">
        <v>786</v>
      </c>
      <c r="AL117" s="67">
        <v>368831</v>
      </c>
      <c r="AM117" s="80">
        <v>1069</v>
      </c>
      <c r="AN117" s="67">
        <v>189918</v>
      </c>
      <c r="AO117" s="80">
        <v>615</v>
      </c>
      <c r="AP117" s="67">
        <v>127985</v>
      </c>
      <c r="AQ117" s="80">
        <v>368</v>
      </c>
      <c r="AR117" s="67">
        <v>18824</v>
      </c>
      <c r="AS117" s="80">
        <v>32</v>
      </c>
      <c r="AT117" s="67">
        <v>32104</v>
      </c>
      <c r="AU117" s="80">
        <v>54</v>
      </c>
      <c r="AV117" s="67">
        <v>1086571</v>
      </c>
      <c r="AW117" s="80">
        <v>4050</v>
      </c>
      <c r="AX117" s="67">
        <v>729652</v>
      </c>
      <c r="AY117" s="80">
        <v>2975</v>
      </c>
      <c r="AZ117" s="67">
        <v>235812</v>
      </c>
      <c r="BA117" s="80">
        <v>710</v>
      </c>
      <c r="BB117" s="67">
        <v>73661</v>
      </c>
      <c r="BC117" s="80">
        <v>195</v>
      </c>
      <c r="BD117" s="67">
        <v>47446</v>
      </c>
      <c r="BE117" s="80">
        <v>170</v>
      </c>
      <c r="BF117" s="81">
        <v>228035</v>
      </c>
      <c r="BG117" s="58">
        <v>22.8112774565802</v>
      </c>
      <c r="BH117" s="58">
        <v>33.164475476572903</v>
      </c>
      <c r="BI117" s="58">
        <v>53.101225864985899</v>
      </c>
      <c r="BJ117" s="58">
        <v>162.357704628459</v>
      </c>
    </row>
    <row r="118" spans="1:62" s="23" customFormat="1" x14ac:dyDescent="0.2">
      <c r="A118" s="45">
        <v>38899</v>
      </c>
      <c r="B118" s="38">
        <v>71905</v>
      </c>
      <c r="C118" s="38">
        <v>135240</v>
      </c>
      <c r="D118" s="57">
        <v>23600</v>
      </c>
      <c r="E118" s="57">
        <v>4250</v>
      </c>
      <c r="F118" s="57">
        <v>6280</v>
      </c>
      <c r="G118" s="57">
        <v>10680</v>
      </c>
      <c r="H118" s="57">
        <v>2390</v>
      </c>
      <c r="I118" s="39">
        <f t="shared" si="5"/>
        <v>47200</v>
      </c>
      <c r="J118" s="46">
        <v>73.660432999999998</v>
      </c>
      <c r="K118" s="40">
        <v>438.42899999999997</v>
      </c>
      <c r="L118" s="76">
        <v>1372</v>
      </c>
      <c r="M118" s="34">
        <v>165.17</v>
      </c>
      <c r="N118" s="40">
        <v>2963.6149999999998</v>
      </c>
      <c r="O118" s="23">
        <v>63</v>
      </c>
      <c r="P118" s="23">
        <v>768</v>
      </c>
      <c r="Q118" s="96">
        <v>108.5</v>
      </c>
      <c r="R118" s="41">
        <v>6</v>
      </c>
      <c r="S118" s="78">
        <v>1.129645</v>
      </c>
      <c r="T118" s="97">
        <f t="shared" si="4"/>
        <v>0.88523385665408161</v>
      </c>
      <c r="U118" s="86">
        <v>11631.91</v>
      </c>
      <c r="V118" s="38">
        <v>12566</v>
      </c>
      <c r="W118" s="39">
        <v>7086</v>
      </c>
      <c r="X118" s="79">
        <f t="shared" si="1"/>
        <v>56.390259430208502</v>
      </c>
      <c r="Y118" s="38">
        <v>367543</v>
      </c>
      <c r="Z118" s="38">
        <v>3626</v>
      </c>
      <c r="AA118" s="38">
        <v>3018</v>
      </c>
      <c r="AB118" s="23">
        <v>1600</v>
      </c>
      <c r="AC118" s="23">
        <v>1418</v>
      </c>
      <c r="AE118" s="39"/>
      <c r="AH118" s="38">
        <v>1765</v>
      </c>
      <c r="AI118" s="23">
        <v>780</v>
      </c>
      <c r="AJ118" s="57">
        <v>110</v>
      </c>
      <c r="AK118" s="57">
        <v>670</v>
      </c>
      <c r="AL118" s="67">
        <v>284964</v>
      </c>
      <c r="AM118" s="80">
        <v>977</v>
      </c>
      <c r="AN118" s="67">
        <v>114993</v>
      </c>
      <c r="AO118" s="80">
        <v>564</v>
      </c>
      <c r="AP118" s="67">
        <v>119687</v>
      </c>
      <c r="AQ118" s="80">
        <v>344</v>
      </c>
      <c r="AR118" s="67">
        <v>4177</v>
      </c>
      <c r="AS118" s="80">
        <v>19</v>
      </c>
      <c r="AT118" s="67">
        <v>46107</v>
      </c>
      <c r="AU118" s="80">
        <v>50</v>
      </c>
      <c r="AV118" s="67">
        <v>1019646</v>
      </c>
      <c r="AW118" s="80">
        <v>4204</v>
      </c>
      <c r="AX118" s="67">
        <v>670180</v>
      </c>
      <c r="AY118" s="80">
        <v>3184</v>
      </c>
      <c r="AZ118" s="67">
        <v>199205</v>
      </c>
      <c r="BA118" s="80">
        <v>693</v>
      </c>
      <c r="BB118" s="67">
        <v>79954</v>
      </c>
      <c r="BC118" s="80">
        <v>179</v>
      </c>
      <c r="BD118" s="67">
        <v>70307</v>
      </c>
      <c r="BE118" s="80">
        <v>148</v>
      </c>
      <c r="BF118" s="81">
        <v>141563</v>
      </c>
      <c r="BG118" s="58">
        <v>23.6288228363705</v>
      </c>
      <c r="BH118" s="58">
        <v>35.6980785622453</v>
      </c>
      <c r="BI118" s="58">
        <v>62.525156282380401</v>
      </c>
      <c r="BJ118" s="58">
        <v>182.89521318535898</v>
      </c>
    </row>
    <row r="119" spans="1:62" s="23" customFormat="1" x14ac:dyDescent="0.2">
      <c r="A119" s="45">
        <v>38869</v>
      </c>
      <c r="B119" s="38">
        <v>72031</v>
      </c>
      <c r="C119" s="38">
        <v>135192</v>
      </c>
      <c r="D119" s="57">
        <v>22890</v>
      </c>
      <c r="E119" s="57">
        <v>4010</v>
      </c>
      <c r="F119" s="57">
        <v>5520</v>
      </c>
      <c r="G119" s="57">
        <v>9960</v>
      </c>
      <c r="H119" s="57">
        <v>2390</v>
      </c>
      <c r="I119" s="39">
        <f t="shared" si="5"/>
        <v>44770</v>
      </c>
      <c r="J119" s="46">
        <v>67.729517099999995</v>
      </c>
      <c r="K119" s="98">
        <v>437.43799999999999</v>
      </c>
      <c r="L119" s="99">
        <v>1382.8</v>
      </c>
      <c r="M119" s="34">
        <v>172.06</v>
      </c>
      <c r="N119" s="40">
        <v>2683.7849999999999</v>
      </c>
      <c r="O119" s="23">
        <v>95</v>
      </c>
      <c r="P119" s="23">
        <v>907</v>
      </c>
      <c r="Q119" s="96">
        <v>108.9</v>
      </c>
      <c r="R119" s="41">
        <v>6</v>
      </c>
      <c r="S119" s="89">
        <v>1.1139636399999999</v>
      </c>
      <c r="T119" s="97">
        <f t="shared" si="4"/>
        <v>0.89769536822584273</v>
      </c>
      <c r="U119" s="41">
        <v>11612.87</v>
      </c>
      <c r="V119" s="38">
        <v>14980</v>
      </c>
      <c r="W119" s="39">
        <v>8730</v>
      </c>
      <c r="X119" s="79">
        <f t="shared" si="1"/>
        <v>58.277703604806405</v>
      </c>
      <c r="Y119" s="38">
        <v>358035</v>
      </c>
      <c r="Z119" s="38">
        <v>4558</v>
      </c>
      <c r="AA119" s="38">
        <v>3711</v>
      </c>
      <c r="AB119" s="23">
        <v>1532</v>
      </c>
      <c r="AC119" s="23">
        <v>2179</v>
      </c>
      <c r="AE119" s="39"/>
      <c r="AH119" s="38">
        <v>1748</v>
      </c>
      <c r="AI119" s="23">
        <v>1560</v>
      </c>
      <c r="AJ119" s="57">
        <v>81</v>
      </c>
      <c r="AK119" s="44">
        <v>1479</v>
      </c>
      <c r="AL119" s="67">
        <v>229815</v>
      </c>
      <c r="AM119" s="80">
        <v>1124</v>
      </c>
      <c r="AN119" s="67">
        <v>145065</v>
      </c>
      <c r="AO119" s="80">
        <v>668</v>
      </c>
      <c r="AP119" s="67">
        <v>58462</v>
      </c>
      <c r="AQ119" s="80">
        <v>354</v>
      </c>
      <c r="AR119" s="67">
        <v>2655</v>
      </c>
      <c r="AS119" s="80">
        <v>28</v>
      </c>
      <c r="AT119" s="67">
        <v>23633</v>
      </c>
      <c r="AU119" s="80">
        <v>74</v>
      </c>
      <c r="AV119" s="67">
        <v>851191</v>
      </c>
      <c r="AW119" s="80">
        <v>4426</v>
      </c>
      <c r="AX119" s="67">
        <v>586747</v>
      </c>
      <c r="AY119" s="80">
        <v>3324</v>
      </c>
      <c r="AZ119" s="67">
        <v>186642</v>
      </c>
      <c r="BA119" s="80">
        <v>769</v>
      </c>
      <c r="BB119" s="67">
        <v>39347</v>
      </c>
      <c r="BC119" s="80">
        <v>161</v>
      </c>
      <c r="BD119" s="67">
        <v>38455</v>
      </c>
      <c r="BE119" s="80">
        <v>172</v>
      </c>
      <c r="BF119" s="81">
        <v>68792</v>
      </c>
      <c r="BG119" s="58">
        <v>22.0751389249778</v>
      </c>
      <c r="BH119" s="58">
        <v>32.865694342099701</v>
      </c>
      <c r="BI119" s="58">
        <v>59.2755708001541</v>
      </c>
      <c r="BJ119" s="58">
        <v>169.067886798594</v>
      </c>
    </row>
    <row r="120" spans="1:62" s="23" customFormat="1" x14ac:dyDescent="0.2">
      <c r="A120" s="45">
        <v>38838</v>
      </c>
      <c r="B120" s="38">
        <v>72302</v>
      </c>
      <c r="C120" s="38">
        <v>135503</v>
      </c>
      <c r="D120" s="57">
        <v>24020</v>
      </c>
      <c r="E120" s="57">
        <v>4340</v>
      </c>
      <c r="F120" s="57">
        <v>5980</v>
      </c>
      <c r="G120" s="57">
        <v>10280</v>
      </c>
      <c r="H120" s="57">
        <v>2250</v>
      </c>
      <c r="I120" s="39">
        <f t="shared" si="5"/>
        <v>46870</v>
      </c>
      <c r="J120" s="46">
        <v>58.410913700000002</v>
      </c>
      <c r="K120" s="40">
        <v>437.20600000000002</v>
      </c>
      <c r="L120" s="76">
        <v>1400</v>
      </c>
      <c r="M120" s="34">
        <v>172.98</v>
      </c>
      <c r="N120" s="40">
        <v>2632.4879999999998</v>
      </c>
      <c r="O120" s="23">
        <v>96</v>
      </c>
      <c r="P120" s="23">
        <v>909</v>
      </c>
      <c r="Q120" s="96">
        <v>109</v>
      </c>
      <c r="R120" s="41">
        <v>6</v>
      </c>
      <c r="S120" s="89">
        <v>1.1093045500000001</v>
      </c>
      <c r="T120" s="97">
        <f t="shared" si="4"/>
        <v>0.90146569758503192</v>
      </c>
      <c r="U120" s="100">
        <v>11744.52</v>
      </c>
      <c r="V120" s="38">
        <v>17685</v>
      </c>
      <c r="W120" s="39">
        <v>9434</v>
      </c>
      <c r="X120" s="79">
        <f t="shared" si="1"/>
        <v>53.34464235227594</v>
      </c>
      <c r="Y120" s="38">
        <v>365537</v>
      </c>
      <c r="Z120" s="38">
        <v>3657</v>
      </c>
      <c r="AA120" s="38">
        <v>3238</v>
      </c>
      <c r="AB120" s="23">
        <v>1903</v>
      </c>
      <c r="AC120" s="23">
        <v>1335</v>
      </c>
      <c r="AE120" s="39"/>
      <c r="AH120" s="38">
        <v>1714</v>
      </c>
      <c r="AI120" s="23">
        <v>1197</v>
      </c>
      <c r="AJ120" s="57">
        <v>149</v>
      </c>
      <c r="AK120" s="44">
        <v>1048</v>
      </c>
      <c r="AL120" s="67">
        <v>492216</v>
      </c>
      <c r="AM120" s="80">
        <v>1156</v>
      </c>
      <c r="AN120" s="67">
        <v>274490</v>
      </c>
      <c r="AO120" s="80">
        <v>675</v>
      </c>
      <c r="AP120" s="67">
        <v>183233</v>
      </c>
      <c r="AQ120" s="80">
        <v>404</v>
      </c>
      <c r="AR120" s="67">
        <v>9236</v>
      </c>
      <c r="AS120" s="80">
        <v>28</v>
      </c>
      <c r="AT120" s="67">
        <v>25257</v>
      </c>
      <c r="AU120" s="80">
        <v>49</v>
      </c>
      <c r="AV120" s="67">
        <v>1222141</v>
      </c>
      <c r="AW120" s="80">
        <v>4645</v>
      </c>
      <c r="AX120" s="67">
        <v>755993</v>
      </c>
      <c r="AY120" s="80">
        <v>3571</v>
      </c>
      <c r="AZ120" s="67">
        <v>343834</v>
      </c>
      <c r="BA120" s="80">
        <v>787</v>
      </c>
      <c r="BB120" s="67">
        <v>40483</v>
      </c>
      <c r="BC120" s="80">
        <v>181</v>
      </c>
      <c r="BD120" s="67">
        <v>81831</v>
      </c>
      <c r="BE120" s="80">
        <v>106</v>
      </c>
      <c r="BF120" s="81">
        <v>195880</v>
      </c>
      <c r="BG120" s="58">
        <v>20.986445447964499</v>
      </c>
      <c r="BH120" s="58">
        <v>31.922288067809298</v>
      </c>
      <c r="BI120" s="58">
        <v>58.390131518705694</v>
      </c>
      <c r="BJ120" s="58">
        <v>171.62372876339199</v>
      </c>
    </row>
    <row r="121" spans="1:62" s="23" customFormat="1" x14ac:dyDescent="0.2">
      <c r="A121" s="45">
        <v>38808</v>
      </c>
      <c r="B121" s="38">
        <v>71563</v>
      </c>
      <c r="C121" s="38">
        <v>134267</v>
      </c>
      <c r="D121" s="57">
        <v>26980</v>
      </c>
      <c r="E121" s="57">
        <v>4960</v>
      </c>
      <c r="F121" s="57">
        <v>7210</v>
      </c>
      <c r="G121" s="57">
        <v>11670</v>
      </c>
      <c r="H121" s="57">
        <v>2880</v>
      </c>
      <c r="I121" s="39">
        <f t="shared" si="5"/>
        <v>53700</v>
      </c>
      <c r="J121" s="46">
        <v>86.938315399999993</v>
      </c>
      <c r="K121" s="95">
        <v>435.72300000000001</v>
      </c>
      <c r="L121" s="76">
        <v>1451</v>
      </c>
      <c r="M121" s="34">
        <v>175.66</v>
      </c>
      <c r="N121" s="101">
        <v>2486.3159999999998</v>
      </c>
      <c r="O121" s="23">
        <v>97</v>
      </c>
      <c r="P121" s="23">
        <v>902</v>
      </c>
      <c r="Q121" s="96">
        <v>108.7</v>
      </c>
      <c r="R121" s="41">
        <v>5.75</v>
      </c>
      <c r="S121" s="89">
        <v>1.1434</v>
      </c>
      <c r="T121" s="97">
        <f t="shared" si="4"/>
        <v>0.87458457232814413</v>
      </c>
      <c r="U121" s="41">
        <v>12204.17</v>
      </c>
      <c r="V121" s="38">
        <v>15419</v>
      </c>
      <c r="W121" s="39">
        <v>8361</v>
      </c>
      <c r="X121" s="79">
        <f t="shared" si="1"/>
        <v>54.225306440106358</v>
      </c>
      <c r="Y121" s="38">
        <v>366683</v>
      </c>
      <c r="Z121" s="38">
        <v>3247</v>
      </c>
      <c r="AA121" s="38">
        <v>4332</v>
      </c>
      <c r="AB121" s="23">
        <v>2491</v>
      </c>
      <c r="AC121" s="23">
        <v>1841</v>
      </c>
      <c r="AE121" s="39"/>
      <c r="AH121" s="38">
        <v>1391</v>
      </c>
      <c r="AI121" s="23">
        <v>1461</v>
      </c>
      <c r="AJ121" s="57">
        <v>171</v>
      </c>
      <c r="AK121" s="44">
        <v>1290</v>
      </c>
      <c r="AL121" s="67">
        <v>292265</v>
      </c>
      <c r="AM121" s="80">
        <v>881</v>
      </c>
      <c r="AN121" s="67">
        <v>194823</v>
      </c>
      <c r="AO121" s="80">
        <v>533</v>
      </c>
      <c r="AP121" s="67">
        <v>70738</v>
      </c>
      <c r="AQ121" s="80">
        <v>274</v>
      </c>
      <c r="AR121" s="67">
        <v>12189</v>
      </c>
      <c r="AS121" s="80">
        <v>22</v>
      </c>
      <c r="AT121" s="67">
        <v>14515</v>
      </c>
      <c r="AU121" s="80">
        <v>52</v>
      </c>
      <c r="AV121" s="67">
        <v>877861</v>
      </c>
      <c r="AW121" s="80">
        <v>3761</v>
      </c>
      <c r="AX121" s="67">
        <v>593854</v>
      </c>
      <c r="AY121" s="80">
        <v>2934</v>
      </c>
      <c r="AZ121" s="67">
        <v>174279</v>
      </c>
      <c r="BA121" s="80">
        <v>575</v>
      </c>
      <c r="BB121" s="67">
        <v>65742</v>
      </c>
      <c r="BC121" s="80">
        <v>173</v>
      </c>
      <c r="BD121" s="67">
        <v>43986</v>
      </c>
      <c r="BE121" s="80">
        <v>79</v>
      </c>
      <c r="BF121" s="81">
        <v>48465</v>
      </c>
      <c r="BG121" s="58">
        <v>23.3091633248394</v>
      </c>
      <c r="BH121" s="58">
        <v>38.199323506865703</v>
      </c>
      <c r="BI121" s="58">
        <v>64.549088783188196</v>
      </c>
      <c r="BJ121" s="58">
        <v>175.85946350543398</v>
      </c>
    </row>
    <row r="122" spans="1:62" s="23" customFormat="1" x14ac:dyDescent="0.2">
      <c r="A122" s="45">
        <v>38777</v>
      </c>
      <c r="B122" s="38">
        <v>72327</v>
      </c>
      <c r="C122" s="38">
        <v>135437</v>
      </c>
      <c r="D122" s="57">
        <v>31210</v>
      </c>
      <c r="E122" s="57">
        <v>6570</v>
      </c>
      <c r="F122" s="57">
        <v>9080</v>
      </c>
      <c r="G122" s="57">
        <v>14190</v>
      </c>
      <c r="H122" s="57">
        <v>3850</v>
      </c>
      <c r="I122" s="39">
        <f t="shared" si="5"/>
        <v>64900</v>
      </c>
      <c r="J122" s="46">
        <v>64.620878599999998</v>
      </c>
      <c r="K122" s="40">
        <v>433.91899999999998</v>
      </c>
      <c r="L122" s="76">
        <v>1413</v>
      </c>
      <c r="M122" s="34">
        <v>180.65</v>
      </c>
      <c r="N122" s="40">
        <v>2632.9960000000001</v>
      </c>
      <c r="O122" s="23">
        <v>121</v>
      </c>
      <c r="P122" s="23">
        <v>994</v>
      </c>
      <c r="Q122" s="96">
        <v>108.5</v>
      </c>
      <c r="R122" s="41">
        <v>5.5</v>
      </c>
      <c r="S122" s="78">
        <v>1.15721304</v>
      </c>
      <c r="T122" s="97">
        <f t="shared" si="4"/>
        <v>0.86414511886246981</v>
      </c>
      <c r="U122" s="86">
        <v>12110.61</v>
      </c>
      <c r="V122" s="38">
        <v>16457</v>
      </c>
      <c r="W122" s="39">
        <v>8707</v>
      </c>
      <c r="X122" s="79">
        <f t="shared" si="1"/>
        <v>52.90757732271981</v>
      </c>
      <c r="Y122" s="38">
        <v>353134</v>
      </c>
      <c r="Z122" s="38">
        <v>3091</v>
      </c>
      <c r="AA122" s="38">
        <v>3412</v>
      </c>
      <c r="AB122" s="23">
        <v>1922</v>
      </c>
      <c r="AC122" s="23">
        <v>1490</v>
      </c>
      <c r="AE122" s="39"/>
      <c r="AH122" s="38">
        <v>668</v>
      </c>
      <c r="AI122" s="23">
        <v>1241</v>
      </c>
      <c r="AJ122" s="57">
        <v>72</v>
      </c>
      <c r="AK122" s="44">
        <v>1169</v>
      </c>
      <c r="AL122" s="67">
        <v>249709</v>
      </c>
      <c r="AM122" s="80">
        <v>1025</v>
      </c>
      <c r="AN122" s="67">
        <v>129403</v>
      </c>
      <c r="AO122" s="80">
        <v>608</v>
      </c>
      <c r="AP122" s="67">
        <v>94761</v>
      </c>
      <c r="AQ122" s="80">
        <v>337</v>
      </c>
      <c r="AR122" s="67">
        <v>17536</v>
      </c>
      <c r="AS122" s="80">
        <v>33</v>
      </c>
      <c r="AT122" s="67">
        <v>8009</v>
      </c>
      <c r="AU122" s="80">
        <v>47</v>
      </c>
      <c r="AV122" s="67">
        <v>720141</v>
      </c>
      <c r="AW122" s="80">
        <v>3530</v>
      </c>
      <c r="AX122" s="67">
        <v>458576</v>
      </c>
      <c r="AY122" s="80">
        <v>2531</v>
      </c>
      <c r="AZ122" s="67">
        <v>188317</v>
      </c>
      <c r="BA122" s="80">
        <v>676</v>
      </c>
      <c r="BB122" s="67">
        <v>39742</v>
      </c>
      <c r="BC122" s="80">
        <v>189</v>
      </c>
      <c r="BD122" s="67">
        <v>33506</v>
      </c>
      <c r="BE122" s="80">
        <v>134</v>
      </c>
      <c r="BF122" s="81">
        <v>70754</v>
      </c>
      <c r="BG122" s="58">
        <v>19.658564759316302</v>
      </c>
      <c r="BH122" s="58">
        <v>31.458887840439001</v>
      </c>
      <c r="BI122" s="58">
        <v>59.934585867942694</v>
      </c>
      <c r="BJ122" s="58">
        <v>168.25052987631702</v>
      </c>
    </row>
    <row r="123" spans="1:62" s="23" customFormat="1" x14ac:dyDescent="0.2">
      <c r="A123" s="45">
        <v>38749</v>
      </c>
      <c r="B123" s="38">
        <v>71811</v>
      </c>
      <c r="C123" s="38">
        <v>134896</v>
      </c>
      <c r="D123" s="57">
        <v>30230</v>
      </c>
      <c r="E123" s="57">
        <v>5780</v>
      </c>
      <c r="F123" s="57">
        <v>8450</v>
      </c>
      <c r="G123" s="57">
        <v>13040</v>
      </c>
      <c r="H123" s="57">
        <v>3390</v>
      </c>
      <c r="I123" s="39">
        <f t="shared" si="5"/>
        <v>60890</v>
      </c>
      <c r="J123" s="46">
        <v>65.385151100000002</v>
      </c>
      <c r="K123" s="40">
        <v>433.02499999999998</v>
      </c>
      <c r="L123" s="76">
        <v>1428</v>
      </c>
      <c r="M123" s="34">
        <v>182.25</v>
      </c>
      <c r="N123" s="40">
        <v>2258.8029999999999</v>
      </c>
      <c r="O123" s="23">
        <v>100</v>
      </c>
      <c r="P123" s="23">
        <v>835</v>
      </c>
      <c r="Q123" s="96">
        <v>107.6</v>
      </c>
      <c r="R123" s="41">
        <v>5.25</v>
      </c>
      <c r="S123" s="78">
        <v>1.1489050000000001</v>
      </c>
      <c r="T123" s="97">
        <f t="shared" si="4"/>
        <v>0.87039398383678368</v>
      </c>
      <c r="U123" s="41">
        <v>11688.34</v>
      </c>
      <c r="V123" s="38">
        <v>12869</v>
      </c>
      <c r="W123" s="39">
        <v>6756</v>
      </c>
      <c r="X123" s="79">
        <f t="shared" si="1"/>
        <v>52.498251612401894</v>
      </c>
      <c r="Y123" s="38">
        <v>353928</v>
      </c>
      <c r="Z123" s="38">
        <v>1539</v>
      </c>
      <c r="AA123" s="38">
        <v>3184</v>
      </c>
      <c r="AB123" s="23">
        <v>2095</v>
      </c>
      <c r="AC123" s="23">
        <v>1089</v>
      </c>
      <c r="AE123" s="39"/>
      <c r="AH123" s="38">
        <v>186</v>
      </c>
      <c r="AI123" s="23">
        <v>960</v>
      </c>
      <c r="AJ123" s="57">
        <v>108</v>
      </c>
      <c r="AK123" s="57">
        <v>852</v>
      </c>
      <c r="AL123" s="67">
        <v>309279</v>
      </c>
      <c r="AM123" s="80">
        <v>718</v>
      </c>
      <c r="AN123" s="67">
        <v>211898</v>
      </c>
      <c r="AO123" s="80">
        <v>367</v>
      </c>
      <c r="AP123" s="67">
        <v>82409</v>
      </c>
      <c r="AQ123" s="80">
        <v>303</v>
      </c>
      <c r="AR123" s="67">
        <v>3706</v>
      </c>
      <c r="AS123" s="80">
        <v>23</v>
      </c>
      <c r="AT123" s="67">
        <v>11266</v>
      </c>
      <c r="AU123" s="80">
        <v>25</v>
      </c>
      <c r="AV123" s="67">
        <v>650816</v>
      </c>
      <c r="AW123" s="80">
        <v>2280</v>
      </c>
      <c r="AX123" s="67">
        <v>439134</v>
      </c>
      <c r="AY123" s="80">
        <v>1473</v>
      </c>
      <c r="AZ123" s="67">
        <v>140471</v>
      </c>
      <c r="BA123" s="80">
        <v>591</v>
      </c>
      <c r="BB123" s="67">
        <v>33945</v>
      </c>
      <c r="BC123" s="80">
        <v>157</v>
      </c>
      <c r="BD123" s="67">
        <v>37266</v>
      </c>
      <c r="BE123" s="80">
        <v>59</v>
      </c>
      <c r="BF123" s="81">
        <v>86687</v>
      </c>
      <c r="BG123" s="58">
        <v>21.941437916817399</v>
      </c>
      <c r="BH123" s="58">
        <v>34.467600889011202</v>
      </c>
      <c r="BI123" s="58">
        <v>64.037807906045202</v>
      </c>
      <c r="BJ123" s="58">
        <v>177.80807639899098</v>
      </c>
    </row>
    <row r="124" spans="1:62" s="23" customFormat="1" x14ac:dyDescent="0.2">
      <c r="A124" s="45">
        <v>38718</v>
      </c>
      <c r="B124" s="38">
        <v>71673</v>
      </c>
      <c r="C124" s="38">
        <v>134995</v>
      </c>
      <c r="D124" s="57">
        <v>29890</v>
      </c>
      <c r="E124" s="57">
        <v>5640</v>
      </c>
      <c r="F124" s="57">
        <v>8280</v>
      </c>
      <c r="G124" s="57">
        <v>12840</v>
      </c>
      <c r="H124" s="57">
        <v>3390</v>
      </c>
      <c r="I124" s="39">
        <f t="shared" si="5"/>
        <v>60040</v>
      </c>
      <c r="J124" s="46">
        <v>54.326969099999999</v>
      </c>
      <c r="K124" s="40">
        <v>432.13099999999997</v>
      </c>
      <c r="L124" s="76">
        <v>1393</v>
      </c>
      <c r="M124" s="34">
        <v>181.53</v>
      </c>
      <c r="N124" s="40">
        <v>2389.0630000000001</v>
      </c>
      <c r="O124" s="23">
        <v>91</v>
      </c>
      <c r="P124" s="23">
        <v>748</v>
      </c>
      <c r="Q124" s="96">
        <v>107.9</v>
      </c>
      <c r="R124" s="41">
        <v>5.25</v>
      </c>
      <c r="S124" s="78">
        <v>1.139</v>
      </c>
      <c r="T124" s="97">
        <f t="shared" si="4"/>
        <v>0.87796312554872691</v>
      </c>
      <c r="U124" s="41">
        <v>11945.64</v>
      </c>
      <c r="V124" s="38">
        <v>12092</v>
      </c>
      <c r="W124" s="39">
        <v>4586</v>
      </c>
      <c r="X124" s="79">
        <f t="shared" si="1"/>
        <v>37.925901422428048</v>
      </c>
      <c r="Y124" s="38">
        <v>332670</v>
      </c>
      <c r="Z124" s="38">
        <v>2660</v>
      </c>
      <c r="AA124" s="38">
        <v>2543</v>
      </c>
      <c r="AB124" s="23">
        <v>1636</v>
      </c>
      <c r="AC124" s="23">
        <v>907</v>
      </c>
      <c r="AE124" s="39"/>
      <c r="AH124" s="38">
        <v>666</v>
      </c>
      <c r="AI124" s="23">
        <v>804</v>
      </c>
      <c r="AJ124" s="57">
        <v>87</v>
      </c>
      <c r="AK124" s="57">
        <v>717</v>
      </c>
      <c r="AL124" s="67">
        <v>126517</v>
      </c>
      <c r="AM124" s="80">
        <v>338</v>
      </c>
      <c r="AN124" s="67">
        <v>98897</v>
      </c>
      <c r="AO124" s="80">
        <v>286</v>
      </c>
      <c r="AP124" s="67">
        <v>13414</v>
      </c>
      <c r="AQ124" s="80">
        <v>40</v>
      </c>
      <c r="AR124" s="67">
        <v>112</v>
      </c>
      <c r="AS124" s="80">
        <v>5</v>
      </c>
      <c r="AT124" s="67">
        <v>14094</v>
      </c>
      <c r="AU124" s="80">
        <v>7</v>
      </c>
      <c r="AV124" s="67">
        <v>682342</v>
      </c>
      <c r="AW124" s="80">
        <v>2922</v>
      </c>
      <c r="AX124" s="67">
        <v>503843</v>
      </c>
      <c r="AY124" s="80">
        <v>2414</v>
      </c>
      <c r="AZ124" s="67">
        <v>83409</v>
      </c>
      <c r="BA124" s="80">
        <v>334</v>
      </c>
      <c r="BB124" s="67">
        <v>67378</v>
      </c>
      <c r="BC124" s="80">
        <v>141</v>
      </c>
      <c r="BD124" s="67">
        <v>27712</v>
      </c>
      <c r="BE124" s="80">
        <v>33</v>
      </c>
      <c r="BF124" s="81">
        <v>48882</v>
      </c>
      <c r="BG124" s="58">
        <v>19.614069738112601</v>
      </c>
      <c r="BH124" s="58">
        <v>30.451087249562701</v>
      </c>
      <c r="BI124" s="58">
        <v>58.567478485840297</v>
      </c>
      <c r="BJ124" s="58">
        <v>165.509118168996</v>
      </c>
    </row>
    <row r="125" spans="1:62" s="23" customFormat="1" x14ac:dyDescent="0.2">
      <c r="A125" s="45">
        <v>38687</v>
      </c>
      <c r="B125" s="38">
        <v>70250</v>
      </c>
      <c r="C125" s="38">
        <v>133682</v>
      </c>
      <c r="D125" s="57">
        <v>24530</v>
      </c>
      <c r="E125" s="57">
        <v>4210</v>
      </c>
      <c r="F125" s="57">
        <v>6460</v>
      </c>
      <c r="G125" s="57">
        <v>10430</v>
      </c>
      <c r="H125" s="57">
        <v>2810</v>
      </c>
      <c r="I125" s="39">
        <f t="shared" si="5"/>
        <v>48440</v>
      </c>
      <c r="J125" s="46">
        <v>85.9346417</v>
      </c>
      <c r="K125" s="40">
        <v>431.22</v>
      </c>
      <c r="L125" s="76">
        <v>1454</v>
      </c>
      <c r="M125" s="34">
        <v>169.09</v>
      </c>
      <c r="N125" s="40">
        <v>2315.56</v>
      </c>
      <c r="O125" s="23">
        <v>83</v>
      </c>
      <c r="P125" s="23">
        <v>919</v>
      </c>
      <c r="Q125" s="96">
        <v>107.4</v>
      </c>
      <c r="R125" s="41">
        <v>5</v>
      </c>
      <c r="S125" s="33">
        <v>1.16126</v>
      </c>
      <c r="T125" s="97">
        <f t="shared" si="4"/>
        <v>0.86113359626612473</v>
      </c>
      <c r="U125" s="41">
        <v>11272.26</v>
      </c>
      <c r="V125" s="38">
        <v>4933</v>
      </c>
      <c r="W125" s="39">
        <v>4254</v>
      </c>
      <c r="X125" s="79">
        <f t="shared" si="1"/>
        <v>86.235556456517344</v>
      </c>
      <c r="Y125" s="38">
        <v>326689</v>
      </c>
      <c r="Z125" s="38">
        <v>3401</v>
      </c>
      <c r="AA125" s="38">
        <v>2088</v>
      </c>
      <c r="AB125" s="23">
        <v>1158</v>
      </c>
      <c r="AC125" s="23">
        <v>930</v>
      </c>
      <c r="AE125" s="39"/>
      <c r="AH125" s="38">
        <v>1675</v>
      </c>
      <c r="AI125" s="23">
        <v>912</v>
      </c>
      <c r="AJ125" s="57">
        <v>118</v>
      </c>
      <c r="AK125" s="57">
        <v>794</v>
      </c>
      <c r="AL125" s="67">
        <v>1244954</v>
      </c>
      <c r="AM125" s="80">
        <v>1195</v>
      </c>
      <c r="AN125" s="67">
        <v>1036246</v>
      </c>
      <c r="AO125" s="80">
        <v>866</v>
      </c>
      <c r="AP125" s="67">
        <v>98409</v>
      </c>
      <c r="AQ125" s="80">
        <v>276</v>
      </c>
      <c r="AR125" s="67">
        <v>6419</v>
      </c>
      <c r="AS125" s="80">
        <v>17</v>
      </c>
      <c r="AT125" s="67">
        <v>103880</v>
      </c>
      <c r="AU125" s="80">
        <v>36</v>
      </c>
      <c r="AV125" s="67">
        <v>1710232</v>
      </c>
      <c r="AW125" s="80">
        <v>3095</v>
      </c>
      <c r="AX125" s="67">
        <v>1360059</v>
      </c>
      <c r="AY125" s="80">
        <v>2345</v>
      </c>
      <c r="AZ125" s="67">
        <v>149041</v>
      </c>
      <c r="BA125" s="80">
        <v>538</v>
      </c>
      <c r="BB125" s="67">
        <v>30158</v>
      </c>
      <c r="BC125" s="80">
        <v>136</v>
      </c>
      <c r="BD125" s="67">
        <v>170974</v>
      </c>
      <c r="BE125" s="80">
        <v>76</v>
      </c>
      <c r="BF125" s="81">
        <v>64898</v>
      </c>
      <c r="BG125" s="58">
        <v>23.171731247088299</v>
      </c>
      <c r="BH125" s="58">
        <v>35.449798955004695</v>
      </c>
      <c r="BI125" s="58">
        <v>67.744718776303102</v>
      </c>
      <c r="BJ125" s="58">
        <v>180.54576805824001</v>
      </c>
    </row>
    <row r="126" spans="1:62" s="23" customFormat="1" x14ac:dyDescent="0.2">
      <c r="A126" s="45">
        <v>38657</v>
      </c>
      <c r="B126" s="38">
        <v>69852</v>
      </c>
      <c r="C126" s="38">
        <v>133092</v>
      </c>
      <c r="D126" s="57">
        <v>22740</v>
      </c>
      <c r="E126" s="57">
        <v>3530</v>
      </c>
      <c r="F126" s="57">
        <v>5710</v>
      </c>
      <c r="G126" s="57">
        <v>9990</v>
      </c>
      <c r="H126" s="57">
        <v>2900</v>
      </c>
      <c r="I126" s="39">
        <f t="shared" si="5"/>
        <v>44870</v>
      </c>
      <c r="J126" s="46">
        <v>56.7407903</v>
      </c>
      <c r="K126" s="40">
        <v>428.33699999999999</v>
      </c>
      <c r="L126" s="76">
        <v>1487</v>
      </c>
      <c r="M126" s="34">
        <v>192.39</v>
      </c>
      <c r="N126" s="40">
        <v>2133.0079999999998</v>
      </c>
      <c r="O126" s="23">
        <v>84</v>
      </c>
      <c r="P126" s="23">
        <v>959</v>
      </c>
      <c r="Q126" s="96">
        <v>107.2</v>
      </c>
      <c r="R126" s="41">
        <v>4.75</v>
      </c>
      <c r="S126" s="78">
        <v>1.18094286</v>
      </c>
      <c r="T126" s="97">
        <f t="shared" si="4"/>
        <v>0.84678102037891989</v>
      </c>
      <c r="U126" s="41">
        <v>10824.14</v>
      </c>
      <c r="V126" s="38">
        <v>10172</v>
      </c>
      <c r="W126" s="39">
        <v>6646</v>
      </c>
      <c r="X126" s="79">
        <f t="shared" si="1"/>
        <v>65.336217066456939</v>
      </c>
      <c r="Y126" s="38">
        <v>341177</v>
      </c>
      <c r="Z126" s="38">
        <v>4103</v>
      </c>
      <c r="AA126" s="38">
        <v>3159</v>
      </c>
      <c r="AB126" s="23">
        <v>1741</v>
      </c>
      <c r="AC126" s="23">
        <v>1418</v>
      </c>
      <c r="AE126" s="39"/>
      <c r="AH126" s="38">
        <v>1729</v>
      </c>
      <c r="AI126" s="23">
        <v>1212</v>
      </c>
      <c r="AJ126" s="57">
        <v>72</v>
      </c>
      <c r="AK126" s="44">
        <v>1140</v>
      </c>
      <c r="AL126" s="67">
        <v>244812</v>
      </c>
      <c r="AM126" s="80">
        <v>870</v>
      </c>
      <c r="AN126" s="67">
        <v>162977</v>
      </c>
      <c r="AO126" s="80">
        <v>550</v>
      </c>
      <c r="AP126" s="67">
        <v>58548</v>
      </c>
      <c r="AQ126" s="80">
        <v>263</v>
      </c>
      <c r="AR126" s="67">
        <v>5238</v>
      </c>
      <c r="AS126" s="80">
        <v>23</v>
      </c>
      <c r="AT126" s="67">
        <v>18049</v>
      </c>
      <c r="AU126" s="80">
        <v>34</v>
      </c>
      <c r="AV126" s="67">
        <v>873504</v>
      </c>
      <c r="AW126" s="80">
        <v>3703</v>
      </c>
      <c r="AX126" s="67">
        <v>548649</v>
      </c>
      <c r="AY126" s="80">
        <v>2782</v>
      </c>
      <c r="AZ126" s="67">
        <v>199846</v>
      </c>
      <c r="BA126" s="80">
        <v>648</v>
      </c>
      <c r="BB126" s="67">
        <v>33676</v>
      </c>
      <c r="BC126" s="80">
        <v>187</v>
      </c>
      <c r="BD126" s="67">
        <v>91333</v>
      </c>
      <c r="BE126" s="80">
        <v>86</v>
      </c>
      <c r="BF126" s="81">
        <v>77940</v>
      </c>
      <c r="BG126" s="58">
        <v>16.304261134072799</v>
      </c>
      <c r="BH126" s="58">
        <v>23.764490779403499</v>
      </c>
      <c r="BI126" s="58">
        <v>48.592925782802695</v>
      </c>
      <c r="BJ126" s="58">
        <v>139.012581176548</v>
      </c>
    </row>
    <row r="127" spans="1:62" s="23" customFormat="1" x14ac:dyDescent="0.2">
      <c r="A127" s="45">
        <v>38626</v>
      </c>
      <c r="B127" s="38">
        <v>69628</v>
      </c>
      <c r="C127" s="38">
        <v>132816</v>
      </c>
      <c r="D127" s="57">
        <v>22170</v>
      </c>
      <c r="E127" s="57">
        <v>3410</v>
      </c>
      <c r="F127" s="57">
        <v>5590</v>
      </c>
      <c r="G127" s="57">
        <v>9640</v>
      </c>
      <c r="H127" s="57">
        <v>2050</v>
      </c>
      <c r="I127" s="39">
        <f t="shared" si="5"/>
        <v>42860</v>
      </c>
      <c r="J127" s="46">
        <v>58.798297599999998</v>
      </c>
      <c r="K127" s="40">
        <v>426.995</v>
      </c>
      <c r="L127" s="76">
        <v>1510</v>
      </c>
      <c r="M127" s="34">
        <v>192.4</v>
      </c>
      <c r="N127" s="40">
        <v>2439.8270000000002</v>
      </c>
      <c r="O127" s="23">
        <v>92</v>
      </c>
      <c r="P127" s="23">
        <v>870</v>
      </c>
      <c r="Q127" s="96">
        <v>107.4</v>
      </c>
      <c r="R127" s="41">
        <v>4.75</v>
      </c>
      <c r="S127" s="78">
        <v>1.1777</v>
      </c>
      <c r="T127" s="97">
        <f t="shared" si="4"/>
        <v>0.84911267725227135</v>
      </c>
      <c r="U127" s="41">
        <v>10383.32</v>
      </c>
      <c r="V127" s="38">
        <v>12516</v>
      </c>
      <c r="W127" s="39">
        <v>7174</v>
      </c>
      <c r="X127" s="79">
        <f t="shared" si="1"/>
        <v>57.318632150846916</v>
      </c>
      <c r="Y127" s="38">
        <v>342450</v>
      </c>
      <c r="Z127" s="38">
        <v>2350</v>
      </c>
      <c r="AA127" s="38">
        <v>3782</v>
      </c>
      <c r="AB127" s="23">
        <v>2081</v>
      </c>
      <c r="AC127" s="23">
        <v>1701</v>
      </c>
      <c r="AE127" s="39"/>
      <c r="AH127" s="38">
        <v>588</v>
      </c>
      <c r="AI127" s="23">
        <v>1503</v>
      </c>
      <c r="AJ127" s="57">
        <v>110</v>
      </c>
      <c r="AK127" s="44">
        <v>1393</v>
      </c>
      <c r="AL127" s="67">
        <v>207049</v>
      </c>
      <c r="AM127" s="80">
        <v>908</v>
      </c>
      <c r="AN127" s="67">
        <v>99079</v>
      </c>
      <c r="AO127" s="80">
        <v>561</v>
      </c>
      <c r="AP127" s="67">
        <v>59038</v>
      </c>
      <c r="AQ127" s="80">
        <v>292</v>
      </c>
      <c r="AR127" s="67">
        <v>10665</v>
      </c>
      <c r="AS127" s="80">
        <v>25</v>
      </c>
      <c r="AT127" s="67">
        <v>38267</v>
      </c>
      <c r="AU127" s="80">
        <v>30</v>
      </c>
      <c r="AV127" s="67">
        <v>902766</v>
      </c>
      <c r="AW127" s="80">
        <v>4429</v>
      </c>
      <c r="AX127" s="67">
        <v>565483</v>
      </c>
      <c r="AY127" s="80">
        <v>3551</v>
      </c>
      <c r="AZ127" s="67">
        <v>180504</v>
      </c>
      <c r="BA127" s="80">
        <v>620</v>
      </c>
      <c r="BB127" s="67">
        <v>67423</v>
      </c>
      <c r="BC127" s="80">
        <v>170</v>
      </c>
      <c r="BD127" s="67">
        <v>89356</v>
      </c>
      <c r="BE127" s="80">
        <v>88</v>
      </c>
      <c r="BF127" s="81">
        <v>101471</v>
      </c>
      <c r="BG127" s="58">
        <v>14.1660188692586</v>
      </c>
      <c r="BH127" s="58">
        <v>21.703936622027502</v>
      </c>
      <c r="BI127" s="58">
        <v>44.950610297883401</v>
      </c>
      <c r="BJ127" s="58">
        <v>124.72125702063001</v>
      </c>
    </row>
    <row r="128" spans="1:62" s="23" customFormat="1" x14ac:dyDescent="0.2">
      <c r="A128" s="45">
        <v>38596</v>
      </c>
      <c r="B128" s="38">
        <v>70041</v>
      </c>
      <c r="C128" s="38">
        <v>133533</v>
      </c>
      <c r="D128" s="57">
        <v>22900</v>
      </c>
      <c r="E128" s="57">
        <v>3500</v>
      </c>
      <c r="F128" s="57">
        <v>5760</v>
      </c>
      <c r="G128" s="57">
        <v>9830</v>
      </c>
      <c r="H128" s="57">
        <v>2560</v>
      </c>
      <c r="I128" s="39">
        <f t="shared" si="5"/>
        <v>44550</v>
      </c>
      <c r="J128" s="46">
        <v>45.917123799999999</v>
      </c>
      <c r="K128" s="40">
        <v>425.68299999999999</v>
      </c>
      <c r="L128" s="76">
        <v>1479</v>
      </c>
      <c r="M128" s="34">
        <v>189.49</v>
      </c>
      <c r="N128" s="40">
        <v>2572.9659999999999</v>
      </c>
      <c r="O128" s="23">
        <v>98</v>
      </c>
      <c r="P128" s="23">
        <v>871</v>
      </c>
      <c r="Q128" s="96">
        <v>107.7</v>
      </c>
      <c r="R128" s="41">
        <v>4.5</v>
      </c>
      <c r="S128" s="78">
        <v>1.1774</v>
      </c>
      <c r="T128" s="97">
        <f t="shared" si="4"/>
        <v>0.84932903006624771</v>
      </c>
      <c r="U128" s="86">
        <v>11011.83</v>
      </c>
      <c r="V128" s="38">
        <v>14798</v>
      </c>
      <c r="W128" s="39">
        <v>7326</v>
      </c>
      <c r="X128" s="79">
        <f t="shared" si="1"/>
        <v>49.506690093255848</v>
      </c>
      <c r="Y128" s="38">
        <v>338267</v>
      </c>
      <c r="Z128" s="38">
        <v>2914</v>
      </c>
      <c r="AA128" s="38">
        <v>3103</v>
      </c>
      <c r="AB128" s="23">
        <v>1868</v>
      </c>
      <c r="AC128" s="23">
        <v>1235</v>
      </c>
      <c r="AE128" s="39"/>
      <c r="AH128" s="38">
        <v>716</v>
      </c>
      <c r="AI128" s="23">
        <v>1124</v>
      </c>
      <c r="AJ128" s="57">
        <v>142</v>
      </c>
      <c r="AK128" s="57">
        <v>982</v>
      </c>
      <c r="AL128" s="67">
        <v>310446</v>
      </c>
      <c r="AM128" s="80">
        <v>947</v>
      </c>
      <c r="AN128" s="67">
        <v>154942</v>
      </c>
      <c r="AO128" s="80">
        <v>591</v>
      </c>
      <c r="AP128" s="67">
        <v>131807</v>
      </c>
      <c r="AQ128" s="80">
        <v>294</v>
      </c>
      <c r="AR128" s="67">
        <v>4669</v>
      </c>
      <c r="AS128" s="80">
        <v>30</v>
      </c>
      <c r="AT128" s="67">
        <v>19028</v>
      </c>
      <c r="AU128" s="80">
        <v>32</v>
      </c>
      <c r="AV128" s="67">
        <v>888312</v>
      </c>
      <c r="AW128" s="80">
        <v>3814</v>
      </c>
      <c r="AX128" s="67">
        <v>530243</v>
      </c>
      <c r="AY128" s="80">
        <v>2892</v>
      </c>
      <c r="AZ128" s="67">
        <v>256233</v>
      </c>
      <c r="BA128" s="80">
        <v>637</v>
      </c>
      <c r="BB128" s="67">
        <v>49249</v>
      </c>
      <c r="BC128" s="80">
        <v>173</v>
      </c>
      <c r="BD128" s="67">
        <v>52587</v>
      </c>
      <c r="BE128" s="80">
        <v>112</v>
      </c>
      <c r="BF128" s="81">
        <v>150186</v>
      </c>
      <c r="BG128" s="58">
        <v>12.3309629703569</v>
      </c>
      <c r="BH128" s="58">
        <v>17.749154121511101</v>
      </c>
      <c r="BI128" s="58">
        <v>40.961971138173595</v>
      </c>
      <c r="BJ128" s="58">
        <v>112.161004457945</v>
      </c>
    </row>
    <row r="129" spans="1:62" s="23" customFormat="1" x14ac:dyDescent="0.2">
      <c r="A129" s="45">
        <v>38565</v>
      </c>
      <c r="B129" s="38">
        <v>70104</v>
      </c>
      <c r="C129" s="38">
        <v>133219</v>
      </c>
      <c r="D129" s="57">
        <v>29930</v>
      </c>
      <c r="E129" s="57">
        <v>5850</v>
      </c>
      <c r="F129" s="57">
        <v>8910</v>
      </c>
      <c r="G129" s="57">
        <v>12850</v>
      </c>
      <c r="H129" s="57">
        <v>3720</v>
      </c>
      <c r="I129" s="39">
        <f t="shared" si="5"/>
        <v>61260</v>
      </c>
      <c r="J129" s="102"/>
      <c r="K129" s="40">
        <v>424.154</v>
      </c>
      <c r="L129" s="76">
        <v>1260</v>
      </c>
      <c r="M129" s="34">
        <v>160.37</v>
      </c>
      <c r="N129" s="40">
        <v>2910.4270000000001</v>
      </c>
      <c r="O129" s="23">
        <v>90</v>
      </c>
      <c r="P129" s="23">
        <v>893</v>
      </c>
      <c r="Q129" s="96">
        <v>107.2</v>
      </c>
      <c r="R129" s="41">
        <v>4.25</v>
      </c>
      <c r="S129" s="78">
        <v>1.2044999999999999</v>
      </c>
      <c r="T129" s="97">
        <f t="shared" si="4"/>
        <v>0.83022000830220011</v>
      </c>
      <c r="U129" s="41">
        <v>10668.94</v>
      </c>
      <c r="V129" s="38">
        <v>12681</v>
      </c>
      <c r="W129" s="39">
        <v>7473</v>
      </c>
      <c r="X129" s="79">
        <f t="shared" si="1"/>
        <v>58.930683700023657</v>
      </c>
      <c r="Y129" s="38">
        <v>323354</v>
      </c>
      <c r="Z129" s="38">
        <v>2913</v>
      </c>
      <c r="AA129" s="38">
        <v>3313</v>
      </c>
      <c r="AB129" s="23">
        <v>1987</v>
      </c>
      <c r="AC129" s="23">
        <v>1326</v>
      </c>
      <c r="AE129" s="39"/>
      <c r="AH129" s="38">
        <v>425</v>
      </c>
      <c r="AI129" s="23">
        <v>1094</v>
      </c>
      <c r="AJ129" s="57">
        <v>97</v>
      </c>
      <c r="AK129" s="57">
        <v>997</v>
      </c>
      <c r="AL129" s="67">
        <v>324726</v>
      </c>
      <c r="AM129" s="80">
        <v>1246</v>
      </c>
      <c r="AN129" s="67">
        <v>212113</v>
      </c>
      <c r="AO129" s="80">
        <v>861</v>
      </c>
      <c r="AP129" s="67">
        <v>73873</v>
      </c>
      <c r="AQ129" s="80">
        <v>301</v>
      </c>
      <c r="AR129" s="67">
        <v>6128</v>
      </c>
      <c r="AS129" s="80">
        <v>34</v>
      </c>
      <c r="AT129" s="67">
        <v>32612</v>
      </c>
      <c r="AU129" s="80">
        <v>50</v>
      </c>
      <c r="AV129" s="67">
        <v>880071</v>
      </c>
      <c r="AW129" s="80">
        <v>4429</v>
      </c>
      <c r="AX129" s="67">
        <v>528554</v>
      </c>
      <c r="AY129" s="80">
        <v>3436</v>
      </c>
      <c r="AZ129" s="67">
        <v>187264</v>
      </c>
      <c r="BA129" s="80">
        <v>645</v>
      </c>
      <c r="BB129" s="67">
        <v>66160</v>
      </c>
      <c r="BC129" s="80">
        <v>178</v>
      </c>
      <c r="BD129" s="67">
        <v>98093</v>
      </c>
      <c r="BE129" s="80">
        <v>170</v>
      </c>
      <c r="BF129" s="81">
        <v>176229</v>
      </c>
      <c r="BG129" s="58">
        <v>10.1216554278597</v>
      </c>
      <c r="BH129" s="58">
        <v>17.516955979809602</v>
      </c>
      <c r="BI129" s="58">
        <v>32.778672501915601</v>
      </c>
      <c r="BJ129" s="58">
        <v>93.231824991250605</v>
      </c>
    </row>
    <row r="130" spans="1:62" s="23" customFormat="1" x14ac:dyDescent="0.2">
      <c r="A130" s="45">
        <v>38534</v>
      </c>
      <c r="B130" s="38">
        <v>69663</v>
      </c>
      <c r="C130" s="38">
        <v>132523</v>
      </c>
      <c r="D130" s="57">
        <v>25380</v>
      </c>
      <c r="E130" s="57">
        <v>4320</v>
      </c>
      <c r="F130" s="57">
        <v>6540</v>
      </c>
      <c r="G130" s="57">
        <v>10990</v>
      </c>
      <c r="H130" s="57">
        <v>2370</v>
      </c>
      <c r="I130" s="39">
        <f t="shared" si="5"/>
        <v>49600</v>
      </c>
      <c r="J130" s="103"/>
      <c r="K130" s="40">
        <v>423.38499999999999</v>
      </c>
      <c r="L130" s="76">
        <v>1324</v>
      </c>
      <c r="M130" s="34">
        <v>158.16999999999999</v>
      </c>
      <c r="N130" s="40">
        <v>2900.1390000000001</v>
      </c>
      <c r="O130" s="23">
        <v>72</v>
      </c>
      <c r="P130" s="23">
        <v>861</v>
      </c>
      <c r="Q130" s="96">
        <v>106.6</v>
      </c>
      <c r="R130" s="41">
        <v>4.25</v>
      </c>
      <c r="S130" s="33">
        <v>1.2232000000000001</v>
      </c>
      <c r="T130" s="97">
        <f t="shared" si="4"/>
        <v>0.81752779594506209</v>
      </c>
      <c r="U130" s="86">
        <v>10422.93</v>
      </c>
      <c r="V130" s="38">
        <v>11954</v>
      </c>
      <c r="W130" s="39">
        <v>7373</v>
      </c>
      <c r="X130" s="79">
        <f t="shared" si="1"/>
        <v>61.678099380960347</v>
      </c>
      <c r="Y130" s="38">
        <v>325985</v>
      </c>
      <c r="Z130" s="38">
        <v>5947</v>
      </c>
      <c r="AA130" s="38">
        <v>3300</v>
      </c>
      <c r="AB130" s="23">
        <v>2028</v>
      </c>
      <c r="AC130" s="23">
        <v>1272</v>
      </c>
      <c r="AE130" s="39"/>
      <c r="AH130" s="38">
        <v>3323</v>
      </c>
      <c r="AI130" s="23">
        <v>1094</v>
      </c>
      <c r="AJ130" s="57">
        <v>106</v>
      </c>
      <c r="AK130" s="57">
        <v>988</v>
      </c>
      <c r="AL130" s="67">
        <v>276534</v>
      </c>
      <c r="AM130" s="80">
        <v>915</v>
      </c>
      <c r="AN130" s="67">
        <v>124581</v>
      </c>
      <c r="AO130" s="80">
        <v>571</v>
      </c>
      <c r="AP130" s="67">
        <v>96391</v>
      </c>
      <c r="AQ130" s="80">
        <v>284</v>
      </c>
      <c r="AR130" s="67">
        <v>8341</v>
      </c>
      <c r="AS130" s="80">
        <v>16</v>
      </c>
      <c r="AT130" s="67">
        <v>47221</v>
      </c>
      <c r="AU130" s="80">
        <v>44</v>
      </c>
      <c r="AV130" s="67">
        <v>990809</v>
      </c>
      <c r="AW130" s="80">
        <v>4339</v>
      </c>
      <c r="AX130" s="67">
        <v>610920</v>
      </c>
      <c r="AY130" s="80">
        <v>3440</v>
      </c>
      <c r="AZ130" s="67">
        <v>215049</v>
      </c>
      <c r="BA130" s="80">
        <v>610</v>
      </c>
      <c r="BB130" s="67">
        <v>79169</v>
      </c>
      <c r="BC130" s="80">
        <v>171</v>
      </c>
      <c r="BD130" s="67">
        <v>85671</v>
      </c>
      <c r="BE130" s="80">
        <v>118</v>
      </c>
      <c r="BF130" s="81">
        <v>102114</v>
      </c>
      <c r="BG130" s="58">
        <v>12.9040747221544</v>
      </c>
      <c r="BH130" s="58">
        <v>21.1975319078905</v>
      </c>
      <c r="BI130" s="58">
        <v>43.9988163896871</v>
      </c>
      <c r="BJ130" s="58">
        <v>124.142733383717</v>
      </c>
    </row>
    <row r="131" spans="1:62" s="23" customFormat="1" x14ac:dyDescent="0.2">
      <c r="A131" s="45">
        <v>38504</v>
      </c>
      <c r="B131" s="38">
        <v>69755</v>
      </c>
      <c r="C131" s="38">
        <v>132393</v>
      </c>
      <c r="D131" s="57">
        <v>24680</v>
      </c>
      <c r="E131" s="57">
        <v>5510</v>
      </c>
      <c r="F131" s="57">
        <v>5840</v>
      </c>
      <c r="G131" s="57">
        <v>10270</v>
      </c>
      <c r="H131" s="57">
        <v>2570</v>
      </c>
      <c r="I131" s="39">
        <f t="shared" si="5"/>
        <v>48870</v>
      </c>
      <c r="J131" s="103"/>
      <c r="K131" s="40">
        <v>422.27300000000002</v>
      </c>
      <c r="L131" s="76">
        <v>1346</v>
      </c>
      <c r="M131" s="34">
        <v>167.12</v>
      </c>
      <c r="N131" s="40">
        <v>2608.4090000000001</v>
      </c>
      <c r="O131" s="23">
        <v>105</v>
      </c>
      <c r="P131" s="23">
        <v>1014</v>
      </c>
      <c r="Q131" s="96">
        <v>106.5</v>
      </c>
      <c r="R131" s="41">
        <v>4.25</v>
      </c>
      <c r="S131" s="78">
        <v>1.2403</v>
      </c>
      <c r="T131" s="97">
        <f t="shared" si="4"/>
        <v>0.80625655083447556</v>
      </c>
      <c r="U131" s="86">
        <v>9902.77</v>
      </c>
      <c r="V131" s="38">
        <v>14576</v>
      </c>
      <c r="W131" s="39">
        <v>9153</v>
      </c>
      <c r="X131" s="79">
        <f t="shared" si="1"/>
        <v>62.79500548847421</v>
      </c>
      <c r="Y131" s="38">
        <v>345065</v>
      </c>
      <c r="Z131" s="38">
        <v>5289</v>
      </c>
      <c r="AA131" s="38">
        <v>3881</v>
      </c>
      <c r="AB131" s="23">
        <v>2210</v>
      </c>
      <c r="AC131" s="23">
        <v>1671</v>
      </c>
      <c r="AE131" s="39"/>
      <c r="AH131" s="38">
        <v>2606</v>
      </c>
      <c r="AI131" s="23">
        <v>1257</v>
      </c>
      <c r="AJ131" s="57">
        <v>143</v>
      </c>
      <c r="AK131" s="44">
        <v>1114</v>
      </c>
      <c r="AL131" s="67">
        <v>357669</v>
      </c>
      <c r="AM131" s="80">
        <v>1168</v>
      </c>
      <c r="AN131" s="67">
        <v>288703</v>
      </c>
      <c r="AO131" s="80">
        <v>726</v>
      </c>
      <c r="AP131" s="67">
        <v>43860</v>
      </c>
      <c r="AQ131" s="80">
        <v>353</v>
      </c>
      <c r="AR131" s="67">
        <v>9210</v>
      </c>
      <c r="AS131" s="80">
        <v>37</v>
      </c>
      <c r="AT131" s="67">
        <v>15896</v>
      </c>
      <c r="AU131" s="80">
        <v>52</v>
      </c>
      <c r="AV131" s="67">
        <v>913531</v>
      </c>
      <c r="AW131" s="80">
        <v>4513</v>
      </c>
      <c r="AX131" s="67">
        <v>662539</v>
      </c>
      <c r="AY131" s="80">
        <v>3452</v>
      </c>
      <c r="AZ131" s="67">
        <v>165373</v>
      </c>
      <c r="BA131" s="80">
        <v>724</v>
      </c>
      <c r="BB131" s="67">
        <v>53278</v>
      </c>
      <c r="BC131" s="80">
        <v>201</v>
      </c>
      <c r="BD131" s="67">
        <v>32341</v>
      </c>
      <c r="BE131" s="80">
        <v>136</v>
      </c>
      <c r="BF131" s="81">
        <v>96349</v>
      </c>
      <c r="BG131" s="58">
        <v>12.4906870631877</v>
      </c>
      <c r="BH131" s="58">
        <v>19.356047635242401</v>
      </c>
      <c r="BI131" s="58">
        <v>40.562420019125</v>
      </c>
      <c r="BJ131" s="58">
        <v>111.46513895203501</v>
      </c>
    </row>
    <row r="132" spans="1:62" s="23" customFormat="1" x14ac:dyDescent="0.2">
      <c r="A132" s="45">
        <v>38473</v>
      </c>
      <c r="B132" s="38">
        <v>69641</v>
      </c>
      <c r="C132" s="38">
        <v>132235</v>
      </c>
      <c r="D132" s="57">
        <v>25120</v>
      </c>
      <c r="E132" s="57">
        <v>3900</v>
      </c>
      <c r="F132" s="57">
        <v>6220</v>
      </c>
      <c r="G132" s="57">
        <v>10460</v>
      </c>
      <c r="H132" s="57">
        <v>2280</v>
      </c>
      <c r="I132" s="39">
        <f t="shared" si="5"/>
        <v>47980</v>
      </c>
      <c r="J132" s="103"/>
      <c r="K132" s="40">
        <v>420.84500000000003</v>
      </c>
      <c r="L132" s="76">
        <v>1366</v>
      </c>
      <c r="M132" s="34">
        <v>163.5</v>
      </c>
      <c r="N132" s="40">
        <v>2511.4349999999999</v>
      </c>
      <c r="O132" s="23">
        <v>103</v>
      </c>
      <c r="P132" s="23">
        <v>1021</v>
      </c>
      <c r="Q132" s="96">
        <v>106.5</v>
      </c>
      <c r="R132" s="41">
        <v>4.25</v>
      </c>
      <c r="S132" s="78">
        <v>1.2552000000000001</v>
      </c>
      <c r="T132" s="97">
        <f t="shared" si="4"/>
        <v>0.7966857871255576</v>
      </c>
      <c r="U132" s="86">
        <v>9607.2999999999993</v>
      </c>
      <c r="V132" s="38">
        <v>16443</v>
      </c>
      <c r="W132" s="39">
        <v>9209</v>
      </c>
      <c r="X132" s="79">
        <f t="shared" si="1"/>
        <v>56.005595086054861</v>
      </c>
      <c r="Y132" s="38">
        <v>346474</v>
      </c>
      <c r="Z132" s="38">
        <v>3313</v>
      </c>
      <c r="AA132" s="38">
        <v>4460</v>
      </c>
      <c r="AB132" s="23">
        <v>2374</v>
      </c>
      <c r="AC132" s="23">
        <v>2086</v>
      </c>
      <c r="AE132" s="39"/>
      <c r="AH132" s="38">
        <v>579</v>
      </c>
      <c r="AI132" s="23">
        <v>1483</v>
      </c>
      <c r="AJ132" s="57">
        <v>180</v>
      </c>
      <c r="AK132" s="44">
        <v>1303</v>
      </c>
      <c r="AL132" s="67">
        <v>373118</v>
      </c>
      <c r="AM132" s="80">
        <v>1022</v>
      </c>
      <c r="AN132" s="67">
        <v>210757</v>
      </c>
      <c r="AO132" s="80">
        <v>660</v>
      </c>
      <c r="AP132" s="67">
        <v>76618</v>
      </c>
      <c r="AQ132" s="80">
        <v>296</v>
      </c>
      <c r="AR132" s="67">
        <v>2557</v>
      </c>
      <c r="AS132" s="80">
        <v>19</v>
      </c>
      <c r="AT132" s="67">
        <v>83186</v>
      </c>
      <c r="AU132" s="80">
        <v>47</v>
      </c>
      <c r="AV132" s="67">
        <v>968596</v>
      </c>
      <c r="AW132" s="80">
        <v>4040</v>
      </c>
      <c r="AX132" s="67">
        <v>631187</v>
      </c>
      <c r="AY132" s="80">
        <v>3186</v>
      </c>
      <c r="AZ132" s="67">
        <v>160546</v>
      </c>
      <c r="BA132" s="80">
        <v>578</v>
      </c>
      <c r="BB132" s="67">
        <v>57576</v>
      </c>
      <c r="BC132" s="80">
        <v>179</v>
      </c>
      <c r="BD132" s="67">
        <v>119287</v>
      </c>
      <c r="BE132" s="80">
        <v>97</v>
      </c>
      <c r="BF132" s="81">
        <v>109409</v>
      </c>
      <c r="BG132" s="58">
        <v>11.803316703573401</v>
      </c>
      <c r="BH132" s="58">
        <v>21.0962211749966</v>
      </c>
      <c r="BI132" s="58">
        <v>43.353172360891705</v>
      </c>
      <c r="BJ132" s="58">
        <v>114.60743837304</v>
      </c>
    </row>
    <row r="133" spans="1:62" s="23" customFormat="1" x14ac:dyDescent="0.2">
      <c r="A133" s="45">
        <v>38443</v>
      </c>
      <c r="B133" s="38">
        <v>69138</v>
      </c>
      <c r="C133" s="38">
        <v>131617</v>
      </c>
      <c r="D133" s="57">
        <v>27360</v>
      </c>
      <c r="E133" s="57">
        <v>4550</v>
      </c>
      <c r="F133" s="57">
        <v>7370</v>
      </c>
      <c r="G133" s="57">
        <v>11720</v>
      </c>
      <c r="H133" s="57">
        <v>3030</v>
      </c>
      <c r="I133" s="39">
        <f t="shared" si="5"/>
        <v>54030</v>
      </c>
      <c r="J133" s="103"/>
      <c r="K133" s="40">
        <v>420.88099999999997</v>
      </c>
      <c r="L133" s="76">
        <v>1384</v>
      </c>
      <c r="M133" s="34">
        <v>168.71</v>
      </c>
      <c r="N133" s="40">
        <v>2341.1060000000002</v>
      </c>
      <c r="O133" s="23">
        <v>91</v>
      </c>
      <c r="P133" s="23">
        <v>1080</v>
      </c>
      <c r="Q133" s="96">
        <v>106.3</v>
      </c>
      <c r="R133" s="41">
        <v>4.25</v>
      </c>
      <c r="S133" s="78">
        <v>1.2364999999999999</v>
      </c>
      <c r="T133" s="97">
        <f t="shared" si="4"/>
        <v>0.80873433077234136</v>
      </c>
      <c r="U133" s="86">
        <v>9275.1</v>
      </c>
      <c r="V133" s="38">
        <v>16161</v>
      </c>
      <c r="W133" s="39">
        <v>8834</v>
      </c>
      <c r="X133" s="79">
        <f t="shared" si="1"/>
        <v>54.662459006249605</v>
      </c>
      <c r="Y133" s="38">
        <v>342032</v>
      </c>
      <c r="Z133" s="38">
        <v>4448</v>
      </c>
      <c r="AA133" s="38">
        <v>4515</v>
      </c>
      <c r="AB133" s="23">
        <v>2574</v>
      </c>
      <c r="AC133" s="23">
        <v>1941</v>
      </c>
      <c r="AE133" s="39"/>
      <c r="AH133" s="38">
        <v>1489</v>
      </c>
      <c r="AI133" s="23">
        <v>1476</v>
      </c>
      <c r="AJ133" s="57">
        <v>133</v>
      </c>
      <c r="AK133" s="44">
        <v>1343</v>
      </c>
      <c r="AL133" s="67">
        <v>274791</v>
      </c>
      <c r="AM133" s="80">
        <v>1106</v>
      </c>
      <c r="AN133" s="67">
        <v>186136</v>
      </c>
      <c r="AO133" s="80">
        <v>714</v>
      </c>
      <c r="AP133" s="67">
        <v>70521</v>
      </c>
      <c r="AQ133" s="80">
        <v>320</v>
      </c>
      <c r="AR133" s="67">
        <v>2437</v>
      </c>
      <c r="AS133" s="80">
        <v>33</v>
      </c>
      <c r="AT133" s="67">
        <v>15697</v>
      </c>
      <c r="AU133" s="80">
        <v>39</v>
      </c>
      <c r="AV133" s="67">
        <v>769585</v>
      </c>
      <c r="AW133" s="80">
        <v>3975</v>
      </c>
      <c r="AX133" s="67">
        <v>565147</v>
      </c>
      <c r="AY133" s="80">
        <v>3085</v>
      </c>
      <c r="AZ133" s="67">
        <v>128028</v>
      </c>
      <c r="BA133" s="80">
        <v>610</v>
      </c>
      <c r="BB133" s="67">
        <v>44590</v>
      </c>
      <c r="BC133" s="80">
        <v>189</v>
      </c>
      <c r="BD133" s="67">
        <v>31820</v>
      </c>
      <c r="BE133" s="80">
        <v>91</v>
      </c>
      <c r="BF133" s="81">
        <v>63394</v>
      </c>
      <c r="BG133" s="58">
        <v>11.527124673376701</v>
      </c>
      <c r="BH133" s="58">
        <v>21.179327502979699</v>
      </c>
      <c r="BI133" s="58">
        <v>41.826073764141199</v>
      </c>
      <c r="BJ133" s="58">
        <v>124.795345268163</v>
      </c>
    </row>
    <row r="134" spans="1:62" s="23" customFormat="1" x14ac:dyDescent="0.2">
      <c r="A134" s="45">
        <v>38412</v>
      </c>
      <c r="B134" s="38">
        <v>68920</v>
      </c>
      <c r="C134" s="38">
        <v>131391</v>
      </c>
      <c r="D134" s="57">
        <v>30760</v>
      </c>
      <c r="E134" s="57">
        <v>7170</v>
      </c>
      <c r="F134" s="57">
        <v>9120</v>
      </c>
      <c r="G134" s="57">
        <v>13720</v>
      </c>
      <c r="H134" s="57">
        <v>3760</v>
      </c>
      <c r="I134" s="39">
        <f t="shared" si="5"/>
        <v>64530</v>
      </c>
      <c r="J134" s="102"/>
      <c r="K134" s="40">
        <v>420.44299999999998</v>
      </c>
      <c r="L134" s="76">
        <v>1396</v>
      </c>
      <c r="M134" s="34">
        <v>176.39</v>
      </c>
      <c r="N134" s="40">
        <v>2552</v>
      </c>
      <c r="O134" s="23">
        <v>93</v>
      </c>
      <c r="P134" s="23">
        <v>963</v>
      </c>
      <c r="Q134" s="96">
        <v>106.4</v>
      </c>
      <c r="R134" s="41">
        <v>4.25</v>
      </c>
      <c r="S134" s="78">
        <v>1.2157</v>
      </c>
      <c r="T134" s="97">
        <f t="shared" si="4"/>
        <v>0.82257135806531212</v>
      </c>
      <c r="U134" s="86">
        <v>9612.3799999999992</v>
      </c>
      <c r="V134" s="38">
        <v>14583</v>
      </c>
      <c r="W134" s="39">
        <v>7904</v>
      </c>
      <c r="X134" s="79">
        <f t="shared" si="1"/>
        <v>54.200096002194329</v>
      </c>
      <c r="Y134" s="38">
        <v>330545</v>
      </c>
      <c r="Z134" s="38">
        <v>2941</v>
      </c>
      <c r="AA134" s="38">
        <v>4489</v>
      </c>
      <c r="AB134" s="23">
        <v>2728</v>
      </c>
      <c r="AC134" s="23">
        <v>1761</v>
      </c>
      <c r="AE134" s="39"/>
      <c r="AH134" s="38">
        <v>1415</v>
      </c>
      <c r="AI134" s="23">
        <v>1239</v>
      </c>
      <c r="AJ134" s="57">
        <v>170</v>
      </c>
      <c r="AK134" s="44">
        <v>1069</v>
      </c>
      <c r="AL134" s="67">
        <v>186990</v>
      </c>
      <c r="AM134" s="80">
        <v>901</v>
      </c>
      <c r="AN134" s="67">
        <v>87677</v>
      </c>
      <c r="AO134" s="80">
        <v>491</v>
      </c>
      <c r="AP134" s="67">
        <v>84362</v>
      </c>
      <c r="AQ134" s="80">
        <v>341</v>
      </c>
      <c r="AR134" s="67">
        <v>3793</v>
      </c>
      <c r="AS134" s="80">
        <v>36</v>
      </c>
      <c r="AT134" s="67">
        <v>11158</v>
      </c>
      <c r="AU134" s="80">
        <v>33</v>
      </c>
      <c r="AV134" s="67">
        <v>1076206</v>
      </c>
      <c r="AW134" s="80">
        <v>4500</v>
      </c>
      <c r="AX134" s="67">
        <v>574269</v>
      </c>
      <c r="AY134" s="80">
        <v>3565</v>
      </c>
      <c r="AZ134" s="67">
        <v>248524</v>
      </c>
      <c r="BA134" s="80">
        <v>685</v>
      </c>
      <c r="BB134" s="67">
        <v>94788</v>
      </c>
      <c r="BC134" s="80">
        <v>159</v>
      </c>
      <c r="BD134" s="67">
        <v>158625</v>
      </c>
      <c r="BE134" s="80">
        <v>91</v>
      </c>
      <c r="BF134" s="81">
        <v>124077</v>
      </c>
    </row>
    <row r="135" spans="1:62" s="23" customFormat="1" x14ac:dyDescent="0.2">
      <c r="A135" s="45">
        <v>38384</v>
      </c>
      <c r="B135" s="38">
        <v>68090</v>
      </c>
      <c r="C135" s="38">
        <v>130413</v>
      </c>
      <c r="D135" s="57">
        <v>31030</v>
      </c>
      <c r="E135" s="57">
        <v>6610</v>
      </c>
      <c r="F135" s="57">
        <v>8770</v>
      </c>
      <c r="G135" s="57">
        <v>12910</v>
      </c>
      <c r="H135" s="57">
        <v>3520</v>
      </c>
      <c r="I135" s="39">
        <f t="shared" si="5"/>
        <v>62840</v>
      </c>
      <c r="J135" s="102"/>
      <c r="K135" s="40">
        <v>418.995</v>
      </c>
      <c r="L135" s="76">
        <v>1392</v>
      </c>
      <c r="M135" s="34">
        <v>176.24</v>
      </c>
      <c r="N135" s="40">
        <v>2264.0740000000001</v>
      </c>
      <c r="O135" s="23">
        <v>94</v>
      </c>
      <c r="P135" s="23">
        <v>806</v>
      </c>
      <c r="Q135" s="96">
        <v>105.6</v>
      </c>
      <c r="R135" s="41">
        <v>4.25</v>
      </c>
      <c r="S135" s="78">
        <v>1.2383</v>
      </c>
      <c r="T135" s="97">
        <f t="shared" si="4"/>
        <v>0.80755874989905518</v>
      </c>
      <c r="U135" s="86">
        <v>9668.32</v>
      </c>
      <c r="V135" s="38">
        <v>11679</v>
      </c>
      <c r="W135" s="39">
        <v>6172</v>
      </c>
      <c r="X135" s="79">
        <f t="shared" si="1"/>
        <v>52.846990324514088</v>
      </c>
      <c r="Y135" s="38">
        <v>334254</v>
      </c>
      <c r="Z135" s="38">
        <v>2296</v>
      </c>
      <c r="AA135" s="38">
        <v>3206</v>
      </c>
      <c r="AB135" s="23">
        <v>2135</v>
      </c>
      <c r="AC135" s="23">
        <v>1071</v>
      </c>
      <c r="AE135" s="39"/>
      <c r="AH135" s="38">
        <v>833</v>
      </c>
      <c r="AI135" s="23">
        <v>774</v>
      </c>
      <c r="AJ135" s="57">
        <v>106</v>
      </c>
      <c r="AK135" s="57">
        <v>668</v>
      </c>
      <c r="AL135" s="67">
        <v>360352</v>
      </c>
      <c r="AM135" s="80">
        <v>732</v>
      </c>
      <c r="AN135" s="67">
        <v>186769</v>
      </c>
      <c r="AO135" s="80">
        <v>392</v>
      </c>
      <c r="AP135" s="67">
        <v>114720</v>
      </c>
      <c r="AQ135" s="80">
        <v>285</v>
      </c>
      <c r="AR135" s="67">
        <v>17088</v>
      </c>
      <c r="AS135" s="80">
        <v>16</v>
      </c>
      <c r="AT135" s="67">
        <v>41775</v>
      </c>
      <c r="AU135" s="80">
        <v>39</v>
      </c>
      <c r="AV135" s="67">
        <v>800168</v>
      </c>
      <c r="AW135" s="80">
        <v>3156</v>
      </c>
      <c r="AX135" s="67">
        <v>498087</v>
      </c>
      <c r="AY135" s="80">
        <v>2337</v>
      </c>
      <c r="AZ135" s="67">
        <v>173951</v>
      </c>
      <c r="BA135" s="80">
        <v>591</v>
      </c>
      <c r="BB135" s="67">
        <v>65555</v>
      </c>
      <c r="BC135" s="80">
        <v>145</v>
      </c>
      <c r="BD135" s="67">
        <v>62575</v>
      </c>
      <c r="BE135" s="80">
        <v>83</v>
      </c>
      <c r="BF135" s="81">
        <v>86756</v>
      </c>
    </row>
    <row r="136" spans="1:62" s="23" customFormat="1" x14ac:dyDescent="0.2">
      <c r="A136" s="45">
        <v>38353</v>
      </c>
      <c r="B136" s="38">
        <v>67077</v>
      </c>
      <c r="C136" s="38">
        <v>129224</v>
      </c>
      <c r="D136" s="57">
        <v>29970</v>
      </c>
      <c r="E136" s="57">
        <v>5110</v>
      </c>
      <c r="F136" s="57">
        <v>8280</v>
      </c>
      <c r="G136" s="57">
        <v>12580</v>
      </c>
      <c r="H136" s="57">
        <v>3550</v>
      </c>
      <c r="I136" s="39">
        <f t="shared" si="5"/>
        <v>59490</v>
      </c>
      <c r="J136" s="102"/>
      <c r="K136" s="40">
        <v>418.13099999999997</v>
      </c>
      <c r="L136" s="76">
        <v>1364</v>
      </c>
      <c r="M136" s="34">
        <v>173.3</v>
      </c>
      <c r="N136" s="40">
        <v>2365.799</v>
      </c>
      <c r="O136" s="23">
        <v>83</v>
      </c>
      <c r="P136" s="23">
        <v>733</v>
      </c>
      <c r="Q136" s="96">
        <v>105</v>
      </c>
      <c r="R136" s="41">
        <v>4.25</v>
      </c>
      <c r="S136" s="33">
        <v>1.2256</v>
      </c>
      <c r="T136" s="97">
        <f t="shared" si="4"/>
        <v>0.81592689295039167</v>
      </c>
      <c r="U136" s="86">
        <v>9204.0499999999993</v>
      </c>
      <c r="V136" s="38">
        <v>10856</v>
      </c>
      <c r="W136" s="39">
        <v>4154</v>
      </c>
      <c r="X136" s="79">
        <f t="shared" si="1"/>
        <v>38.264554163596173</v>
      </c>
      <c r="Y136" s="38">
        <v>323220</v>
      </c>
      <c r="Z136" s="38">
        <v>1681</v>
      </c>
      <c r="AA136" s="38">
        <v>2018</v>
      </c>
      <c r="AB136" s="23">
        <v>1345</v>
      </c>
      <c r="AC136" s="23">
        <v>673</v>
      </c>
      <c r="AE136" s="39"/>
      <c r="AH136" s="38">
        <v>224</v>
      </c>
      <c r="AI136" s="23">
        <v>594</v>
      </c>
      <c r="AJ136" s="57">
        <v>88</v>
      </c>
      <c r="AK136" s="57">
        <v>506</v>
      </c>
      <c r="AL136" s="67">
        <v>264444</v>
      </c>
      <c r="AM136" s="80">
        <v>717</v>
      </c>
      <c r="AN136" s="67">
        <v>197952</v>
      </c>
      <c r="AO136" s="80">
        <v>385</v>
      </c>
      <c r="AP136" s="67">
        <v>53119</v>
      </c>
      <c r="AQ136" s="80">
        <v>283</v>
      </c>
      <c r="AR136" s="67">
        <v>4839</v>
      </c>
      <c r="AS136" s="80">
        <v>24</v>
      </c>
      <c r="AT136" s="67">
        <v>8534</v>
      </c>
      <c r="AU136" s="80">
        <v>25</v>
      </c>
      <c r="AV136" s="67">
        <v>603403</v>
      </c>
      <c r="AW136" s="80">
        <v>2473</v>
      </c>
      <c r="AX136" s="67">
        <v>419422</v>
      </c>
      <c r="AY136" s="80">
        <v>1737</v>
      </c>
      <c r="AZ136" s="67">
        <v>89587</v>
      </c>
      <c r="BA136" s="80">
        <v>558</v>
      </c>
      <c r="BB136" s="67">
        <v>35784</v>
      </c>
      <c r="BC136" s="80">
        <v>127</v>
      </c>
      <c r="BD136" s="67">
        <v>58610</v>
      </c>
      <c r="BE136" s="80">
        <v>51</v>
      </c>
      <c r="BF136" s="81">
        <v>64625</v>
      </c>
    </row>
    <row r="137" spans="1:62" s="23" customFormat="1" x14ac:dyDescent="0.2">
      <c r="A137" s="45">
        <v>38322</v>
      </c>
      <c r="B137" s="38">
        <v>66811</v>
      </c>
      <c r="C137" s="38">
        <v>128785</v>
      </c>
      <c r="D137" s="57">
        <v>24690</v>
      </c>
      <c r="E137" s="57">
        <v>3860</v>
      </c>
      <c r="F137" s="57">
        <v>6400</v>
      </c>
      <c r="G137" s="57">
        <v>10220</v>
      </c>
      <c r="H137" s="57">
        <v>2820</v>
      </c>
      <c r="I137" s="39">
        <f t="shared" si="5"/>
        <v>47990</v>
      </c>
      <c r="J137" s="102"/>
      <c r="K137" s="40">
        <v>418.09899999999999</v>
      </c>
      <c r="L137" s="76">
        <v>1316</v>
      </c>
      <c r="M137" s="34">
        <v>153.06</v>
      </c>
      <c r="N137" s="40">
        <v>2332.402</v>
      </c>
      <c r="O137" s="23">
        <v>96</v>
      </c>
      <c r="P137" s="23">
        <v>863</v>
      </c>
      <c r="Q137" s="96">
        <v>105.1</v>
      </c>
      <c r="R137" s="41">
        <v>4.25</v>
      </c>
      <c r="S137" s="78">
        <v>1.2176</v>
      </c>
      <c r="T137" s="97">
        <f t="shared" si="4"/>
        <v>0.82128777923784491</v>
      </c>
      <c r="U137" s="86">
        <v>9246.65</v>
      </c>
      <c r="V137" s="38">
        <v>4903</v>
      </c>
      <c r="W137" s="39">
        <v>4232</v>
      </c>
      <c r="X137" s="79">
        <f t="shared" ref="X137:X196" si="6">(W137/V137)*100</f>
        <v>86.31450132571895</v>
      </c>
      <c r="Y137" s="38">
        <v>315761</v>
      </c>
      <c r="Z137" s="38">
        <v>2554</v>
      </c>
      <c r="AA137" s="38">
        <v>1736</v>
      </c>
      <c r="AB137" s="23">
        <v>1062</v>
      </c>
      <c r="AC137" s="23">
        <v>674</v>
      </c>
      <c r="AE137" s="39"/>
      <c r="AH137" s="38">
        <v>583</v>
      </c>
      <c r="AI137" s="23">
        <v>607</v>
      </c>
      <c r="AJ137" s="57">
        <v>79</v>
      </c>
      <c r="AK137" s="57">
        <v>528</v>
      </c>
      <c r="AL137" s="67">
        <v>161031</v>
      </c>
      <c r="AM137" s="80">
        <v>821</v>
      </c>
      <c r="AN137" s="67">
        <v>80977</v>
      </c>
      <c r="AO137" s="80">
        <v>515</v>
      </c>
      <c r="AP137" s="67">
        <v>59435</v>
      </c>
      <c r="AQ137" s="80">
        <v>248</v>
      </c>
      <c r="AR137" s="67">
        <v>8681</v>
      </c>
      <c r="AS137" s="80">
        <v>36</v>
      </c>
      <c r="AT137" s="67">
        <v>11938</v>
      </c>
      <c r="AU137" s="80">
        <v>22</v>
      </c>
      <c r="AV137" s="67">
        <v>1270420</v>
      </c>
      <c r="AW137" s="80">
        <v>4669</v>
      </c>
      <c r="AX137" s="67">
        <v>843570</v>
      </c>
      <c r="AY137" s="80">
        <v>3906</v>
      </c>
      <c r="AZ137" s="67">
        <v>209774</v>
      </c>
      <c r="BA137" s="80">
        <v>500</v>
      </c>
      <c r="BB137" s="67">
        <v>107988</v>
      </c>
      <c r="BC137" s="80">
        <v>185</v>
      </c>
      <c r="BD137" s="67">
        <v>109088</v>
      </c>
      <c r="BE137" s="80">
        <v>78</v>
      </c>
      <c r="BF137" s="81">
        <v>20495</v>
      </c>
    </row>
    <row r="138" spans="1:62" s="23" customFormat="1" x14ac:dyDescent="0.2">
      <c r="A138" s="45">
        <v>38292</v>
      </c>
      <c r="B138" s="38">
        <v>66379</v>
      </c>
      <c r="C138" s="38">
        <v>128319</v>
      </c>
      <c r="D138" s="57">
        <v>22790</v>
      </c>
      <c r="E138" s="57">
        <v>3330</v>
      </c>
      <c r="F138" s="57">
        <v>5770</v>
      </c>
      <c r="G138" s="57">
        <v>9260</v>
      </c>
      <c r="H138" s="57">
        <v>2540</v>
      </c>
      <c r="I138" s="39">
        <f t="shared" si="5"/>
        <v>43690</v>
      </c>
      <c r="J138" s="102"/>
      <c r="K138" s="40">
        <v>417.702</v>
      </c>
      <c r="L138" s="76">
        <v>1435</v>
      </c>
      <c r="M138" s="34">
        <v>180.61</v>
      </c>
      <c r="N138" s="40">
        <v>2120.7139999999999</v>
      </c>
      <c r="O138" s="23">
        <v>93</v>
      </c>
      <c r="P138" s="23">
        <v>965</v>
      </c>
      <c r="Q138" s="96">
        <v>105.2</v>
      </c>
      <c r="R138" s="41">
        <v>4.25</v>
      </c>
      <c r="S138" s="78">
        <v>1.1957</v>
      </c>
      <c r="T138" s="97">
        <f t="shared" si="4"/>
        <v>0.83633018315631014</v>
      </c>
      <c r="U138" s="86">
        <v>9030.0499999999993</v>
      </c>
      <c r="V138" s="38">
        <v>9565</v>
      </c>
      <c r="W138" s="39">
        <v>6301</v>
      </c>
      <c r="X138" s="79">
        <f t="shared" si="6"/>
        <v>65.875588081547306</v>
      </c>
      <c r="Y138" s="38">
        <v>318837</v>
      </c>
      <c r="Z138" s="38">
        <v>3175</v>
      </c>
      <c r="AA138" s="38">
        <v>3261</v>
      </c>
      <c r="AB138" s="23">
        <v>1949</v>
      </c>
      <c r="AC138" s="23">
        <v>1312</v>
      </c>
      <c r="AE138" s="39"/>
      <c r="AH138" s="38">
        <v>1170</v>
      </c>
      <c r="AI138" s="23">
        <v>1253</v>
      </c>
      <c r="AJ138" s="57">
        <v>125</v>
      </c>
      <c r="AK138" s="44">
        <v>1128</v>
      </c>
      <c r="AL138" s="67">
        <v>356316</v>
      </c>
      <c r="AM138" s="80">
        <v>1164</v>
      </c>
      <c r="AN138" s="67">
        <v>221764</v>
      </c>
      <c r="AO138" s="80">
        <v>734</v>
      </c>
      <c r="AP138" s="67">
        <v>50751</v>
      </c>
      <c r="AQ138" s="80">
        <v>338</v>
      </c>
      <c r="AR138" s="67">
        <v>7042</v>
      </c>
      <c r="AS138" s="80">
        <v>53</v>
      </c>
      <c r="AT138" s="67">
        <v>76759</v>
      </c>
      <c r="AU138" s="80">
        <v>39</v>
      </c>
      <c r="AV138" s="67">
        <v>1086350</v>
      </c>
      <c r="AW138" s="80">
        <v>3576</v>
      </c>
      <c r="AX138" s="67">
        <v>450708</v>
      </c>
      <c r="AY138" s="80">
        <v>2548</v>
      </c>
      <c r="AZ138" s="67">
        <v>229244</v>
      </c>
      <c r="BA138" s="80">
        <v>725</v>
      </c>
      <c r="BB138" s="67">
        <v>84153</v>
      </c>
      <c r="BC138" s="80">
        <v>198</v>
      </c>
      <c r="BD138" s="67">
        <v>322245</v>
      </c>
      <c r="BE138" s="80">
        <v>105</v>
      </c>
      <c r="BF138" s="81">
        <v>59722</v>
      </c>
    </row>
    <row r="139" spans="1:62" s="23" customFormat="1" x14ac:dyDescent="0.2">
      <c r="A139" s="45">
        <v>38261</v>
      </c>
      <c r="B139" s="38">
        <v>66600</v>
      </c>
      <c r="C139" s="38">
        <v>128600</v>
      </c>
      <c r="D139" s="57">
        <v>22600</v>
      </c>
      <c r="E139" s="57">
        <v>3280</v>
      </c>
      <c r="F139" s="57">
        <v>5570</v>
      </c>
      <c r="G139" s="57">
        <v>9050</v>
      </c>
      <c r="H139" s="57">
        <v>2160</v>
      </c>
      <c r="I139" s="39">
        <f t="shared" si="5"/>
        <v>42660</v>
      </c>
      <c r="J139" s="102"/>
      <c r="K139" s="40">
        <v>417.11</v>
      </c>
      <c r="L139" s="76">
        <v>1467</v>
      </c>
      <c r="M139" s="34">
        <v>182.28</v>
      </c>
      <c r="N139" s="40">
        <v>2441.8780000000002</v>
      </c>
      <c r="O139" s="23">
        <v>74</v>
      </c>
      <c r="P139" s="23">
        <v>925</v>
      </c>
      <c r="Q139" s="96">
        <v>104.9</v>
      </c>
      <c r="R139" s="41">
        <v>4.25</v>
      </c>
      <c r="S139" s="33">
        <v>1.2472000000000001</v>
      </c>
      <c r="T139" s="97">
        <f t="shared" si="4"/>
        <v>0.80179602309172537</v>
      </c>
      <c r="U139" s="86">
        <v>8870.9699999999993</v>
      </c>
      <c r="V139" s="38">
        <v>12393</v>
      </c>
      <c r="W139" s="39">
        <v>6666</v>
      </c>
      <c r="X139" s="79">
        <f t="shared" si="6"/>
        <v>53.788428951827647</v>
      </c>
      <c r="Y139" s="38">
        <v>324215</v>
      </c>
      <c r="Z139" s="38">
        <v>4524</v>
      </c>
      <c r="AA139" s="38">
        <v>3696</v>
      </c>
      <c r="AB139" s="23">
        <v>2425</v>
      </c>
      <c r="AC139" s="23">
        <v>1271</v>
      </c>
      <c r="AE139" s="39"/>
      <c r="AH139" s="38">
        <v>1260</v>
      </c>
      <c r="AI139" s="23">
        <v>1173</v>
      </c>
      <c r="AJ139" s="57">
        <v>117</v>
      </c>
      <c r="AK139" s="44">
        <v>1056</v>
      </c>
      <c r="AL139" s="67">
        <v>290226</v>
      </c>
      <c r="AM139" s="80">
        <v>915</v>
      </c>
      <c r="AN139" s="67">
        <v>122876</v>
      </c>
      <c r="AO139" s="80">
        <v>527</v>
      </c>
      <c r="AP139" s="67">
        <v>120196</v>
      </c>
      <c r="AQ139" s="80">
        <v>332</v>
      </c>
      <c r="AR139" s="67">
        <v>38269</v>
      </c>
      <c r="AS139" s="80">
        <v>36</v>
      </c>
      <c r="AT139" s="67">
        <v>8885</v>
      </c>
      <c r="AU139" s="80">
        <v>20</v>
      </c>
      <c r="AV139" s="67">
        <v>1049380</v>
      </c>
      <c r="AW139" s="80">
        <v>4885</v>
      </c>
      <c r="AX139" s="67">
        <v>631387</v>
      </c>
      <c r="AY139" s="80">
        <v>3794</v>
      </c>
      <c r="AZ139" s="67">
        <v>237007</v>
      </c>
      <c r="BA139" s="80">
        <v>792</v>
      </c>
      <c r="BB139" s="67">
        <v>113855</v>
      </c>
      <c r="BC139" s="80">
        <v>208</v>
      </c>
      <c r="BD139" s="67">
        <v>67131</v>
      </c>
      <c r="BE139" s="80">
        <v>91</v>
      </c>
      <c r="BF139" s="81">
        <v>96751</v>
      </c>
    </row>
    <row r="140" spans="1:62" s="23" customFormat="1" x14ac:dyDescent="0.2">
      <c r="A140" s="45">
        <v>38231</v>
      </c>
      <c r="B140" s="38">
        <v>67020</v>
      </c>
      <c r="C140" s="38">
        <v>134487</v>
      </c>
      <c r="D140" s="57">
        <v>23110</v>
      </c>
      <c r="E140" s="57">
        <v>3350</v>
      </c>
      <c r="F140" s="57">
        <v>5740</v>
      </c>
      <c r="G140" s="57">
        <v>9390</v>
      </c>
      <c r="H140" s="57">
        <v>2260</v>
      </c>
      <c r="I140" s="39">
        <f t="shared" si="5"/>
        <v>43850</v>
      </c>
      <c r="J140" s="102"/>
      <c r="K140" s="40">
        <v>415.73599999999999</v>
      </c>
      <c r="L140" s="76">
        <v>1417</v>
      </c>
      <c r="M140" s="34">
        <v>177.41</v>
      </c>
      <c r="N140" s="40">
        <v>2463.3209999999999</v>
      </c>
      <c r="O140" s="23">
        <v>78</v>
      </c>
      <c r="P140" s="23">
        <v>910</v>
      </c>
      <c r="Q140" s="96">
        <v>104.9</v>
      </c>
      <c r="R140" s="41">
        <v>4</v>
      </c>
      <c r="S140" s="89">
        <v>1.2875000000000001</v>
      </c>
      <c r="T140" s="97">
        <f t="shared" si="4"/>
        <v>0.77669902912621358</v>
      </c>
      <c r="U140" s="86">
        <v>8668.2900000000009</v>
      </c>
      <c r="V140" s="38">
        <v>14107</v>
      </c>
      <c r="W140" s="39">
        <v>6588</v>
      </c>
      <c r="X140" s="79">
        <f t="shared" si="6"/>
        <v>46.70021974906075</v>
      </c>
      <c r="Y140" s="38">
        <v>320911</v>
      </c>
      <c r="Z140" s="38">
        <v>3563</v>
      </c>
      <c r="AA140" s="38">
        <v>3149</v>
      </c>
      <c r="AB140" s="23">
        <v>2037</v>
      </c>
      <c r="AC140" s="23">
        <v>1112</v>
      </c>
      <c r="AE140" s="39"/>
      <c r="AH140" s="38">
        <v>1403</v>
      </c>
      <c r="AI140" s="23">
        <v>991</v>
      </c>
      <c r="AJ140" s="57">
        <v>101</v>
      </c>
      <c r="AK140" s="57">
        <v>890</v>
      </c>
      <c r="AL140" s="67">
        <v>294792</v>
      </c>
      <c r="AM140" s="80">
        <v>956</v>
      </c>
      <c r="AN140" s="67">
        <v>76278</v>
      </c>
      <c r="AO140" s="80">
        <v>558</v>
      </c>
      <c r="AP140" s="67">
        <v>123523</v>
      </c>
      <c r="AQ140" s="80">
        <v>330</v>
      </c>
      <c r="AR140" s="67">
        <v>6422</v>
      </c>
      <c r="AS140" s="80">
        <v>29</v>
      </c>
      <c r="AT140" s="67">
        <v>88569</v>
      </c>
      <c r="AU140" s="80">
        <v>39</v>
      </c>
      <c r="AV140" s="67">
        <v>909445</v>
      </c>
      <c r="AW140" s="80">
        <v>3840</v>
      </c>
      <c r="AX140" s="67">
        <v>545022</v>
      </c>
      <c r="AY140" s="80">
        <v>2789</v>
      </c>
      <c r="AZ140" s="67">
        <v>190235</v>
      </c>
      <c r="BA140" s="80">
        <v>743</v>
      </c>
      <c r="BB140" s="67">
        <v>75528</v>
      </c>
      <c r="BC140" s="80">
        <v>194</v>
      </c>
      <c r="BD140" s="67">
        <v>98660</v>
      </c>
      <c r="BE140" s="80">
        <v>114</v>
      </c>
      <c r="BF140" s="81">
        <v>63025</v>
      </c>
    </row>
    <row r="141" spans="1:62" s="23" customFormat="1" x14ac:dyDescent="0.2">
      <c r="A141" s="37">
        <v>38200</v>
      </c>
      <c r="B141" s="38">
        <v>67220</v>
      </c>
      <c r="C141" s="38">
        <v>134593</v>
      </c>
      <c r="D141" s="57">
        <v>30230</v>
      </c>
      <c r="E141" s="57">
        <v>5610</v>
      </c>
      <c r="F141" s="57">
        <v>8560</v>
      </c>
      <c r="G141" s="57">
        <v>12230</v>
      </c>
      <c r="H141" s="57">
        <v>3330</v>
      </c>
      <c r="I141" s="39">
        <f t="shared" si="5"/>
        <v>59960</v>
      </c>
      <c r="J141" s="102"/>
      <c r="K141" s="40">
        <v>414.41300000000001</v>
      </c>
      <c r="L141" s="76">
        <v>1228</v>
      </c>
      <c r="M141" s="34">
        <v>152.72</v>
      </c>
      <c r="N141" s="40">
        <v>2940.902</v>
      </c>
      <c r="O141" s="23">
        <v>73</v>
      </c>
      <c r="P141" s="23">
        <v>848</v>
      </c>
      <c r="Q141" s="96">
        <v>104.7</v>
      </c>
      <c r="R141" s="41">
        <v>3.75</v>
      </c>
      <c r="S141" s="33">
        <v>1.3119000000000001</v>
      </c>
      <c r="T141" s="97">
        <f t="shared" si="4"/>
        <v>0.76225322051985667</v>
      </c>
      <c r="U141" s="86">
        <v>8377.0300000000007</v>
      </c>
      <c r="V141" s="38">
        <v>11754</v>
      </c>
      <c r="W141" s="39">
        <v>6743</v>
      </c>
      <c r="X141" s="79">
        <f t="shared" si="6"/>
        <v>57.367704611196189</v>
      </c>
      <c r="Y141" s="38">
        <v>304509</v>
      </c>
      <c r="Z141" s="38">
        <v>5558</v>
      </c>
      <c r="AA141" s="38">
        <v>2674</v>
      </c>
      <c r="AB141" s="23">
        <v>1861</v>
      </c>
      <c r="AC141" s="23">
        <v>813</v>
      </c>
      <c r="AE141" s="39"/>
      <c r="AH141" s="38">
        <v>2798</v>
      </c>
      <c r="AI141" s="23">
        <v>705</v>
      </c>
      <c r="AJ141" s="57">
        <v>98</v>
      </c>
      <c r="AK141" s="57">
        <v>607</v>
      </c>
      <c r="AL141" s="67">
        <v>341647</v>
      </c>
      <c r="AM141" s="80">
        <v>977</v>
      </c>
      <c r="AN141" s="67">
        <v>197562</v>
      </c>
      <c r="AO141" s="80">
        <v>641</v>
      </c>
      <c r="AP141" s="67">
        <v>115450</v>
      </c>
      <c r="AQ141" s="80">
        <v>280</v>
      </c>
      <c r="AR141" s="67">
        <v>2587</v>
      </c>
      <c r="AS141" s="80">
        <v>20</v>
      </c>
      <c r="AT141" s="67">
        <v>26048</v>
      </c>
      <c r="AU141" s="80">
        <v>36</v>
      </c>
      <c r="AV141" s="67">
        <v>1146978</v>
      </c>
      <c r="AW141" s="80">
        <v>5316</v>
      </c>
      <c r="AX141" s="67">
        <v>805398</v>
      </c>
      <c r="AY141" s="80">
        <v>4352</v>
      </c>
      <c r="AZ141" s="67">
        <v>213357</v>
      </c>
      <c r="BA141" s="80">
        <v>685</v>
      </c>
      <c r="BB141" s="67">
        <v>58341</v>
      </c>
      <c r="BC141" s="80">
        <v>165</v>
      </c>
      <c r="BD141" s="67">
        <v>69882</v>
      </c>
      <c r="BE141" s="80">
        <v>114</v>
      </c>
      <c r="BF141" s="81">
        <v>135019</v>
      </c>
    </row>
    <row r="142" spans="1:62" s="23" customFormat="1" x14ac:dyDescent="0.2">
      <c r="A142" s="45">
        <v>38169</v>
      </c>
      <c r="B142" s="38">
        <v>67147</v>
      </c>
      <c r="C142" s="38">
        <v>134488</v>
      </c>
      <c r="D142" s="57">
        <v>28320</v>
      </c>
      <c r="E142" s="57">
        <v>5200</v>
      </c>
      <c r="F142" s="57">
        <v>7820</v>
      </c>
      <c r="G142" s="57">
        <v>11870</v>
      </c>
      <c r="H142" s="57">
        <v>3060</v>
      </c>
      <c r="I142" s="39">
        <f t="shared" si="5"/>
        <v>56270</v>
      </c>
      <c r="J142" s="102"/>
      <c r="K142" s="40">
        <v>412.01100000000002</v>
      </c>
      <c r="L142" s="76">
        <v>1275.9000000000001</v>
      </c>
      <c r="M142" s="34">
        <v>150.38</v>
      </c>
      <c r="N142" s="40">
        <v>2798.9119999999998</v>
      </c>
      <c r="O142" s="23">
        <v>74</v>
      </c>
      <c r="P142" s="23">
        <v>877</v>
      </c>
      <c r="Q142" s="96">
        <v>104.9</v>
      </c>
      <c r="R142" s="41">
        <v>3.75</v>
      </c>
      <c r="S142" s="33">
        <v>1.3219000000000001</v>
      </c>
      <c r="T142" s="97">
        <f t="shared" si="4"/>
        <v>0.75648687495271949</v>
      </c>
      <c r="U142" s="86">
        <v>8458.07</v>
      </c>
      <c r="V142" s="38">
        <v>12012</v>
      </c>
      <c r="W142" s="39">
        <v>7329</v>
      </c>
      <c r="X142" s="79">
        <f t="shared" si="6"/>
        <v>61.013986013986013</v>
      </c>
      <c r="Y142" s="38">
        <v>312418</v>
      </c>
      <c r="Z142" s="38">
        <v>3259</v>
      </c>
      <c r="AA142" s="38">
        <v>3177</v>
      </c>
      <c r="AB142" s="23">
        <v>2224</v>
      </c>
      <c r="AC142" s="23">
        <v>953</v>
      </c>
      <c r="AE142" s="39"/>
      <c r="AH142" s="38">
        <v>582</v>
      </c>
      <c r="AI142" s="23">
        <v>878</v>
      </c>
      <c r="AJ142" s="57">
        <v>137</v>
      </c>
      <c r="AK142" s="57">
        <v>741</v>
      </c>
      <c r="AL142" s="67">
        <v>468417</v>
      </c>
      <c r="AM142" s="80">
        <v>1144</v>
      </c>
      <c r="AN142" s="67">
        <v>177638</v>
      </c>
      <c r="AO142" s="80">
        <v>665</v>
      </c>
      <c r="AP142" s="67">
        <v>101299</v>
      </c>
      <c r="AQ142" s="80">
        <v>397</v>
      </c>
      <c r="AR142" s="67">
        <v>11051</v>
      </c>
      <c r="AS142" s="80">
        <v>31</v>
      </c>
      <c r="AT142" s="67">
        <v>178429</v>
      </c>
      <c r="AU142" s="80">
        <v>51</v>
      </c>
      <c r="AV142" s="67">
        <v>1279828</v>
      </c>
      <c r="AW142" s="80">
        <v>4929</v>
      </c>
      <c r="AX142" s="67">
        <v>742290</v>
      </c>
      <c r="AY142" s="80">
        <v>3831</v>
      </c>
      <c r="AZ142" s="67">
        <v>176605</v>
      </c>
      <c r="BA142" s="80">
        <v>735</v>
      </c>
      <c r="BB142" s="67">
        <v>110659</v>
      </c>
      <c r="BC142" s="80">
        <v>233</v>
      </c>
      <c r="BD142" s="67">
        <v>250274</v>
      </c>
      <c r="BE142" s="80">
        <v>130</v>
      </c>
      <c r="BF142" s="81">
        <v>89274</v>
      </c>
    </row>
    <row r="143" spans="1:62" s="23" customFormat="1" x14ac:dyDescent="0.2">
      <c r="A143" s="45">
        <v>38139</v>
      </c>
      <c r="B143" s="38">
        <v>67290</v>
      </c>
      <c r="C143" s="38">
        <v>134533</v>
      </c>
      <c r="D143" s="57">
        <v>26290</v>
      </c>
      <c r="E143" s="57">
        <v>3840</v>
      </c>
      <c r="F143" s="57">
        <v>5990</v>
      </c>
      <c r="G143" s="57">
        <v>10520</v>
      </c>
      <c r="H143" s="57">
        <v>2370</v>
      </c>
      <c r="I143" s="39">
        <f t="shared" si="5"/>
        <v>49010</v>
      </c>
      <c r="J143" s="102"/>
      <c r="K143" s="40">
        <v>410.50700000000001</v>
      </c>
      <c r="L143" s="76">
        <v>1307.5999999999999</v>
      </c>
      <c r="M143" s="34">
        <v>160.71</v>
      </c>
      <c r="N143" s="40">
        <v>2453.2910000000002</v>
      </c>
      <c r="O143" s="23">
        <v>98</v>
      </c>
      <c r="P143" s="23">
        <v>899</v>
      </c>
      <c r="Q143" s="96">
        <v>104.9</v>
      </c>
      <c r="R143" s="41">
        <v>3.75</v>
      </c>
      <c r="S143" s="33">
        <v>1.3580000000000001</v>
      </c>
      <c r="T143" s="97">
        <f t="shared" si="4"/>
        <v>0.73637702503681879</v>
      </c>
      <c r="U143" s="86">
        <v>8545.58</v>
      </c>
      <c r="V143" s="38">
        <v>14719</v>
      </c>
      <c r="W143" s="39">
        <v>9275</v>
      </c>
      <c r="X143" s="79">
        <f t="shared" si="6"/>
        <v>63.013791697805551</v>
      </c>
      <c r="Y143" s="38">
        <v>316510</v>
      </c>
      <c r="Z143" s="38">
        <v>4274</v>
      </c>
      <c r="AA143" s="38">
        <v>3309</v>
      </c>
      <c r="AB143" s="23">
        <v>2190</v>
      </c>
      <c r="AC143" s="23">
        <v>1119</v>
      </c>
      <c r="AE143" s="39"/>
      <c r="AH143" s="38">
        <v>1935</v>
      </c>
      <c r="AI143" s="23">
        <v>967</v>
      </c>
      <c r="AJ143" s="57">
        <v>124</v>
      </c>
      <c r="AK143" s="57">
        <v>843</v>
      </c>
      <c r="AL143" s="67">
        <v>479965</v>
      </c>
      <c r="AM143" s="80">
        <v>1155</v>
      </c>
      <c r="AN143" s="67">
        <v>186993</v>
      </c>
      <c r="AO143" s="80">
        <v>709</v>
      </c>
      <c r="AP143" s="67">
        <v>148443</v>
      </c>
      <c r="AQ143" s="80">
        <v>355</v>
      </c>
      <c r="AR143" s="67">
        <v>5400</v>
      </c>
      <c r="AS143" s="80">
        <v>39</v>
      </c>
      <c r="AT143" s="67">
        <v>139129</v>
      </c>
      <c r="AU143" s="80">
        <v>52</v>
      </c>
      <c r="AV143" s="67">
        <v>1301699</v>
      </c>
      <c r="AW143" s="80">
        <v>5187</v>
      </c>
      <c r="AX143" s="67">
        <v>763208</v>
      </c>
      <c r="AY143" s="80">
        <v>4195</v>
      </c>
      <c r="AZ143" s="67">
        <v>313547</v>
      </c>
      <c r="BA143" s="80">
        <v>706</v>
      </c>
      <c r="BB143" s="67">
        <v>55569</v>
      </c>
      <c r="BC143" s="80">
        <v>190</v>
      </c>
      <c r="BD143" s="67">
        <v>169375</v>
      </c>
      <c r="BE143" s="80">
        <v>96</v>
      </c>
      <c r="BF143" s="81">
        <v>89274</v>
      </c>
    </row>
    <row r="144" spans="1:62" s="23" customFormat="1" x14ac:dyDescent="0.2">
      <c r="A144" s="37">
        <v>38108</v>
      </c>
      <c r="B144" s="38">
        <v>67370</v>
      </c>
      <c r="C144" s="38">
        <v>134928</v>
      </c>
      <c r="D144" s="57">
        <v>27130</v>
      </c>
      <c r="E144" s="57">
        <v>4110</v>
      </c>
      <c r="F144" s="57">
        <v>6240</v>
      </c>
      <c r="G144" s="57">
        <v>10680</v>
      </c>
      <c r="H144" s="57">
        <v>2530</v>
      </c>
      <c r="I144" s="39">
        <f t="shared" si="5"/>
        <v>50690</v>
      </c>
      <c r="J144" s="102"/>
      <c r="K144" s="40">
        <v>409.63900000000001</v>
      </c>
      <c r="L144" s="76">
        <v>1372</v>
      </c>
      <c r="M144" s="34">
        <v>161.76</v>
      </c>
      <c r="N144" s="40">
        <v>2356.9839999999999</v>
      </c>
      <c r="O144" s="23">
        <v>68</v>
      </c>
      <c r="P144" s="23">
        <v>940</v>
      </c>
      <c r="Q144" s="96">
        <v>105.1</v>
      </c>
      <c r="R144" s="41">
        <v>3.75</v>
      </c>
      <c r="S144" s="89">
        <v>1.3777999999999999</v>
      </c>
      <c r="T144" s="97">
        <f t="shared" si="4"/>
        <v>0.72579474524604448</v>
      </c>
      <c r="U144" s="86">
        <v>8417.32</v>
      </c>
      <c r="V144" s="38">
        <v>15120</v>
      </c>
      <c r="W144" s="39">
        <v>9193</v>
      </c>
      <c r="X144" s="79">
        <f t="shared" si="6"/>
        <v>60.800264550264551</v>
      </c>
      <c r="Y144" s="38">
        <v>325501</v>
      </c>
      <c r="Z144" s="38">
        <v>4191</v>
      </c>
      <c r="AA144" s="38">
        <v>4101</v>
      </c>
      <c r="AB144" s="23">
        <v>2753</v>
      </c>
      <c r="AC144" s="23">
        <v>1348</v>
      </c>
      <c r="AE144" s="39"/>
      <c r="AH144" s="38">
        <v>1092</v>
      </c>
      <c r="AI144" s="23">
        <v>960</v>
      </c>
      <c r="AJ144" s="57">
        <v>131</v>
      </c>
      <c r="AK144" s="57">
        <v>829</v>
      </c>
      <c r="AL144" s="67">
        <v>253898</v>
      </c>
      <c r="AM144" s="80">
        <v>1043</v>
      </c>
      <c r="AN144" s="67">
        <v>114137</v>
      </c>
      <c r="AO144" s="80">
        <v>682</v>
      </c>
      <c r="AP144" s="67">
        <v>54631</v>
      </c>
      <c r="AQ144" s="80">
        <v>291</v>
      </c>
      <c r="AR144" s="67">
        <v>65911</v>
      </c>
      <c r="AS144" s="80">
        <v>38</v>
      </c>
      <c r="AT144" s="67">
        <v>19219</v>
      </c>
      <c r="AU144" s="80">
        <v>32</v>
      </c>
      <c r="AV144" s="67">
        <v>792099</v>
      </c>
      <c r="AW144" s="80">
        <v>4384</v>
      </c>
      <c r="AX144" s="67">
        <v>489672</v>
      </c>
      <c r="AY144" s="80">
        <v>3549</v>
      </c>
      <c r="AZ144" s="67">
        <v>148758</v>
      </c>
      <c r="BA144" s="80">
        <v>601</v>
      </c>
      <c r="BB144" s="67">
        <v>109994</v>
      </c>
      <c r="BC144" s="80">
        <v>152</v>
      </c>
      <c r="BD144" s="67">
        <v>43675</v>
      </c>
      <c r="BE144" s="80">
        <v>82</v>
      </c>
      <c r="BF144" s="81">
        <v>165533</v>
      </c>
    </row>
    <row r="145" spans="1:58" s="23" customFormat="1" x14ac:dyDescent="0.2">
      <c r="A145" s="45">
        <v>38078</v>
      </c>
      <c r="B145" s="38">
        <v>67355</v>
      </c>
      <c r="C145" s="38">
        <v>135032</v>
      </c>
      <c r="D145" s="57">
        <v>30560</v>
      </c>
      <c r="E145" s="57">
        <v>4770</v>
      </c>
      <c r="F145" s="57">
        <v>7500</v>
      </c>
      <c r="G145" s="57">
        <v>12130</v>
      </c>
      <c r="H145" s="57">
        <v>2850</v>
      </c>
      <c r="I145" s="39">
        <f t="shared" si="5"/>
        <v>57810</v>
      </c>
      <c r="J145" s="102"/>
      <c r="K145" s="40">
        <v>408.13799999999998</v>
      </c>
      <c r="L145" s="76">
        <v>1372</v>
      </c>
      <c r="M145" s="34">
        <v>164.43</v>
      </c>
      <c r="N145" s="40">
        <v>2251.953</v>
      </c>
      <c r="O145" s="23">
        <v>74</v>
      </c>
      <c r="P145" s="23">
        <v>913</v>
      </c>
      <c r="Q145" s="96">
        <v>104.3</v>
      </c>
      <c r="R145" s="41">
        <v>3.75</v>
      </c>
      <c r="S145" s="89">
        <v>1.3418000000000001</v>
      </c>
      <c r="T145" s="97">
        <f t="shared" si="4"/>
        <v>0.7452675510508272</v>
      </c>
      <c r="U145" s="86">
        <v>8243.9699999999993</v>
      </c>
      <c r="V145" s="38">
        <v>14659</v>
      </c>
      <c r="W145" s="39">
        <v>9168</v>
      </c>
      <c r="X145" s="79">
        <f t="shared" si="6"/>
        <v>62.541783204857083</v>
      </c>
      <c r="Y145" s="38">
        <v>321131</v>
      </c>
      <c r="Z145" s="38">
        <v>4186</v>
      </c>
      <c r="AA145" s="23">
        <v>4405</v>
      </c>
      <c r="AB145" s="23">
        <v>3080</v>
      </c>
      <c r="AC145" s="23">
        <v>1325</v>
      </c>
      <c r="AE145" s="39"/>
      <c r="AH145" s="38">
        <v>867</v>
      </c>
      <c r="AI145" s="23">
        <v>1130</v>
      </c>
      <c r="AJ145" s="57">
        <v>158</v>
      </c>
      <c r="AK145" s="57">
        <v>972</v>
      </c>
      <c r="AL145" s="67">
        <v>456726</v>
      </c>
      <c r="AM145" s="80">
        <v>1018</v>
      </c>
      <c r="AN145" s="67">
        <v>371810</v>
      </c>
      <c r="AO145" s="80">
        <v>629</v>
      </c>
      <c r="AP145" s="67">
        <v>46743</v>
      </c>
      <c r="AQ145" s="80">
        <v>324</v>
      </c>
      <c r="AR145" s="67">
        <v>3368</v>
      </c>
      <c r="AS145" s="80">
        <v>22</v>
      </c>
      <c r="AT145" s="67">
        <v>34805</v>
      </c>
      <c r="AU145" s="80">
        <v>43</v>
      </c>
      <c r="AV145" s="67">
        <v>1017101</v>
      </c>
      <c r="AW145" s="80">
        <v>4245</v>
      </c>
      <c r="AX145" s="67">
        <v>809709</v>
      </c>
      <c r="AY145" s="80">
        <v>3363</v>
      </c>
      <c r="AZ145" s="67">
        <v>125560</v>
      </c>
      <c r="BA145" s="80">
        <v>656</v>
      </c>
      <c r="BB145" s="67">
        <v>35337</v>
      </c>
      <c r="BC145" s="80">
        <v>153</v>
      </c>
      <c r="BD145" s="67">
        <v>46395</v>
      </c>
      <c r="BE145" s="80">
        <v>72</v>
      </c>
      <c r="BF145" s="81">
        <v>46074</v>
      </c>
    </row>
    <row r="146" spans="1:58" s="23" customFormat="1" x14ac:dyDescent="0.2">
      <c r="A146" s="37">
        <v>38047</v>
      </c>
      <c r="B146" s="38">
        <v>67874</v>
      </c>
      <c r="C146" s="38">
        <v>135833</v>
      </c>
      <c r="D146" s="57">
        <v>34410</v>
      </c>
      <c r="E146" s="57">
        <v>5730</v>
      </c>
      <c r="F146" s="57">
        <v>9180</v>
      </c>
      <c r="G146" s="57">
        <v>14330</v>
      </c>
      <c r="H146" s="57">
        <v>4390</v>
      </c>
      <c r="I146" s="39">
        <f t="shared" si="5"/>
        <v>68040</v>
      </c>
      <c r="J146" s="102"/>
      <c r="K146" s="40">
        <v>407.11500000000001</v>
      </c>
      <c r="L146" s="76">
        <v>1356.8</v>
      </c>
      <c r="M146" s="34">
        <v>170.09</v>
      </c>
      <c r="N146" s="40">
        <v>2315.0129999999999</v>
      </c>
      <c r="O146" s="23">
        <v>125</v>
      </c>
      <c r="P146" s="38">
        <v>1091</v>
      </c>
      <c r="Q146" s="96">
        <v>104.3</v>
      </c>
      <c r="R146" s="41">
        <v>4</v>
      </c>
      <c r="S146" s="33">
        <v>1.3281000000000001</v>
      </c>
      <c r="T146" s="97">
        <f t="shared" si="4"/>
        <v>0.75295534974775991</v>
      </c>
      <c r="U146" s="86">
        <v>8585.93</v>
      </c>
      <c r="V146" s="38">
        <v>14641</v>
      </c>
      <c r="W146" s="39">
        <v>9076</v>
      </c>
      <c r="X146" s="79">
        <f t="shared" si="6"/>
        <v>61.990301208933815</v>
      </c>
      <c r="Y146" s="38">
        <v>307155</v>
      </c>
      <c r="Z146" s="38">
        <v>3499</v>
      </c>
      <c r="AA146" s="104">
        <v>4457</v>
      </c>
      <c r="AB146" s="23">
        <v>3126</v>
      </c>
      <c r="AC146" s="23">
        <v>1331</v>
      </c>
      <c r="AE146" s="39"/>
      <c r="AH146" s="38">
        <v>1479</v>
      </c>
      <c r="AI146" s="23">
        <v>974</v>
      </c>
      <c r="AJ146" s="57">
        <v>168</v>
      </c>
      <c r="AK146" s="57">
        <v>806</v>
      </c>
      <c r="AL146" s="67">
        <v>277757</v>
      </c>
      <c r="AM146" s="80">
        <v>941</v>
      </c>
      <c r="AN146" s="67">
        <v>179140</v>
      </c>
      <c r="AO146" s="80">
        <v>566</v>
      </c>
      <c r="AP146" s="67">
        <v>49568</v>
      </c>
      <c r="AQ146" s="80">
        <v>313</v>
      </c>
      <c r="AR146" s="67">
        <v>4807</v>
      </c>
      <c r="AS146" s="80">
        <v>33</v>
      </c>
      <c r="AT146" s="67">
        <v>44242</v>
      </c>
      <c r="AU146" s="80">
        <v>29</v>
      </c>
      <c r="AV146" s="67">
        <v>972495</v>
      </c>
      <c r="AW146" s="80">
        <v>4843</v>
      </c>
      <c r="AX146" s="67">
        <v>747939</v>
      </c>
      <c r="AY146" s="80">
        <v>3907</v>
      </c>
      <c r="AZ146" s="67">
        <v>115295</v>
      </c>
      <c r="BA146" s="80">
        <v>672</v>
      </c>
      <c r="BB146" s="67">
        <v>56198</v>
      </c>
      <c r="BC146" s="80">
        <v>195</v>
      </c>
      <c r="BD146" s="67">
        <v>53063</v>
      </c>
      <c r="BE146" s="80">
        <v>69</v>
      </c>
      <c r="BF146" s="81">
        <v>76711</v>
      </c>
    </row>
    <row r="147" spans="1:58" s="23" customFormat="1" x14ac:dyDescent="0.2">
      <c r="A147" s="45">
        <v>38018</v>
      </c>
      <c r="B147" s="38">
        <v>67370</v>
      </c>
      <c r="C147" s="38">
        <v>135544</v>
      </c>
      <c r="D147" s="57">
        <v>34180</v>
      </c>
      <c r="E147" s="57">
        <v>5730</v>
      </c>
      <c r="F147" s="57">
        <v>8760</v>
      </c>
      <c r="G147" s="57">
        <v>13970</v>
      </c>
      <c r="H147" s="57">
        <v>4100</v>
      </c>
      <c r="I147" s="39">
        <f t="shared" si="5"/>
        <v>66740</v>
      </c>
      <c r="J147" s="102"/>
      <c r="K147" s="40">
        <v>406.71899999999999</v>
      </c>
      <c r="L147" s="76">
        <v>1358.8</v>
      </c>
      <c r="M147" s="34">
        <v>171.68</v>
      </c>
      <c r="N147" s="40">
        <v>2083.3780000000002</v>
      </c>
      <c r="O147" s="23">
        <v>89</v>
      </c>
      <c r="P147" s="23">
        <v>858</v>
      </c>
      <c r="Q147" s="96">
        <v>104.1</v>
      </c>
      <c r="R147" s="41">
        <v>4.25</v>
      </c>
      <c r="S147" s="33">
        <v>1.3289</v>
      </c>
      <c r="T147" s="97">
        <f t="shared" si="4"/>
        <v>0.75250206938069086</v>
      </c>
      <c r="U147" s="86">
        <v>8788.49</v>
      </c>
      <c r="V147" s="38">
        <v>11117</v>
      </c>
      <c r="W147" s="39">
        <v>6060</v>
      </c>
      <c r="X147" s="79">
        <f t="shared" si="6"/>
        <v>54.511109112170551</v>
      </c>
      <c r="Y147" s="38">
        <v>310190</v>
      </c>
      <c r="Z147" s="38">
        <v>1796</v>
      </c>
      <c r="AA147" s="104">
        <v>3613</v>
      </c>
      <c r="AB147" s="23">
        <v>2549</v>
      </c>
      <c r="AC147" s="23">
        <v>1064</v>
      </c>
      <c r="AE147" s="39"/>
      <c r="AH147" s="38">
        <v>130</v>
      </c>
      <c r="AI147" s="23">
        <v>941</v>
      </c>
      <c r="AJ147" s="57">
        <v>129</v>
      </c>
      <c r="AK147" s="57">
        <v>812</v>
      </c>
      <c r="AL147" s="67">
        <v>204293</v>
      </c>
      <c r="AM147" s="80">
        <v>714</v>
      </c>
      <c r="AN147" s="67">
        <v>103791</v>
      </c>
      <c r="AO147" s="80">
        <v>410</v>
      </c>
      <c r="AP147" s="67">
        <v>41095</v>
      </c>
      <c r="AQ147" s="80">
        <v>244</v>
      </c>
      <c r="AR147" s="67">
        <v>1828</v>
      </c>
      <c r="AS147" s="80">
        <v>22</v>
      </c>
      <c r="AT147" s="67">
        <v>57579</v>
      </c>
      <c r="AU147" s="80">
        <v>38</v>
      </c>
      <c r="AV147" s="67">
        <v>551289</v>
      </c>
      <c r="AW147" s="80">
        <v>2634</v>
      </c>
      <c r="AX147" s="67">
        <v>315867</v>
      </c>
      <c r="AY147" s="80">
        <v>1915</v>
      </c>
      <c r="AZ147" s="67">
        <v>134523</v>
      </c>
      <c r="BA147" s="80">
        <v>515</v>
      </c>
      <c r="BB147" s="67">
        <v>24003</v>
      </c>
      <c r="BC147" s="80">
        <v>140</v>
      </c>
      <c r="BD147" s="67">
        <v>76896</v>
      </c>
      <c r="BE147" s="80">
        <v>64</v>
      </c>
      <c r="BF147" s="81">
        <v>53826</v>
      </c>
    </row>
    <row r="148" spans="1:58" s="23" customFormat="1" x14ac:dyDescent="0.2">
      <c r="A148" s="45">
        <v>37987</v>
      </c>
      <c r="B148" s="38">
        <v>67056</v>
      </c>
      <c r="C148" s="38">
        <v>135681</v>
      </c>
      <c r="D148" s="57">
        <v>33260</v>
      </c>
      <c r="E148" s="57">
        <v>5350</v>
      </c>
      <c r="F148" s="57">
        <v>8440</v>
      </c>
      <c r="G148" s="57">
        <v>13220</v>
      </c>
      <c r="H148" s="57">
        <v>3360</v>
      </c>
      <c r="I148" s="39">
        <f t="shared" si="5"/>
        <v>63630</v>
      </c>
      <c r="J148" s="102"/>
      <c r="K148" s="40">
        <v>406.33</v>
      </c>
      <c r="L148" s="76">
        <v>1292</v>
      </c>
      <c r="M148" s="34">
        <v>165.8</v>
      </c>
      <c r="N148" s="40">
        <v>2057.2330000000002</v>
      </c>
      <c r="O148" s="23">
        <v>76</v>
      </c>
      <c r="P148" s="23">
        <v>611</v>
      </c>
      <c r="Q148" s="96">
        <v>103.9</v>
      </c>
      <c r="R148" s="41">
        <v>4.25</v>
      </c>
      <c r="S148" s="33">
        <v>1.2967</v>
      </c>
      <c r="T148" s="97">
        <f t="shared" si="4"/>
        <v>0.77118840132644406</v>
      </c>
      <c r="U148" s="86">
        <v>8521.39</v>
      </c>
      <c r="V148" s="38">
        <v>10002</v>
      </c>
      <c r="W148" s="39">
        <v>4256</v>
      </c>
      <c r="X148" s="79">
        <f t="shared" si="6"/>
        <v>42.551489702059584</v>
      </c>
      <c r="Y148" s="38">
        <v>295989</v>
      </c>
      <c r="Z148" s="38">
        <v>1536</v>
      </c>
      <c r="AA148" s="104">
        <v>2624</v>
      </c>
      <c r="AB148" s="23">
        <v>1940</v>
      </c>
      <c r="AC148" s="23">
        <v>684</v>
      </c>
      <c r="AE148" s="39"/>
      <c r="AH148" s="38">
        <v>261</v>
      </c>
      <c r="AI148" s="23">
        <v>575</v>
      </c>
      <c r="AJ148" s="57">
        <v>137</v>
      </c>
      <c r="AK148" s="57">
        <v>438</v>
      </c>
      <c r="AL148" s="67">
        <v>164008</v>
      </c>
      <c r="AM148" s="80">
        <v>704</v>
      </c>
      <c r="AN148" s="67">
        <v>54642</v>
      </c>
      <c r="AO148" s="80">
        <v>402</v>
      </c>
      <c r="AP148" s="67">
        <v>36321</v>
      </c>
      <c r="AQ148" s="80">
        <v>245</v>
      </c>
      <c r="AR148" s="67">
        <v>25801</v>
      </c>
      <c r="AS148" s="80">
        <v>20</v>
      </c>
      <c r="AT148" s="67">
        <v>47244</v>
      </c>
      <c r="AU148" s="80">
        <v>37</v>
      </c>
      <c r="AV148" s="67">
        <v>769389</v>
      </c>
      <c r="AW148" s="80">
        <v>3581</v>
      </c>
      <c r="AX148" s="67">
        <v>500695</v>
      </c>
      <c r="AY148" s="80">
        <v>2829</v>
      </c>
      <c r="AZ148" s="67">
        <v>105036</v>
      </c>
      <c r="BA148" s="80">
        <v>550</v>
      </c>
      <c r="BB148" s="67">
        <v>82197</v>
      </c>
      <c r="BC148" s="80">
        <v>127</v>
      </c>
      <c r="BD148" s="67">
        <v>81461</v>
      </c>
      <c r="BE148" s="80">
        <v>75</v>
      </c>
      <c r="BF148" s="81">
        <v>45244</v>
      </c>
    </row>
    <row r="149" spans="1:58" s="23" customFormat="1" x14ac:dyDescent="0.2">
      <c r="A149" s="45">
        <v>37956</v>
      </c>
      <c r="B149" s="38">
        <v>65712</v>
      </c>
      <c r="C149" s="38">
        <v>133718</v>
      </c>
      <c r="D149" s="57">
        <v>27570</v>
      </c>
      <c r="E149" s="57">
        <v>4170</v>
      </c>
      <c r="F149" s="57">
        <v>6710</v>
      </c>
      <c r="G149" s="57">
        <v>11680</v>
      </c>
      <c r="H149" s="57">
        <v>2800</v>
      </c>
      <c r="I149" s="39">
        <f t="shared" si="5"/>
        <v>52930</v>
      </c>
      <c r="J149" s="102"/>
      <c r="K149" s="40">
        <v>405.41199999999998</v>
      </c>
      <c r="L149" s="76">
        <v>1296</v>
      </c>
      <c r="M149" s="34">
        <v>143.19999999999999</v>
      </c>
      <c r="N149" s="40">
        <v>2042.6780000000001</v>
      </c>
      <c r="O149" s="23">
        <v>82</v>
      </c>
      <c r="P149" s="23">
        <v>858</v>
      </c>
      <c r="Q149" s="96">
        <v>104</v>
      </c>
      <c r="R149" s="41">
        <v>4.5</v>
      </c>
      <c r="S149" s="33">
        <v>1.3124</v>
      </c>
      <c r="T149" s="97">
        <f t="shared" si="4"/>
        <v>0.76196281621456874</v>
      </c>
      <c r="U149" s="86">
        <v>8220.89</v>
      </c>
      <c r="V149" s="38">
        <v>5059</v>
      </c>
      <c r="W149" s="39">
        <v>4194</v>
      </c>
      <c r="X149" s="79">
        <f t="shared" si="6"/>
        <v>82.901759240956707</v>
      </c>
      <c r="Y149" s="38">
        <v>284955</v>
      </c>
      <c r="Z149" s="38">
        <v>2881</v>
      </c>
      <c r="AA149" s="104">
        <v>2217</v>
      </c>
      <c r="AB149" s="23">
        <v>1602</v>
      </c>
      <c r="AC149" s="23">
        <v>615</v>
      </c>
      <c r="AE149" s="39"/>
      <c r="AH149" s="38">
        <v>794</v>
      </c>
      <c r="AI149" s="23">
        <v>525</v>
      </c>
      <c r="AJ149" s="57">
        <v>130</v>
      </c>
      <c r="AK149" s="57">
        <v>395</v>
      </c>
      <c r="AL149" s="67">
        <v>332613</v>
      </c>
      <c r="AM149" s="80">
        <v>839</v>
      </c>
      <c r="AN149" s="67">
        <v>85711</v>
      </c>
      <c r="AO149" s="80">
        <v>458</v>
      </c>
      <c r="AP149" s="67">
        <v>108243</v>
      </c>
      <c r="AQ149" s="80">
        <v>320</v>
      </c>
      <c r="AR149" s="67">
        <v>8609</v>
      </c>
      <c r="AS149" s="80">
        <v>29</v>
      </c>
      <c r="AT149" s="67">
        <v>130050</v>
      </c>
      <c r="AU149" s="80">
        <v>32</v>
      </c>
      <c r="AV149" s="67">
        <v>1297835</v>
      </c>
      <c r="AW149" s="80">
        <v>5549</v>
      </c>
      <c r="AX149" s="67">
        <v>682294</v>
      </c>
      <c r="AY149" s="80">
        <v>4212</v>
      </c>
      <c r="AZ149" s="67">
        <v>299365</v>
      </c>
      <c r="BA149" s="80">
        <v>928</v>
      </c>
      <c r="BB149" s="67">
        <v>122419</v>
      </c>
      <c r="BC149" s="80">
        <v>262</v>
      </c>
      <c r="BD149" s="67">
        <v>193757</v>
      </c>
      <c r="BE149" s="80">
        <v>147</v>
      </c>
      <c r="BF149" s="81">
        <v>28800</v>
      </c>
    </row>
    <row r="150" spans="1:58" s="23" customFormat="1" x14ac:dyDescent="0.2">
      <c r="A150" s="45">
        <v>37926</v>
      </c>
      <c r="B150" s="38">
        <v>65209</v>
      </c>
      <c r="C150" s="38">
        <v>133438</v>
      </c>
      <c r="D150" s="57">
        <v>25910</v>
      </c>
      <c r="E150" s="57">
        <v>3770</v>
      </c>
      <c r="F150" s="57">
        <v>6080</v>
      </c>
      <c r="G150" s="57">
        <v>11260</v>
      </c>
      <c r="H150" s="57">
        <v>2650</v>
      </c>
      <c r="I150" s="39">
        <f t="shared" si="5"/>
        <v>49670</v>
      </c>
      <c r="J150" s="102"/>
      <c r="K150" s="40">
        <v>404.98099999999999</v>
      </c>
      <c r="L150" s="76">
        <v>1415</v>
      </c>
      <c r="M150" s="34">
        <v>171.9</v>
      </c>
      <c r="N150" s="40">
        <v>1871.2840000000001</v>
      </c>
      <c r="O150" s="23">
        <v>91</v>
      </c>
      <c r="P150" s="23">
        <v>865</v>
      </c>
      <c r="Q150" s="96">
        <v>103.7</v>
      </c>
      <c r="R150" s="41">
        <v>4.5</v>
      </c>
      <c r="S150" s="33">
        <v>1.3124</v>
      </c>
      <c r="T150" s="97">
        <f t="shared" si="4"/>
        <v>0.76196281621456874</v>
      </c>
      <c r="U150" s="86">
        <v>7859.39</v>
      </c>
      <c r="V150" s="38">
        <v>8632</v>
      </c>
      <c r="W150" s="39">
        <v>5847</v>
      </c>
      <c r="X150" s="79">
        <f t="shared" si="6"/>
        <v>67.736329935125113</v>
      </c>
      <c r="Y150" s="38">
        <v>301612</v>
      </c>
      <c r="Z150" s="38">
        <v>3158</v>
      </c>
      <c r="AA150" s="104">
        <v>4347</v>
      </c>
      <c r="AB150" s="23">
        <v>2805</v>
      </c>
      <c r="AC150" s="23">
        <v>1542</v>
      </c>
      <c r="AE150" s="39"/>
      <c r="AH150" s="38">
        <v>602</v>
      </c>
      <c r="AI150" s="23">
        <v>1239</v>
      </c>
      <c r="AJ150" s="57">
        <v>309</v>
      </c>
      <c r="AK150" s="57">
        <v>930</v>
      </c>
      <c r="AL150" s="67">
        <v>621829</v>
      </c>
      <c r="AM150" s="80">
        <v>1008</v>
      </c>
      <c r="AN150" s="67">
        <v>464378</v>
      </c>
      <c r="AO150" s="80">
        <v>658</v>
      </c>
      <c r="AP150" s="67">
        <v>73756</v>
      </c>
      <c r="AQ150" s="80">
        <v>291</v>
      </c>
      <c r="AR150" s="67">
        <v>11024</v>
      </c>
      <c r="AS150" s="80">
        <v>29</v>
      </c>
      <c r="AT150" s="67">
        <v>72671</v>
      </c>
      <c r="AU150" s="80">
        <v>30</v>
      </c>
      <c r="AV150" s="67">
        <v>1161056</v>
      </c>
      <c r="AW150" s="80">
        <v>3986</v>
      </c>
      <c r="AX150" s="67">
        <v>842611</v>
      </c>
      <c r="AY150" s="80">
        <v>3122</v>
      </c>
      <c r="AZ150" s="67">
        <v>136589</v>
      </c>
      <c r="BA150" s="80">
        <v>607</v>
      </c>
      <c r="BB150" s="67">
        <v>45638</v>
      </c>
      <c r="BC150" s="80">
        <v>174</v>
      </c>
      <c r="BD150" s="67">
        <v>136218</v>
      </c>
      <c r="BE150" s="80">
        <v>83</v>
      </c>
      <c r="BF150" s="81">
        <v>56673</v>
      </c>
    </row>
    <row r="151" spans="1:58" s="23" customFormat="1" x14ac:dyDescent="0.2">
      <c r="A151" s="45">
        <v>37895</v>
      </c>
      <c r="B151" s="38">
        <v>65800</v>
      </c>
      <c r="C151" s="38">
        <v>134366</v>
      </c>
      <c r="D151" s="57">
        <v>25640</v>
      </c>
      <c r="E151" s="57">
        <v>3650</v>
      </c>
      <c r="F151" s="57">
        <v>5980</v>
      </c>
      <c r="G151" s="57">
        <v>11210</v>
      </c>
      <c r="H151" s="57">
        <v>2640</v>
      </c>
      <c r="I151" s="39">
        <f t="shared" si="5"/>
        <v>49120</v>
      </c>
      <c r="J151" s="102"/>
      <c r="K151" s="40">
        <v>405.108</v>
      </c>
      <c r="L151" s="76">
        <v>1410</v>
      </c>
      <c r="M151" s="34">
        <v>172.3</v>
      </c>
      <c r="N151" s="40">
        <v>2136.4259999999999</v>
      </c>
      <c r="O151" s="23">
        <v>85</v>
      </c>
      <c r="P151" s="23">
        <v>958</v>
      </c>
      <c r="Q151" s="96">
        <v>103.3</v>
      </c>
      <c r="R151" s="41">
        <v>4.5</v>
      </c>
      <c r="S151" s="89">
        <v>1.3228</v>
      </c>
      <c r="T151" s="97">
        <f t="shared" si="4"/>
        <v>0.75597218022376778</v>
      </c>
      <c r="U151" s="86">
        <v>7772.7</v>
      </c>
      <c r="V151" s="38">
        <v>11423</v>
      </c>
      <c r="W151" s="39">
        <v>7227</v>
      </c>
      <c r="X151" s="79">
        <f t="shared" si="6"/>
        <v>63.267092707695006</v>
      </c>
      <c r="Y151" s="38">
        <v>304844</v>
      </c>
      <c r="Z151" s="38">
        <v>6070</v>
      </c>
      <c r="AA151" s="104">
        <v>4245</v>
      </c>
      <c r="AB151" s="23">
        <v>2697</v>
      </c>
      <c r="AC151" s="23">
        <v>1548</v>
      </c>
      <c r="AE151" s="39"/>
      <c r="AH151" s="38">
        <v>2955</v>
      </c>
      <c r="AI151" s="23">
        <v>1064</v>
      </c>
      <c r="AJ151" s="57">
        <v>186</v>
      </c>
      <c r="AK151" s="57">
        <v>878</v>
      </c>
      <c r="AL151" s="67">
        <v>232872</v>
      </c>
      <c r="AM151" s="80">
        <v>1095</v>
      </c>
      <c r="AN151" s="67">
        <v>152540</v>
      </c>
      <c r="AO151" s="80">
        <v>669</v>
      </c>
      <c r="AP151" s="67">
        <v>63014</v>
      </c>
      <c r="AQ151" s="80">
        <v>341</v>
      </c>
      <c r="AR151" s="67">
        <v>6820</v>
      </c>
      <c r="AS151" s="80">
        <v>46</v>
      </c>
      <c r="AT151" s="67">
        <v>10498</v>
      </c>
      <c r="AU151" s="80">
        <v>39</v>
      </c>
      <c r="AV151" s="67">
        <v>979229</v>
      </c>
      <c r="AW151" s="80">
        <v>4795</v>
      </c>
      <c r="AX151" s="67">
        <v>584392</v>
      </c>
      <c r="AY151" s="80">
        <v>3746</v>
      </c>
      <c r="AZ151" s="67">
        <v>246207</v>
      </c>
      <c r="BA151" s="80">
        <v>734</v>
      </c>
      <c r="BB151" s="67">
        <v>44811</v>
      </c>
      <c r="BC151" s="80">
        <v>227</v>
      </c>
      <c r="BD151" s="67">
        <v>103819</v>
      </c>
      <c r="BE151" s="80">
        <v>88</v>
      </c>
      <c r="BF151" s="81">
        <v>117077</v>
      </c>
    </row>
    <row r="152" spans="1:58" s="23" customFormat="1" x14ac:dyDescent="0.2">
      <c r="A152" s="45">
        <v>37865</v>
      </c>
      <c r="B152" s="38">
        <v>66676</v>
      </c>
      <c r="C152" s="38">
        <v>136087</v>
      </c>
      <c r="D152" s="57">
        <v>26150</v>
      </c>
      <c r="E152" s="57">
        <v>3570</v>
      </c>
      <c r="F152" s="57">
        <v>6150</v>
      </c>
      <c r="G152" s="57">
        <v>10650</v>
      </c>
      <c r="H152" s="57">
        <v>2610</v>
      </c>
      <c r="I152" s="39">
        <f t="shared" si="5"/>
        <v>49130</v>
      </c>
      <c r="J152" s="102"/>
      <c r="K152" s="40">
        <v>405.07299999999998</v>
      </c>
      <c r="L152" s="76">
        <v>1380</v>
      </c>
      <c r="M152" s="34">
        <v>167.3</v>
      </c>
      <c r="N152" s="40">
        <v>2121.0889999999999</v>
      </c>
      <c r="O152" s="23">
        <v>87</v>
      </c>
      <c r="P152" s="23">
        <v>914</v>
      </c>
      <c r="Q152" s="96">
        <v>103.5</v>
      </c>
      <c r="R152" s="41">
        <v>4.5</v>
      </c>
      <c r="S152" s="33">
        <v>1.363</v>
      </c>
      <c r="T152" s="97">
        <f t="shared" si="4"/>
        <v>0.73367571533382248</v>
      </c>
      <c r="U152" s="86">
        <v>7421.13</v>
      </c>
      <c r="V152" s="38">
        <v>12768</v>
      </c>
      <c r="W152" s="39">
        <v>6751</v>
      </c>
      <c r="X152" s="79">
        <f t="shared" si="6"/>
        <v>52.874373433583955</v>
      </c>
      <c r="Y152" s="38">
        <v>297398</v>
      </c>
      <c r="Z152" s="38">
        <v>4130</v>
      </c>
      <c r="AA152" s="104">
        <v>3534</v>
      </c>
      <c r="AB152" s="23">
        <v>2734</v>
      </c>
      <c r="AC152" s="23">
        <v>800</v>
      </c>
      <c r="AE152" s="39"/>
      <c r="AH152" s="38">
        <v>606</v>
      </c>
      <c r="AI152" s="23">
        <v>788</v>
      </c>
      <c r="AJ152" s="57">
        <v>242</v>
      </c>
      <c r="AK152" s="57">
        <v>546</v>
      </c>
      <c r="AL152" s="67">
        <v>254660</v>
      </c>
      <c r="AM152" s="80">
        <v>1173</v>
      </c>
      <c r="AN152" s="67">
        <v>163287</v>
      </c>
      <c r="AO152" s="80">
        <v>725</v>
      </c>
      <c r="AP152" s="67">
        <v>64464</v>
      </c>
      <c r="AQ152" s="80">
        <v>367</v>
      </c>
      <c r="AR152" s="67">
        <v>740</v>
      </c>
      <c r="AS152" s="80">
        <v>20</v>
      </c>
      <c r="AT152" s="67">
        <v>26169</v>
      </c>
      <c r="AU152" s="80">
        <v>61</v>
      </c>
      <c r="AV152" s="67">
        <v>893852</v>
      </c>
      <c r="AW152" s="80">
        <v>4992</v>
      </c>
      <c r="AX152" s="67">
        <v>658191</v>
      </c>
      <c r="AY152" s="80">
        <v>3969</v>
      </c>
      <c r="AZ152" s="67">
        <v>139039</v>
      </c>
      <c r="BA152" s="80">
        <v>727</v>
      </c>
      <c r="BB152" s="67">
        <v>55086</v>
      </c>
      <c r="BC152" s="80">
        <v>158</v>
      </c>
      <c r="BD152" s="67">
        <v>41536</v>
      </c>
      <c r="BE152" s="80">
        <v>138</v>
      </c>
      <c r="BF152" s="81">
        <v>131347</v>
      </c>
    </row>
    <row r="153" spans="1:58" s="23" customFormat="1" x14ac:dyDescent="0.2">
      <c r="A153" s="45">
        <v>37834</v>
      </c>
      <c r="B153" s="38">
        <v>66497</v>
      </c>
      <c r="C153" s="38">
        <v>135840</v>
      </c>
      <c r="D153" s="57">
        <v>32590</v>
      </c>
      <c r="E153" s="57">
        <v>5490</v>
      </c>
      <c r="F153" s="57">
        <v>8670</v>
      </c>
      <c r="G153" s="57">
        <v>12880</v>
      </c>
      <c r="H153" s="57">
        <v>3410</v>
      </c>
      <c r="I153" s="39">
        <f t="shared" si="5"/>
        <v>63040</v>
      </c>
      <c r="J153" s="102"/>
      <c r="K153" s="40">
        <v>405.47800000000001</v>
      </c>
      <c r="L153" s="76">
        <v>1147.098</v>
      </c>
      <c r="M153" s="34">
        <v>149.80000000000001</v>
      </c>
      <c r="N153" s="40">
        <v>2534.1799999999998</v>
      </c>
      <c r="O153" s="23">
        <v>80</v>
      </c>
      <c r="P153" s="23">
        <v>762</v>
      </c>
      <c r="Q153" s="96">
        <v>103.4</v>
      </c>
      <c r="R153" s="41">
        <v>4.75</v>
      </c>
      <c r="S153" s="33">
        <v>1.3946000000000001</v>
      </c>
      <c r="T153" s="97">
        <f t="shared" si="4"/>
        <v>0.71705148429657251</v>
      </c>
      <c r="U153" s="86">
        <v>7510.32</v>
      </c>
      <c r="V153" s="38">
        <v>10140</v>
      </c>
      <c r="W153" s="39">
        <v>6549</v>
      </c>
      <c r="X153" s="79">
        <f t="shared" si="6"/>
        <v>64.585798816568058</v>
      </c>
      <c r="Y153" s="38">
        <v>285366</v>
      </c>
      <c r="Z153" s="38">
        <v>4204</v>
      </c>
      <c r="AA153" s="104">
        <v>3087</v>
      </c>
      <c r="AB153" s="23">
        <v>2384</v>
      </c>
      <c r="AC153" s="23">
        <v>703</v>
      </c>
      <c r="AE153" s="39"/>
      <c r="AH153" s="38">
        <v>1480</v>
      </c>
      <c r="AI153" s="23">
        <v>630</v>
      </c>
      <c r="AJ153" s="57">
        <v>165</v>
      </c>
      <c r="AK153" s="57">
        <v>465</v>
      </c>
      <c r="AL153" s="67">
        <v>305070</v>
      </c>
      <c r="AM153" s="80">
        <v>1024</v>
      </c>
      <c r="AN153" s="67">
        <v>149430</v>
      </c>
      <c r="AO153" s="80">
        <v>681</v>
      </c>
      <c r="AP153" s="67">
        <v>56306</v>
      </c>
      <c r="AQ153" s="80">
        <v>273</v>
      </c>
      <c r="AR153" s="67">
        <v>2044</v>
      </c>
      <c r="AS153" s="80">
        <v>20</v>
      </c>
      <c r="AT153" s="67">
        <v>97290</v>
      </c>
      <c r="AU153" s="80">
        <v>50</v>
      </c>
      <c r="AV153" s="67">
        <v>936612</v>
      </c>
      <c r="AW153" s="80">
        <v>4642</v>
      </c>
      <c r="AX153" s="67">
        <v>606090</v>
      </c>
      <c r="AY153" s="80">
        <v>3789</v>
      </c>
      <c r="AZ153" s="67">
        <v>115681</v>
      </c>
      <c r="BA153" s="80">
        <v>564</v>
      </c>
      <c r="BB153" s="67">
        <v>78209</v>
      </c>
      <c r="BC153" s="80">
        <v>142</v>
      </c>
      <c r="BD153" s="67">
        <v>136632</v>
      </c>
      <c r="BE153" s="80">
        <v>147</v>
      </c>
      <c r="BF153" s="81">
        <v>75641</v>
      </c>
    </row>
    <row r="154" spans="1:58" s="23" customFormat="1" x14ac:dyDescent="0.2">
      <c r="A154" s="45">
        <v>37803</v>
      </c>
      <c r="B154" s="38">
        <v>67175</v>
      </c>
      <c r="C154" s="38">
        <v>136979</v>
      </c>
      <c r="D154" s="57">
        <v>31090</v>
      </c>
      <c r="E154" s="57">
        <v>5350</v>
      </c>
      <c r="F154" s="57">
        <v>8240</v>
      </c>
      <c r="G154" s="57">
        <v>12620</v>
      </c>
      <c r="H154" s="57">
        <v>3220</v>
      </c>
      <c r="I154" s="39">
        <f t="shared" si="5"/>
        <v>60520</v>
      </c>
      <c r="J154" s="102"/>
      <c r="K154" s="40">
        <v>407.99700000000001</v>
      </c>
      <c r="L154" s="76">
        <v>1273.798</v>
      </c>
      <c r="M154" s="34">
        <v>158.4</v>
      </c>
      <c r="N154" s="40">
        <v>2390.2869999999998</v>
      </c>
      <c r="O154" s="23">
        <v>102</v>
      </c>
      <c r="P154" s="23">
        <v>925</v>
      </c>
      <c r="Q154" s="96">
        <v>102.8</v>
      </c>
      <c r="R154" s="41">
        <v>4.75</v>
      </c>
      <c r="S154" s="89">
        <v>1.3811</v>
      </c>
      <c r="T154" s="97">
        <f t="shared" si="4"/>
        <v>0.72406053146043015</v>
      </c>
      <c r="U154" s="86">
        <v>7257.92</v>
      </c>
      <c r="V154" s="38">
        <v>12059</v>
      </c>
      <c r="W154" s="39">
        <v>8084</v>
      </c>
      <c r="X154" s="79">
        <f t="shared" si="6"/>
        <v>67.037067750228047</v>
      </c>
      <c r="Y154" s="38">
        <v>289880</v>
      </c>
      <c r="Z154" s="38">
        <v>3989</v>
      </c>
      <c r="AA154" s="104">
        <v>3610</v>
      </c>
      <c r="AB154" s="23">
        <v>2567</v>
      </c>
      <c r="AC154" s="23">
        <v>1043</v>
      </c>
      <c r="AE154" s="39"/>
      <c r="AH154" s="38">
        <v>858</v>
      </c>
      <c r="AI154" s="23">
        <v>931</v>
      </c>
      <c r="AJ154" s="57">
        <v>244</v>
      </c>
      <c r="AK154" s="57">
        <v>687</v>
      </c>
      <c r="AL154" s="67">
        <v>324507</v>
      </c>
      <c r="AM154" s="80">
        <v>1202</v>
      </c>
      <c r="AN154" s="67">
        <v>160134</v>
      </c>
      <c r="AO154" s="80">
        <v>697</v>
      </c>
      <c r="AP154" s="67">
        <v>76818</v>
      </c>
      <c r="AQ154" s="80">
        <v>401</v>
      </c>
      <c r="AR154" s="67">
        <v>21073</v>
      </c>
      <c r="AS154" s="80">
        <v>45</v>
      </c>
      <c r="AT154" s="67">
        <v>66482</v>
      </c>
      <c r="AU154" s="80">
        <v>59</v>
      </c>
      <c r="AV154" s="67">
        <v>1237093</v>
      </c>
      <c r="AW154" s="80">
        <v>5293</v>
      </c>
      <c r="AX154" s="67">
        <v>716527</v>
      </c>
      <c r="AY154" s="80">
        <v>4194</v>
      </c>
      <c r="AZ154" s="67">
        <v>196142</v>
      </c>
      <c r="BA154" s="80">
        <v>772</v>
      </c>
      <c r="BB154" s="67">
        <v>149247</v>
      </c>
      <c r="BC154" s="80">
        <v>187</v>
      </c>
      <c r="BD154" s="67">
        <v>175177</v>
      </c>
      <c r="BE154" s="80">
        <v>140</v>
      </c>
      <c r="BF154" s="81">
        <v>138702</v>
      </c>
    </row>
    <row r="155" spans="1:58" s="23" customFormat="1" x14ac:dyDescent="0.2">
      <c r="A155" s="45">
        <v>37773</v>
      </c>
      <c r="B155" s="38">
        <v>67238</v>
      </c>
      <c r="C155" s="38">
        <v>136998</v>
      </c>
      <c r="D155" s="57">
        <v>29170</v>
      </c>
      <c r="E155" s="57">
        <v>3910</v>
      </c>
      <c r="F155" s="57">
        <v>6500</v>
      </c>
      <c r="G155" s="57">
        <v>10950</v>
      </c>
      <c r="H155" s="57">
        <v>2470</v>
      </c>
      <c r="I155" s="39">
        <f t="shared" si="5"/>
        <v>53000</v>
      </c>
      <c r="J155" s="102"/>
      <c r="K155" s="40">
        <v>412.61500000000001</v>
      </c>
      <c r="L155" s="76">
        <v>1221.748</v>
      </c>
      <c r="M155" s="34">
        <v>159.4</v>
      </c>
      <c r="N155" s="40">
        <v>2071.1590000000001</v>
      </c>
      <c r="O155" s="23">
        <v>71</v>
      </c>
      <c r="P155" s="23">
        <v>921</v>
      </c>
      <c r="Q155" s="96">
        <v>102.6</v>
      </c>
      <c r="R155" s="41">
        <v>5</v>
      </c>
      <c r="S155" s="33">
        <v>1.3516999999999999</v>
      </c>
      <c r="T155" s="97">
        <f t="shared" si="4"/>
        <v>0.73980912924465492</v>
      </c>
      <c r="U155" s="86">
        <v>6983.14</v>
      </c>
      <c r="V155" s="38">
        <v>12353</v>
      </c>
      <c r="W155" s="39">
        <v>8033</v>
      </c>
      <c r="X155" s="79">
        <f t="shared" si="6"/>
        <v>65.028737958390664</v>
      </c>
      <c r="Y155" s="38">
        <v>295053</v>
      </c>
      <c r="Z155" s="38">
        <v>3951</v>
      </c>
      <c r="AA155" s="104">
        <v>4103</v>
      </c>
      <c r="AB155" s="23">
        <v>2791</v>
      </c>
      <c r="AC155" s="23">
        <v>1312</v>
      </c>
      <c r="AE155" s="39"/>
      <c r="AH155" s="38">
        <v>812</v>
      </c>
      <c r="AI155" s="23">
        <v>1153</v>
      </c>
      <c r="AJ155" s="57">
        <v>196</v>
      </c>
      <c r="AK155" s="57">
        <v>957</v>
      </c>
      <c r="AL155" s="67">
        <v>273454</v>
      </c>
      <c r="AM155" s="80">
        <v>1118</v>
      </c>
      <c r="AN155" s="67">
        <v>162618</v>
      </c>
      <c r="AO155" s="80">
        <v>710</v>
      </c>
      <c r="AP155" s="67">
        <v>86849</v>
      </c>
      <c r="AQ155" s="80">
        <v>320</v>
      </c>
      <c r="AR155" s="67">
        <v>7428</v>
      </c>
      <c r="AS155" s="80">
        <v>32</v>
      </c>
      <c r="AT155" s="67">
        <v>16559</v>
      </c>
      <c r="AU155" s="80">
        <v>56</v>
      </c>
      <c r="AV155" s="67">
        <v>1176594</v>
      </c>
      <c r="AW155" s="80">
        <v>5461</v>
      </c>
      <c r="AX155" s="67">
        <v>761349</v>
      </c>
      <c r="AY155" s="80">
        <v>4532</v>
      </c>
      <c r="AZ155" s="67">
        <v>185229</v>
      </c>
      <c r="BA155" s="80">
        <v>631</v>
      </c>
      <c r="BB155" s="67">
        <v>76304</v>
      </c>
      <c r="BC155" s="80">
        <v>184</v>
      </c>
      <c r="BD155" s="67">
        <v>153712</v>
      </c>
      <c r="BE155" s="80">
        <v>114</v>
      </c>
      <c r="BF155" s="81">
        <v>95580</v>
      </c>
    </row>
    <row r="156" spans="1:58" s="23" customFormat="1" x14ac:dyDescent="0.2">
      <c r="A156" s="45">
        <v>37742</v>
      </c>
      <c r="B156" s="38">
        <v>67029</v>
      </c>
      <c r="C156" s="38">
        <v>136465</v>
      </c>
      <c r="D156" s="57">
        <v>30070</v>
      </c>
      <c r="E156" s="57">
        <v>3960</v>
      </c>
      <c r="F156" s="57">
        <v>6730</v>
      </c>
      <c r="G156" s="57">
        <v>11060</v>
      </c>
      <c r="H156" s="57">
        <v>2520</v>
      </c>
      <c r="I156" s="39">
        <f t="shared" si="5"/>
        <v>54340</v>
      </c>
      <c r="J156" s="102"/>
      <c r="K156" s="40">
        <v>413.45299999999997</v>
      </c>
      <c r="L156" s="76">
        <v>1317</v>
      </c>
      <c r="M156" s="34">
        <v>161.30000000000001</v>
      </c>
      <c r="N156" s="40">
        <v>1801.991</v>
      </c>
      <c r="O156" s="23">
        <v>105</v>
      </c>
      <c r="P156" s="23">
        <v>913</v>
      </c>
      <c r="Q156" s="96">
        <v>102.4</v>
      </c>
      <c r="R156" s="41">
        <v>5</v>
      </c>
      <c r="S156" s="33">
        <v>1.3833</v>
      </c>
      <c r="T156" s="97">
        <f t="shared" si="4"/>
        <v>0.722908985758693</v>
      </c>
      <c r="U156" s="86">
        <v>6859.8</v>
      </c>
      <c r="V156" s="38">
        <v>14032</v>
      </c>
      <c r="W156" s="39">
        <v>8025</v>
      </c>
      <c r="X156" s="79">
        <f t="shared" si="6"/>
        <v>57.19070695553021</v>
      </c>
      <c r="Y156" s="38">
        <v>298451</v>
      </c>
      <c r="Z156" s="38">
        <v>3899</v>
      </c>
      <c r="AA156" s="104">
        <v>4150</v>
      </c>
      <c r="AB156" s="23">
        <v>3176</v>
      </c>
      <c r="AC156" s="23">
        <v>974</v>
      </c>
      <c r="AE156" s="39"/>
      <c r="AH156" s="38">
        <v>983</v>
      </c>
      <c r="AI156" s="23">
        <v>910</v>
      </c>
      <c r="AJ156" s="57">
        <v>251</v>
      </c>
      <c r="AK156" s="57">
        <v>659</v>
      </c>
      <c r="AL156" s="67">
        <v>402611</v>
      </c>
      <c r="AM156" s="80">
        <v>1384</v>
      </c>
      <c r="AN156" s="67">
        <v>241705</v>
      </c>
      <c r="AO156" s="80">
        <v>925</v>
      </c>
      <c r="AP156" s="67">
        <v>59859</v>
      </c>
      <c r="AQ156" s="80">
        <v>376</v>
      </c>
      <c r="AR156" s="67">
        <v>36382</v>
      </c>
      <c r="AS156" s="80">
        <v>56</v>
      </c>
      <c r="AT156" s="67">
        <v>64665</v>
      </c>
      <c r="AU156" s="80">
        <v>27</v>
      </c>
      <c r="AV156" s="67">
        <v>983644</v>
      </c>
      <c r="AW156" s="80">
        <v>4842</v>
      </c>
      <c r="AX156" s="67">
        <v>663639</v>
      </c>
      <c r="AY156" s="80">
        <v>3870</v>
      </c>
      <c r="AZ156" s="67">
        <v>115436</v>
      </c>
      <c r="BA156" s="80">
        <v>682</v>
      </c>
      <c r="BB156" s="67">
        <v>100454</v>
      </c>
      <c r="BC156" s="80">
        <v>212</v>
      </c>
      <c r="BD156" s="67">
        <v>104115</v>
      </c>
      <c r="BE156" s="80">
        <v>78</v>
      </c>
      <c r="BF156" s="81">
        <v>80710</v>
      </c>
    </row>
    <row r="157" spans="1:58" s="23" customFormat="1" x14ac:dyDescent="0.2">
      <c r="A157" s="37">
        <v>37712</v>
      </c>
      <c r="B157" s="38">
        <v>66502</v>
      </c>
      <c r="C157" s="38">
        <v>135351</v>
      </c>
      <c r="D157" s="57">
        <v>31760</v>
      </c>
      <c r="E157" s="57">
        <v>4630</v>
      </c>
      <c r="F157" s="57">
        <v>7630</v>
      </c>
      <c r="G157" s="57">
        <v>11730</v>
      </c>
      <c r="H157" s="57">
        <v>2850</v>
      </c>
      <c r="I157" s="39">
        <f t="shared" si="5"/>
        <v>58600</v>
      </c>
      <c r="J157" s="102"/>
      <c r="K157" s="40">
        <v>413.99700000000001</v>
      </c>
      <c r="L157" s="76">
        <v>1324</v>
      </c>
      <c r="M157" s="34">
        <v>164.4</v>
      </c>
      <c r="N157" s="40">
        <v>1724.143</v>
      </c>
      <c r="O157" s="23">
        <v>92</v>
      </c>
      <c r="P157" s="23">
        <v>849</v>
      </c>
      <c r="Q157" s="96">
        <v>102.5</v>
      </c>
      <c r="R157" s="41">
        <v>5</v>
      </c>
      <c r="S157" s="89">
        <v>1.4571000000000001</v>
      </c>
      <c r="T157" s="97">
        <f t="shared" si="4"/>
        <v>0.68629469494200812</v>
      </c>
      <c r="U157" s="86">
        <v>6586.07</v>
      </c>
      <c r="V157" s="38">
        <v>12847</v>
      </c>
      <c r="W157" s="39">
        <v>7307</v>
      </c>
      <c r="X157" s="79">
        <f t="shared" si="6"/>
        <v>56.877091928076595</v>
      </c>
      <c r="Y157" s="38">
        <v>292783</v>
      </c>
      <c r="Z157" s="38">
        <v>3450</v>
      </c>
      <c r="AA157" s="104">
        <v>3241</v>
      </c>
      <c r="AB157" s="23">
        <v>2549</v>
      </c>
      <c r="AC157" s="23">
        <v>692</v>
      </c>
      <c r="AE157" s="39"/>
      <c r="AH157" s="38">
        <v>787</v>
      </c>
      <c r="AI157" s="23">
        <v>731</v>
      </c>
      <c r="AJ157" s="57">
        <v>235</v>
      </c>
      <c r="AK157" s="57">
        <v>496</v>
      </c>
      <c r="AL157" s="67">
        <v>231268</v>
      </c>
      <c r="AM157" s="80">
        <v>1203</v>
      </c>
      <c r="AN157" s="67">
        <v>95277</v>
      </c>
      <c r="AO157" s="80">
        <v>843</v>
      </c>
      <c r="AP157" s="67">
        <v>72346</v>
      </c>
      <c r="AQ157" s="80">
        <v>322</v>
      </c>
      <c r="AR157" s="67">
        <v>2617</v>
      </c>
      <c r="AS157" s="80">
        <v>28</v>
      </c>
      <c r="AT157" s="67">
        <v>61028</v>
      </c>
      <c r="AU157" s="80">
        <v>10</v>
      </c>
      <c r="AV157" s="67">
        <v>912170</v>
      </c>
      <c r="AW157" s="80">
        <v>4789</v>
      </c>
      <c r="AX157" s="67">
        <v>601624</v>
      </c>
      <c r="AY157" s="80">
        <v>3959</v>
      </c>
      <c r="AZ157" s="67">
        <v>135855</v>
      </c>
      <c r="BA157" s="80">
        <v>613</v>
      </c>
      <c r="BB157" s="67">
        <v>71405</v>
      </c>
      <c r="BC157" s="80">
        <v>178</v>
      </c>
      <c r="BD157" s="67">
        <v>103286</v>
      </c>
      <c r="BE157" s="80">
        <v>39</v>
      </c>
      <c r="BF157" s="81">
        <v>28158</v>
      </c>
    </row>
    <row r="158" spans="1:58" s="23" customFormat="1" x14ac:dyDescent="0.2">
      <c r="A158" s="45">
        <v>37681</v>
      </c>
      <c r="B158" s="38">
        <v>66817</v>
      </c>
      <c r="C158" s="38">
        <v>135886</v>
      </c>
      <c r="D158" s="57">
        <v>33480</v>
      </c>
      <c r="E158" s="57">
        <v>5360</v>
      </c>
      <c r="F158" s="57">
        <v>8740</v>
      </c>
      <c r="G158" s="57">
        <v>12740</v>
      </c>
      <c r="H158" s="57">
        <v>3460</v>
      </c>
      <c r="I158" s="39">
        <f t="shared" si="5"/>
        <v>63780</v>
      </c>
      <c r="J158" s="102"/>
      <c r="K158" s="40">
        <v>414.64100000000002</v>
      </c>
      <c r="L158" s="76">
        <v>1346</v>
      </c>
      <c r="M158" s="34">
        <v>171.8</v>
      </c>
      <c r="N158" s="40">
        <v>2117.0859999999998</v>
      </c>
      <c r="O158" s="23">
        <v>113</v>
      </c>
      <c r="P158" s="23">
        <v>881</v>
      </c>
      <c r="Q158" s="96">
        <v>103.1</v>
      </c>
      <c r="R158" s="41">
        <v>4.75</v>
      </c>
      <c r="S158" s="33">
        <v>1.4751000000000001</v>
      </c>
      <c r="T158" s="97">
        <f t="shared" si="4"/>
        <v>0.67792014100738929</v>
      </c>
      <c r="U158" s="86">
        <v>6332.6</v>
      </c>
      <c r="V158" s="38">
        <v>12842</v>
      </c>
      <c r="W158" s="39">
        <v>6986</v>
      </c>
      <c r="X158" s="79">
        <f t="shared" si="6"/>
        <v>54.399626226444475</v>
      </c>
      <c r="Y158" s="38">
        <v>281292</v>
      </c>
      <c r="Z158" s="38">
        <v>3040</v>
      </c>
      <c r="AA158" s="104">
        <v>3505</v>
      </c>
      <c r="AB158" s="23">
        <v>2727</v>
      </c>
      <c r="AC158" s="23">
        <v>778</v>
      </c>
      <c r="AE158" s="39"/>
      <c r="AH158" s="38">
        <v>1233</v>
      </c>
      <c r="AI158" s="23">
        <v>680</v>
      </c>
      <c r="AJ158" s="57">
        <v>70</v>
      </c>
      <c r="AK158" s="57">
        <v>610</v>
      </c>
      <c r="AL158" s="67">
        <v>171138</v>
      </c>
      <c r="AM158" s="80">
        <v>940</v>
      </c>
      <c r="AN158" s="67">
        <v>69339</v>
      </c>
      <c r="AO158" s="80">
        <v>589</v>
      </c>
      <c r="AP158" s="67">
        <v>63893</v>
      </c>
      <c r="AQ158" s="80">
        <v>320</v>
      </c>
      <c r="AR158" s="67">
        <v>3972</v>
      </c>
      <c r="AS158" s="80">
        <v>17</v>
      </c>
      <c r="AT158" s="67">
        <v>33934</v>
      </c>
      <c r="AU158" s="80">
        <v>14</v>
      </c>
      <c r="AV158" s="67">
        <v>875757</v>
      </c>
      <c r="AW158" s="80">
        <v>5309</v>
      </c>
      <c r="AX158" s="67">
        <v>674157</v>
      </c>
      <c r="AY158" s="80">
        <v>4512</v>
      </c>
      <c r="AZ158" s="67">
        <v>125229</v>
      </c>
      <c r="BA158" s="80">
        <v>598</v>
      </c>
      <c r="BB158" s="67">
        <v>39826</v>
      </c>
      <c r="BC158" s="80">
        <v>152</v>
      </c>
      <c r="BD158" s="67">
        <v>36545</v>
      </c>
      <c r="BE158" s="80">
        <v>47</v>
      </c>
      <c r="BF158" s="81">
        <v>33166</v>
      </c>
    </row>
    <row r="159" spans="1:58" s="23" customFormat="1" x14ac:dyDescent="0.2">
      <c r="A159" s="45">
        <v>37653</v>
      </c>
      <c r="B159" s="38">
        <v>66682</v>
      </c>
      <c r="C159" s="38">
        <v>135627</v>
      </c>
      <c r="D159" s="57">
        <v>32350</v>
      </c>
      <c r="E159" s="57">
        <v>5290</v>
      </c>
      <c r="F159" s="57">
        <v>8220</v>
      </c>
      <c r="G159" s="57">
        <v>11930</v>
      </c>
      <c r="H159" s="57">
        <v>3160</v>
      </c>
      <c r="I159" s="39">
        <f t="shared" si="5"/>
        <v>60950</v>
      </c>
      <c r="J159" s="102"/>
      <c r="K159" s="40">
        <v>415.27800000000002</v>
      </c>
      <c r="L159" s="76">
        <v>1346</v>
      </c>
      <c r="M159" s="34">
        <v>172.8</v>
      </c>
      <c r="N159" s="40">
        <v>1918.0930000000001</v>
      </c>
      <c r="O159" s="23">
        <v>99</v>
      </c>
      <c r="P159" s="23">
        <v>790</v>
      </c>
      <c r="Q159" s="96">
        <v>103</v>
      </c>
      <c r="R159" s="41">
        <v>4.5</v>
      </c>
      <c r="S159" s="33">
        <v>1.512</v>
      </c>
      <c r="T159" s="97">
        <f t="shared" si="4"/>
        <v>0.66137566137566139</v>
      </c>
      <c r="U159" s="86">
        <v>6555.12</v>
      </c>
      <c r="V159" s="38">
        <v>10631</v>
      </c>
      <c r="W159" s="39">
        <v>5965</v>
      </c>
      <c r="X159" s="79">
        <f t="shared" si="6"/>
        <v>56.109491110902077</v>
      </c>
      <c r="Y159" s="38">
        <v>289954</v>
      </c>
      <c r="Z159" s="38">
        <v>4776</v>
      </c>
      <c r="AA159" s="104">
        <v>3420</v>
      </c>
      <c r="AB159" s="23">
        <v>2491</v>
      </c>
      <c r="AC159" s="23">
        <v>929</v>
      </c>
      <c r="AE159" s="39"/>
      <c r="AH159" s="38">
        <v>3219</v>
      </c>
      <c r="AI159" s="23">
        <v>868</v>
      </c>
      <c r="AJ159" s="57">
        <v>95</v>
      </c>
      <c r="AK159" s="57">
        <v>773</v>
      </c>
      <c r="AL159" s="67">
        <v>216436</v>
      </c>
      <c r="AM159" s="80">
        <v>879</v>
      </c>
      <c r="AN159" s="67">
        <v>103222</v>
      </c>
      <c r="AO159" s="80">
        <v>533</v>
      </c>
      <c r="AP159" s="67">
        <v>86287</v>
      </c>
      <c r="AQ159" s="80">
        <v>324</v>
      </c>
      <c r="AR159" s="67">
        <v>357</v>
      </c>
      <c r="AS159" s="80">
        <v>15</v>
      </c>
      <c r="AT159" s="67">
        <v>26570</v>
      </c>
      <c r="AU159" s="80">
        <v>7</v>
      </c>
      <c r="AV159" s="67">
        <v>651240</v>
      </c>
      <c r="AW159" s="80">
        <v>3018</v>
      </c>
      <c r="AX159" s="67">
        <v>363103</v>
      </c>
      <c r="AY159" s="80">
        <v>2205</v>
      </c>
      <c r="AZ159" s="67">
        <v>121210</v>
      </c>
      <c r="BA159" s="80">
        <v>612</v>
      </c>
      <c r="BB159" s="67">
        <v>51879</v>
      </c>
      <c r="BC159" s="80">
        <v>163</v>
      </c>
      <c r="BD159" s="67">
        <v>115048</v>
      </c>
      <c r="BE159" s="80">
        <v>38</v>
      </c>
      <c r="BF159" s="81">
        <v>20704</v>
      </c>
    </row>
    <row r="160" spans="1:58" s="23" customFormat="1" x14ac:dyDescent="0.2">
      <c r="A160" s="45">
        <v>37622</v>
      </c>
      <c r="B160" s="38">
        <v>66591</v>
      </c>
      <c r="C160" s="38">
        <v>135803</v>
      </c>
      <c r="D160" s="57">
        <v>32320</v>
      </c>
      <c r="E160" s="57">
        <v>5320</v>
      </c>
      <c r="F160" s="57">
        <v>8240</v>
      </c>
      <c r="G160" s="57">
        <v>12980</v>
      </c>
      <c r="H160" s="57">
        <v>3230</v>
      </c>
      <c r="I160" s="39">
        <f t="shared" si="5"/>
        <v>62090</v>
      </c>
      <c r="J160" s="102"/>
      <c r="K160" s="40">
        <v>415.37400000000002</v>
      </c>
      <c r="L160" s="76">
        <v>1309</v>
      </c>
      <c r="M160" s="34">
        <v>167</v>
      </c>
      <c r="N160" s="40">
        <v>2011.547</v>
      </c>
      <c r="O160" s="23">
        <v>99</v>
      </c>
      <c r="P160" s="23">
        <v>688</v>
      </c>
      <c r="Q160" s="96">
        <v>102.2</v>
      </c>
      <c r="R160" s="41">
        <v>4.5</v>
      </c>
      <c r="S160" s="33">
        <v>1.5395000000000001</v>
      </c>
      <c r="T160" s="97">
        <f t="shared" si="4"/>
        <v>0.6495615459564793</v>
      </c>
      <c r="U160" s="86">
        <v>6569.49</v>
      </c>
      <c r="V160" s="38">
        <v>10033</v>
      </c>
      <c r="W160" s="39">
        <v>4403</v>
      </c>
      <c r="X160" s="79">
        <f t="shared" si="6"/>
        <v>43.885178909598324</v>
      </c>
      <c r="Y160" s="38">
        <v>281292</v>
      </c>
      <c r="Z160" s="38">
        <v>1927</v>
      </c>
      <c r="AA160" s="104">
        <v>2887</v>
      </c>
      <c r="AB160" s="23">
        <v>2274</v>
      </c>
      <c r="AC160" s="23">
        <v>613</v>
      </c>
      <c r="AE160" s="39"/>
      <c r="AH160" s="38">
        <v>566</v>
      </c>
      <c r="AI160" s="23">
        <v>607</v>
      </c>
      <c r="AJ160" s="57">
        <v>113</v>
      </c>
      <c r="AK160" s="57">
        <v>494</v>
      </c>
      <c r="AL160" s="67">
        <v>359521</v>
      </c>
      <c r="AM160" s="80">
        <v>881</v>
      </c>
      <c r="AN160" s="67">
        <v>85453</v>
      </c>
      <c r="AO160" s="80">
        <v>494</v>
      </c>
      <c r="AP160" s="67">
        <v>60488</v>
      </c>
      <c r="AQ160" s="80">
        <v>333</v>
      </c>
      <c r="AR160" s="67">
        <v>126302</v>
      </c>
      <c r="AS160" s="80">
        <v>40</v>
      </c>
      <c r="AT160" s="67">
        <v>87278</v>
      </c>
      <c r="AU160" s="80">
        <v>14</v>
      </c>
      <c r="AV160" s="67">
        <v>939137</v>
      </c>
      <c r="AW160" s="80">
        <v>3700</v>
      </c>
      <c r="AX160" s="67">
        <v>509731</v>
      </c>
      <c r="AY160" s="80">
        <v>2791</v>
      </c>
      <c r="AZ160" s="67">
        <v>150295</v>
      </c>
      <c r="BA160" s="80">
        <v>681</v>
      </c>
      <c r="BB160" s="67">
        <v>154111</v>
      </c>
      <c r="BC160" s="80">
        <v>174</v>
      </c>
      <c r="BD160" s="67">
        <v>125000</v>
      </c>
      <c r="BE160" s="80">
        <v>54</v>
      </c>
      <c r="BF160" s="81">
        <v>25976</v>
      </c>
    </row>
    <row r="161" spans="1:62" s="23" customFormat="1" x14ac:dyDescent="0.2">
      <c r="A161" s="45">
        <v>37591</v>
      </c>
      <c r="B161" s="38">
        <v>65671</v>
      </c>
      <c r="C161" s="38">
        <v>134488</v>
      </c>
      <c r="D161" s="57">
        <v>26350</v>
      </c>
      <c r="E161" s="57">
        <v>4090</v>
      </c>
      <c r="F161" s="57">
        <v>6250</v>
      </c>
      <c r="G161" s="57">
        <v>9790</v>
      </c>
      <c r="H161" s="57">
        <v>3080</v>
      </c>
      <c r="I161" s="39">
        <f t="shared" si="5"/>
        <v>49560</v>
      </c>
      <c r="J161" s="102"/>
      <c r="K161" s="40">
        <v>415.53899999999999</v>
      </c>
      <c r="L161" s="76">
        <v>1273</v>
      </c>
      <c r="M161" s="34">
        <v>147</v>
      </c>
      <c r="N161" s="40">
        <v>2004.212</v>
      </c>
      <c r="O161" s="23">
        <v>67</v>
      </c>
      <c r="P161" s="23">
        <v>697</v>
      </c>
      <c r="Q161" s="96">
        <v>101.3</v>
      </c>
      <c r="R161" s="41">
        <v>4.5</v>
      </c>
      <c r="S161" s="33">
        <v>1.5590999999999999</v>
      </c>
      <c r="T161" s="97">
        <f t="shared" si="4"/>
        <v>0.64139567699313704</v>
      </c>
      <c r="U161" s="86">
        <v>6614.54</v>
      </c>
      <c r="V161" s="38">
        <v>4169</v>
      </c>
      <c r="W161" s="39">
        <v>3589</v>
      </c>
      <c r="X161" s="79">
        <f t="shared" si="6"/>
        <v>86.087790837131209</v>
      </c>
      <c r="Y161" s="38">
        <v>275002</v>
      </c>
      <c r="Z161" s="38">
        <v>2776</v>
      </c>
      <c r="AA161" s="104">
        <v>2625</v>
      </c>
      <c r="AB161" s="23">
        <v>1999</v>
      </c>
      <c r="AC161" s="23">
        <v>626</v>
      </c>
      <c r="AE161" s="39"/>
      <c r="AH161" s="38">
        <v>250</v>
      </c>
      <c r="AI161" s="23">
        <v>620</v>
      </c>
      <c r="AJ161" s="57">
        <v>151</v>
      </c>
      <c r="AK161" s="57">
        <v>469</v>
      </c>
      <c r="AL161" s="67">
        <v>198292</v>
      </c>
      <c r="AM161" s="80">
        <v>972</v>
      </c>
      <c r="AN161" s="67">
        <v>101530</v>
      </c>
      <c r="AO161" s="80">
        <v>655</v>
      </c>
      <c r="AP161" s="67">
        <v>39014</v>
      </c>
      <c r="AQ161" s="80">
        <v>272</v>
      </c>
      <c r="AR161" s="67">
        <v>5796</v>
      </c>
      <c r="AS161" s="80">
        <v>33</v>
      </c>
      <c r="AT161" s="67">
        <v>51952</v>
      </c>
      <c r="AU161" s="80">
        <v>12</v>
      </c>
      <c r="AV161" s="67">
        <v>659163</v>
      </c>
      <c r="AW161" s="80">
        <v>3113</v>
      </c>
      <c r="AX161" s="67">
        <v>402124</v>
      </c>
      <c r="AY161" s="80">
        <v>2382</v>
      </c>
      <c r="AZ161" s="67">
        <v>74748</v>
      </c>
      <c r="BA161" s="80">
        <v>521</v>
      </c>
      <c r="BB161" s="67">
        <v>80091</v>
      </c>
      <c r="BC161" s="80">
        <v>162</v>
      </c>
      <c r="BD161" s="67">
        <v>102200</v>
      </c>
      <c r="BE161" s="80">
        <v>48</v>
      </c>
      <c r="BF161" s="81">
        <v>19373</v>
      </c>
    </row>
    <row r="162" spans="1:62" s="104" customFormat="1" x14ac:dyDescent="0.2">
      <c r="A162" s="45">
        <v>37561</v>
      </c>
      <c r="B162" s="38">
        <v>65580</v>
      </c>
      <c r="C162" s="38">
        <v>134662</v>
      </c>
      <c r="D162" s="57">
        <v>23400</v>
      </c>
      <c r="E162" s="57">
        <v>3480</v>
      </c>
      <c r="F162" s="57">
        <v>5490</v>
      </c>
      <c r="G162" s="57">
        <v>8510</v>
      </c>
      <c r="H162" s="57">
        <v>2050</v>
      </c>
      <c r="I162" s="39">
        <f t="shared" si="5"/>
        <v>42930</v>
      </c>
      <c r="J162" s="102"/>
      <c r="K162" s="40">
        <v>415.20800000000003</v>
      </c>
      <c r="L162" s="76">
        <v>1425</v>
      </c>
      <c r="M162" s="34">
        <v>174.8</v>
      </c>
      <c r="N162" s="40">
        <v>1868.6559999999999</v>
      </c>
      <c r="O162" s="23">
        <v>83</v>
      </c>
      <c r="P162" s="23">
        <v>769</v>
      </c>
      <c r="Q162" s="96">
        <v>101.3</v>
      </c>
      <c r="R162" s="41">
        <v>4.5</v>
      </c>
      <c r="S162" s="33">
        <v>1.5716000000000001</v>
      </c>
      <c r="T162" s="97">
        <f t="shared" si="4"/>
        <v>0.63629422244846012</v>
      </c>
      <c r="U162" s="86">
        <v>6570.42</v>
      </c>
      <c r="V162" s="38">
        <v>7328</v>
      </c>
      <c r="W162" s="39">
        <v>5537</v>
      </c>
      <c r="X162" s="79">
        <f t="shared" si="6"/>
        <v>75.55949781659389</v>
      </c>
      <c r="Y162" s="38">
        <v>285323</v>
      </c>
      <c r="Z162" s="38">
        <v>4226</v>
      </c>
      <c r="AA162" s="104">
        <v>3874</v>
      </c>
      <c r="AB162" s="23">
        <v>2727</v>
      </c>
      <c r="AC162" s="23">
        <v>1147</v>
      </c>
      <c r="AD162" s="23"/>
      <c r="AE162" s="39"/>
      <c r="AF162" s="23"/>
      <c r="AG162" s="23"/>
      <c r="AH162" s="38">
        <v>1689</v>
      </c>
      <c r="AI162" s="23">
        <v>857</v>
      </c>
      <c r="AJ162" s="57">
        <v>143</v>
      </c>
      <c r="AK162" s="57">
        <v>714</v>
      </c>
      <c r="AL162" s="67">
        <v>286997</v>
      </c>
      <c r="AM162" s="80">
        <v>1343</v>
      </c>
      <c r="AN162" s="67">
        <v>175097</v>
      </c>
      <c r="AO162" s="80">
        <v>969</v>
      </c>
      <c r="AP162" s="67">
        <v>68823</v>
      </c>
      <c r="AQ162" s="80">
        <v>325</v>
      </c>
      <c r="AR162" s="67">
        <v>8542</v>
      </c>
      <c r="AS162" s="80">
        <v>38</v>
      </c>
      <c r="AT162" s="67">
        <v>34535</v>
      </c>
      <c r="AU162" s="80">
        <v>11</v>
      </c>
      <c r="AV162" s="67">
        <v>943155</v>
      </c>
      <c r="AW162" s="80">
        <v>4999</v>
      </c>
      <c r="AX162" s="67">
        <v>645311</v>
      </c>
      <c r="AY162" s="80">
        <v>4049</v>
      </c>
      <c r="AZ162" s="67">
        <v>177643</v>
      </c>
      <c r="BA162" s="80">
        <v>700</v>
      </c>
      <c r="BB162" s="67">
        <v>53343</v>
      </c>
      <c r="BC162" s="80">
        <v>194</v>
      </c>
      <c r="BD162" s="67">
        <v>66858</v>
      </c>
      <c r="BE162" s="80">
        <v>56</v>
      </c>
      <c r="BF162" s="81">
        <v>61879</v>
      </c>
      <c r="BG162" s="23"/>
      <c r="BH162" s="23"/>
      <c r="BI162" s="23"/>
      <c r="BJ162" s="23"/>
    </row>
    <row r="163" spans="1:62" s="23" customFormat="1" x14ac:dyDescent="0.2">
      <c r="A163" s="37">
        <v>37530</v>
      </c>
      <c r="B163" s="38">
        <v>66925</v>
      </c>
      <c r="C163" s="38">
        <v>139287</v>
      </c>
      <c r="D163" s="57">
        <v>22950</v>
      </c>
      <c r="E163" s="57">
        <v>3330</v>
      </c>
      <c r="F163" s="57">
        <v>5350</v>
      </c>
      <c r="G163" s="57">
        <v>8490</v>
      </c>
      <c r="H163" s="57">
        <v>2030</v>
      </c>
      <c r="I163" s="39">
        <f t="shared" si="5"/>
        <v>42150</v>
      </c>
      <c r="J163" s="102"/>
      <c r="K163" s="40">
        <v>415.65100000000001</v>
      </c>
      <c r="L163" s="76">
        <v>1410</v>
      </c>
      <c r="M163" s="34">
        <v>176.8</v>
      </c>
      <c r="N163" s="40">
        <v>2186.259</v>
      </c>
      <c r="O163" s="23">
        <v>86</v>
      </c>
      <c r="P163" s="23">
        <v>837</v>
      </c>
      <c r="Q163" s="96">
        <v>101</v>
      </c>
      <c r="R163" s="41">
        <v>4.5</v>
      </c>
      <c r="S163" s="33">
        <v>1.5777000000000001</v>
      </c>
      <c r="T163" s="97">
        <f t="shared" si="4"/>
        <v>0.63383406224250483</v>
      </c>
      <c r="U163" s="86">
        <v>6248.79</v>
      </c>
      <c r="V163" s="38">
        <v>9790</v>
      </c>
      <c r="W163" s="39">
        <v>6455</v>
      </c>
      <c r="X163" s="79">
        <f t="shared" si="6"/>
        <v>65.934627170582232</v>
      </c>
      <c r="Y163" s="38">
        <v>279771</v>
      </c>
      <c r="Z163" s="38">
        <v>4210</v>
      </c>
      <c r="AA163" s="104">
        <v>4309</v>
      </c>
      <c r="AB163" s="104">
        <v>2896</v>
      </c>
      <c r="AC163" s="104">
        <v>1413</v>
      </c>
      <c r="AD163" s="104"/>
      <c r="AE163" s="105"/>
      <c r="AF163" s="104"/>
      <c r="AG163" s="104"/>
      <c r="AH163" s="38">
        <v>853</v>
      </c>
      <c r="AI163" s="104">
        <v>1360</v>
      </c>
      <c r="AJ163" s="57">
        <v>155</v>
      </c>
      <c r="AK163" s="44">
        <v>1205</v>
      </c>
      <c r="AL163" s="67">
        <v>421400</v>
      </c>
      <c r="AM163" s="80">
        <v>1672</v>
      </c>
      <c r="AN163" s="67">
        <v>198607</v>
      </c>
      <c r="AO163" s="80">
        <v>1281</v>
      </c>
      <c r="AP163" s="67">
        <v>50592</v>
      </c>
      <c r="AQ163" s="80">
        <v>340</v>
      </c>
      <c r="AR163" s="67">
        <v>3981</v>
      </c>
      <c r="AS163" s="80">
        <v>35</v>
      </c>
      <c r="AT163" s="67">
        <v>168220</v>
      </c>
      <c r="AU163" s="80">
        <v>16</v>
      </c>
      <c r="AV163" s="67">
        <v>1086474</v>
      </c>
      <c r="AW163" s="80">
        <v>5574</v>
      </c>
      <c r="AX163" s="67">
        <v>659807</v>
      </c>
      <c r="AY163" s="80">
        <v>4587</v>
      </c>
      <c r="AZ163" s="67">
        <v>104533</v>
      </c>
      <c r="BA163" s="80">
        <v>728</v>
      </c>
      <c r="BB163" s="67">
        <v>58161</v>
      </c>
      <c r="BC163" s="80">
        <v>184</v>
      </c>
      <c r="BD163" s="67">
        <v>263973</v>
      </c>
      <c r="BE163" s="80">
        <v>75</v>
      </c>
      <c r="BF163" s="81">
        <v>47891</v>
      </c>
      <c r="BG163" s="104"/>
      <c r="BH163" s="104"/>
      <c r="BI163" s="104"/>
      <c r="BJ163" s="104"/>
    </row>
    <row r="164" spans="1:62" s="23" customFormat="1" x14ac:dyDescent="0.2">
      <c r="A164" s="45">
        <v>37500</v>
      </c>
      <c r="B164" s="23">
        <v>67858</v>
      </c>
      <c r="C164" s="23">
        <v>140617</v>
      </c>
      <c r="D164" s="57">
        <v>23300</v>
      </c>
      <c r="E164" s="57">
        <v>3450</v>
      </c>
      <c r="F164" s="57">
        <v>5420</v>
      </c>
      <c r="G164" s="57">
        <v>8920</v>
      </c>
      <c r="H164" s="57">
        <v>2150</v>
      </c>
      <c r="I164" s="39">
        <f t="shared" si="5"/>
        <v>43240</v>
      </c>
      <c r="J164" s="102"/>
      <c r="K164" s="40">
        <v>415.80200000000002</v>
      </c>
      <c r="L164" s="76">
        <v>1394</v>
      </c>
      <c r="M164" s="23">
        <v>173.1</v>
      </c>
      <c r="N164" s="40">
        <v>2253.614</v>
      </c>
      <c r="O164" s="23">
        <v>113</v>
      </c>
      <c r="P164" s="23">
        <v>775</v>
      </c>
      <c r="Q164" s="96">
        <v>100.4</v>
      </c>
      <c r="R164" s="41">
        <v>4.5</v>
      </c>
      <c r="S164" s="33">
        <v>1.5759000000000001</v>
      </c>
      <c r="T164" s="97">
        <f t="shared" si="4"/>
        <v>0.63455803033187386</v>
      </c>
      <c r="U164" s="86">
        <v>6180.42</v>
      </c>
      <c r="V164" s="38">
        <v>9614</v>
      </c>
      <c r="W164" s="39">
        <v>5846</v>
      </c>
      <c r="X164" s="79">
        <f t="shared" si="6"/>
        <v>60.807156230497192</v>
      </c>
      <c r="Y164" s="38">
        <v>282765</v>
      </c>
      <c r="Z164" s="23">
        <v>3179</v>
      </c>
      <c r="AA164" s="104">
        <v>3870</v>
      </c>
      <c r="AB164" s="23">
        <v>2755</v>
      </c>
      <c r="AC164" s="23">
        <v>1115</v>
      </c>
      <c r="AE164" s="39"/>
      <c r="AH164" s="23">
        <v>725</v>
      </c>
      <c r="AI164" s="23">
        <v>970</v>
      </c>
      <c r="AJ164" s="57">
        <v>109</v>
      </c>
      <c r="AK164" s="57">
        <v>861</v>
      </c>
      <c r="AL164" s="67">
        <v>203820</v>
      </c>
      <c r="AM164" s="80">
        <v>1388</v>
      </c>
      <c r="AN164" s="67">
        <v>120234</v>
      </c>
      <c r="AO164" s="80">
        <v>1022</v>
      </c>
      <c r="AP164" s="67">
        <v>42343</v>
      </c>
      <c r="AQ164" s="80">
        <v>311</v>
      </c>
      <c r="AR164" s="67">
        <v>2649</v>
      </c>
      <c r="AS164" s="80">
        <v>34</v>
      </c>
      <c r="AT164" s="67">
        <v>38594</v>
      </c>
      <c r="AU164" s="80">
        <v>21</v>
      </c>
      <c r="AV164" s="67">
        <v>765662</v>
      </c>
      <c r="AW164" s="80">
        <v>4923</v>
      </c>
      <c r="AX164" s="67">
        <v>542049</v>
      </c>
      <c r="AY164" s="80">
        <v>3995</v>
      </c>
      <c r="AZ164" s="67">
        <v>90043</v>
      </c>
      <c r="BA164" s="80">
        <v>679</v>
      </c>
      <c r="BB164" s="67">
        <v>47041</v>
      </c>
      <c r="BC164" s="80">
        <v>191</v>
      </c>
      <c r="BD164" s="67">
        <v>86529</v>
      </c>
      <c r="BE164" s="80">
        <v>58</v>
      </c>
      <c r="BF164" s="81">
        <v>186693</v>
      </c>
    </row>
    <row r="165" spans="1:62" s="23" customFormat="1" x14ac:dyDescent="0.2">
      <c r="A165" s="45">
        <v>37469</v>
      </c>
      <c r="B165" s="74">
        <v>68315</v>
      </c>
      <c r="C165" s="74">
        <v>138258</v>
      </c>
      <c r="D165" s="57">
        <v>29050</v>
      </c>
      <c r="E165" s="57">
        <v>5010</v>
      </c>
      <c r="F165" s="57">
        <v>7570</v>
      </c>
      <c r="G165" s="57">
        <v>11120</v>
      </c>
      <c r="H165" s="57">
        <v>2870</v>
      </c>
      <c r="I165" s="39">
        <f t="shared" si="5"/>
        <v>55620</v>
      </c>
      <c r="J165" s="102"/>
      <c r="K165" s="40">
        <v>416.35399999999998</v>
      </c>
      <c r="L165" s="76">
        <v>1236</v>
      </c>
      <c r="M165" s="106">
        <v>155.69999999999999</v>
      </c>
      <c r="N165" s="95">
        <v>2743.0880000000002</v>
      </c>
      <c r="O165" s="104">
        <v>84</v>
      </c>
      <c r="P165" s="104">
        <v>732</v>
      </c>
      <c r="Q165" s="96">
        <v>100.8</v>
      </c>
      <c r="R165" s="41">
        <v>4.5</v>
      </c>
      <c r="S165" s="89">
        <v>1.5673999999999999</v>
      </c>
      <c r="T165" s="97">
        <f t="shared" si="4"/>
        <v>0.63799923440091877</v>
      </c>
      <c r="U165" s="86">
        <v>6611.95</v>
      </c>
      <c r="V165" s="74">
        <v>8255</v>
      </c>
      <c r="W165" s="105">
        <v>5418</v>
      </c>
      <c r="X165" s="79">
        <f t="shared" si="6"/>
        <v>65.632949727437918</v>
      </c>
      <c r="Y165" s="74">
        <v>266154</v>
      </c>
      <c r="Z165" s="74">
        <v>4088</v>
      </c>
      <c r="AA165" s="74">
        <v>3388</v>
      </c>
      <c r="AB165" s="23">
        <v>2354</v>
      </c>
      <c r="AC165" s="23">
        <v>1034</v>
      </c>
      <c r="AE165" s="39"/>
      <c r="AH165" s="74">
        <v>1281</v>
      </c>
      <c r="AI165" s="23">
        <v>985</v>
      </c>
      <c r="AJ165" s="57">
        <v>68</v>
      </c>
      <c r="AK165" s="57">
        <v>917</v>
      </c>
      <c r="AL165" s="67">
        <v>213242</v>
      </c>
      <c r="AM165" s="80">
        <v>1297</v>
      </c>
      <c r="AN165" s="67">
        <v>128488</v>
      </c>
      <c r="AO165" s="80">
        <v>913</v>
      </c>
      <c r="AP165" s="67">
        <v>50866</v>
      </c>
      <c r="AQ165" s="80">
        <v>341</v>
      </c>
      <c r="AR165" s="67">
        <v>14907</v>
      </c>
      <c r="AS165" s="80">
        <v>32</v>
      </c>
      <c r="AT165" s="67">
        <v>18981</v>
      </c>
      <c r="AU165" s="80">
        <v>11</v>
      </c>
      <c r="AV165" s="67">
        <v>1049868</v>
      </c>
      <c r="AW165" s="80">
        <v>5444</v>
      </c>
      <c r="AX165" s="67">
        <v>756068</v>
      </c>
      <c r="AY165" s="80">
        <v>4457</v>
      </c>
      <c r="AZ165" s="67">
        <v>154374</v>
      </c>
      <c r="BA165" s="80">
        <v>674</v>
      </c>
      <c r="BB165" s="67">
        <v>46204</v>
      </c>
      <c r="BC165" s="80">
        <v>187</v>
      </c>
      <c r="BD165" s="67">
        <v>93222</v>
      </c>
      <c r="BE165" s="80">
        <v>126</v>
      </c>
      <c r="BF165" s="107">
        <v>80598</v>
      </c>
    </row>
    <row r="166" spans="1:62" s="23" customFormat="1" x14ac:dyDescent="0.2">
      <c r="A166" s="45">
        <v>37438</v>
      </c>
      <c r="B166" s="38">
        <v>65756</v>
      </c>
      <c r="C166" s="38">
        <v>138258</v>
      </c>
      <c r="D166" s="57">
        <v>28050</v>
      </c>
      <c r="E166" s="57">
        <v>4540</v>
      </c>
      <c r="F166" s="57">
        <v>7050</v>
      </c>
      <c r="G166" s="57">
        <v>11210</v>
      </c>
      <c r="H166" s="57">
        <v>2930</v>
      </c>
      <c r="I166" s="39">
        <f t="shared" si="5"/>
        <v>53780</v>
      </c>
      <c r="J166" s="102"/>
      <c r="K166" s="40">
        <v>416.46600000000001</v>
      </c>
      <c r="L166" s="76">
        <v>1377</v>
      </c>
      <c r="M166" s="34">
        <v>153.80000000000001</v>
      </c>
      <c r="N166" s="40">
        <v>2542.8319999999999</v>
      </c>
      <c r="O166" s="23">
        <v>101</v>
      </c>
      <c r="P166" s="23">
        <v>794</v>
      </c>
      <c r="Q166" s="96">
        <v>100.3</v>
      </c>
      <c r="R166" s="41">
        <v>4.5</v>
      </c>
      <c r="S166" s="33">
        <v>1.5464</v>
      </c>
      <c r="T166" s="97">
        <f t="shared" si="4"/>
        <v>0.64666321779617175</v>
      </c>
      <c r="U166" s="86">
        <v>6605.42</v>
      </c>
      <c r="V166" s="38">
        <v>8666</v>
      </c>
      <c r="W166" s="39">
        <v>5727</v>
      </c>
      <c r="X166" s="79">
        <f t="shared" si="6"/>
        <v>66.085852757904448</v>
      </c>
      <c r="Y166" s="74">
        <v>274348</v>
      </c>
      <c r="Z166" s="38">
        <v>4715</v>
      </c>
      <c r="AA166" s="38">
        <v>3579</v>
      </c>
      <c r="AB166" s="23">
        <v>2530</v>
      </c>
      <c r="AC166" s="23">
        <v>1049</v>
      </c>
      <c r="AE166" s="39"/>
      <c r="AH166" s="38">
        <v>1912</v>
      </c>
      <c r="AI166" s="23">
        <v>944</v>
      </c>
      <c r="AJ166" s="57">
        <v>160</v>
      </c>
      <c r="AK166" s="57">
        <v>784</v>
      </c>
      <c r="AL166" s="67">
        <v>305757</v>
      </c>
      <c r="AM166" s="80">
        <v>1120</v>
      </c>
      <c r="AN166" s="67">
        <v>89959</v>
      </c>
      <c r="AO166" s="80">
        <v>775</v>
      </c>
      <c r="AP166" s="67">
        <v>155077</v>
      </c>
      <c r="AQ166" s="80">
        <v>281</v>
      </c>
      <c r="AR166" s="67">
        <v>3450</v>
      </c>
      <c r="AS166" s="80">
        <v>46</v>
      </c>
      <c r="AT166" s="67">
        <v>57271</v>
      </c>
      <c r="AU166" s="80">
        <v>18</v>
      </c>
      <c r="AV166" s="67">
        <v>939332</v>
      </c>
      <c r="AW166" s="80">
        <v>4884</v>
      </c>
      <c r="AX166" s="67">
        <v>518965</v>
      </c>
      <c r="AY166" s="80">
        <v>4035</v>
      </c>
      <c r="AZ166" s="67">
        <v>242200</v>
      </c>
      <c r="BA166" s="80">
        <v>568</v>
      </c>
      <c r="BB166" s="67">
        <v>52619</v>
      </c>
      <c r="BC166" s="80">
        <v>182</v>
      </c>
      <c r="BD166" s="67">
        <v>125548</v>
      </c>
      <c r="BE166" s="80">
        <v>99</v>
      </c>
      <c r="BF166" s="81">
        <v>65421</v>
      </c>
    </row>
    <row r="167" spans="1:62" s="23" customFormat="1" x14ac:dyDescent="0.2">
      <c r="A167" s="37">
        <v>37408</v>
      </c>
      <c r="B167" s="38">
        <v>68657</v>
      </c>
      <c r="C167" s="38">
        <v>141429</v>
      </c>
      <c r="D167" s="57">
        <v>26460</v>
      </c>
      <c r="E167" s="57">
        <v>3580</v>
      </c>
      <c r="F167" s="57">
        <v>5610</v>
      </c>
      <c r="G167" s="57">
        <v>10070</v>
      </c>
      <c r="H167" s="57">
        <v>2320</v>
      </c>
      <c r="I167" s="39">
        <f t="shared" si="5"/>
        <v>48040</v>
      </c>
      <c r="J167" s="102"/>
      <c r="K167" s="40">
        <v>413.05200000000002</v>
      </c>
      <c r="L167" s="76">
        <v>1325</v>
      </c>
      <c r="M167" s="34">
        <v>157.30000000000001</v>
      </c>
      <c r="N167" s="40">
        <v>2275.931</v>
      </c>
      <c r="O167" s="23">
        <v>79</v>
      </c>
      <c r="P167" s="23">
        <v>766</v>
      </c>
      <c r="Q167" s="96">
        <v>100</v>
      </c>
      <c r="R167" s="41">
        <v>4.25</v>
      </c>
      <c r="S167" s="89">
        <v>1.5309999999999999</v>
      </c>
      <c r="T167" s="97">
        <f t="shared" si="4"/>
        <v>0.6531678641410843</v>
      </c>
      <c r="U167" s="86">
        <v>7145.61</v>
      </c>
      <c r="V167" s="38">
        <v>8909</v>
      </c>
      <c r="W167" s="39">
        <v>6627</v>
      </c>
      <c r="X167" s="79">
        <f t="shared" si="6"/>
        <v>74.385452912784828</v>
      </c>
      <c r="Y167" s="38">
        <v>278638</v>
      </c>
      <c r="Z167" s="38">
        <v>3505</v>
      </c>
      <c r="AA167" s="38">
        <v>4218</v>
      </c>
      <c r="AB167" s="23">
        <v>2890</v>
      </c>
      <c r="AC167" s="23">
        <v>1328</v>
      </c>
      <c r="AE167" s="39"/>
      <c r="AH167" s="38">
        <v>419</v>
      </c>
      <c r="AI167" s="23">
        <v>1316</v>
      </c>
      <c r="AJ167" s="57">
        <v>155</v>
      </c>
      <c r="AK167" s="44">
        <v>1161</v>
      </c>
      <c r="AL167" s="67">
        <v>358010</v>
      </c>
      <c r="AM167" s="80">
        <v>1743</v>
      </c>
      <c r="AN167" s="67">
        <v>202420</v>
      </c>
      <c r="AO167" s="80">
        <v>1294</v>
      </c>
      <c r="AP167" s="67">
        <v>80068</v>
      </c>
      <c r="AQ167" s="80">
        <v>386</v>
      </c>
      <c r="AR167" s="67">
        <v>4944</v>
      </c>
      <c r="AS167" s="80">
        <v>31</v>
      </c>
      <c r="AT167" s="67">
        <v>70578</v>
      </c>
      <c r="AU167" s="80">
        <v>32</v>
      </c>
      <c r="AV167" s="67">
        <v>932442</v>
      </c>
      <c r="AW167" s="80">
        <v>5391</v>
      </c>
      <c r="AX167" s="67">
        <v>622991</v>
      </c>
      <c r="AY167" s="80">
        <v>4446</v>
      </c>
      <c r="AZ167" s="67">
        <v>134566</v>
      </c>
      <c r="BA167" s="80">
        <v>693</v>
      </c>
      <c r="BB167" s="67">
        <v>53309</v>
      </c>
      <c r="BC167" s="80">
        <v>167</v>
      </c>
      <c r="BD167" s="67">
        <v>121576</v>
      </c>
      <c r="BE167" s="80">
        <v>85</v>
      </c>
      <c r="BF167" s="81">
        <v>123890</v>
      </c>
    </row>
    <row r="168" spans="1:62" s="23" customFormat="1" x14ac:dyDescent="0.2">
      <c r="A168" s="45">
        <v>37377</v>
      </c>
      <c r="B168" s="38">
        <v>68248</v>
      </c>
      <c r="C168" s="38">
        <v>140726</v>
      </c>
      <c r="D168" s="57">
        <v>28360</v>
      </c>
      <c r="E168" s="57">
        <v>3840</v>
      </c>
      <c r="F168" s="57">
        <v>6070</v>
      </c>
      <c r="G168" s="57">
        <v>10660</v>
      </c>
      <c r="H168" s="57">
        <v>2430</v>
      </c>
      <c r="I168" s="39">
        <f t="shared" si="5"/>
        <v>51360</v>
      </c>
      <c r="J168" s="102"/>
      <c r="K168" s="40">
        <v>413.83699999999999</v>
      </c>
      <c r="L168" s="76">
        <v>1356</v>
      </c>
      <c r="M168" s="34">
        <v>157.69999999999999</v>
      </c>
      <c r="N168" s="40">
        <v>2179.7069999999999</v>
      </c>
      <c r="O168" s="23">
        <v>112</v>
      </c>
      <c r="P168" s="23">
        <v>791</v>
      </c>
      <c r="Q168" s="96">
        <v>99.6</v>
      </c>
      <c r="R168" s="41">
        <v>4</v>
      </c>
      <c r="S168" s="33">
        <v>1.5495000000000001</v>
      </c>
      <c r="T168" s="97">
        <f t="shared" si="4"/>
        <v>0.64536947402387868</v>
      </c>
      <c r="U168" s="86">
        <v>7656.13</v>
      </c>
      <c r="V168" s="38">
        <v>11894</v>
      </c>
      <c r="W168" s="39">
        <v>8042</v>
      </c>
      <c r="X168" s="79">
        <f t="shared" si="6"/>
        <v>67.613922986379677</v>
      </c>
      <c r="Y168" s="38">
        <v>278323</v>
      </c>
      <c r="Z168" s="38">
        <v>3555</v>
      </c>
      <c r="AA168" s="38">
        <v>4973</v>
      </c>
      <c r="AB168" s="23">
        <v>3447</v>
      </c>
      <c r="AC168" s="23">
        <v>1526</v>
      </c>
      <c r="AE168" s="39"/>
      <c r="AH168" s="38">
        <v>383</v>
      </c>
      <c r="AI168" s="23">
        <v>1430</v>
      </c>
      <c r="AJ168" s="57">
        <v>190</v>
      </c>
      <c r="AK168" s="44">
        <v>1240</v>
      </c>
      <c r="AL168" s="67">
        <v>338235</v>
      </c>
      <c r="AM168" s="80">
        <v>1415</v>
      </c>
      <c r="AN168" s="67">
        <v>193479</v>
      </c>
      <c r="AO168" s="80">
        <v>1004</v>
      </c>
      <c r="AP168" s="67">
        <v>102110</v>
      </c>
      <c r="AQ168" s="80">
        <v>354</v>
      </c>
      <c r="AR168" s="67">
        <v>2248</v>
      </c>
      <c r="AS168" s="80">
        <v>39</v>
      </c>
      <c r="AT168" s="67">
        <v>40398</v>
      </c>
      <c r="AU168" s="80">
        <v>18</v>
      </c>
      <c r="AV168" s="67">
        <v>1002757</v>
      </c>
      <c r="AW168" s="80">
        <v>6021</v>
      </c>
      <c r="AX168" s="67">
        <v>732646</v>
      </c>
      <c r="AY168" s="80">
        <v>5100</v>
      </c>
      <c r="AZ168" s="67">
        <v>147519</v>
      </c>
      <c r="BA168" s="80">
        <v>682</v>
      </c>
      <c r="BB168" s="67">
        <v>54308</v>
      </c>
      <c r="BC168" s="80">
        <v>168</v>
      </c>
      <c r="BD168" s="67">
        <v>68284</v>
      </c>
      <c r="BE168" s="80">
        <v>71</v>
      </c>
      <c r="BF168" s="81">
        <v>69238</v>
      </c>
    </row>
    <row r="169" spans="1:62" s="23" customFormat="1" x14ac:dyDescent="0.2">
      <c r="A169" s="45">
        <v>37347</v>
      </c>
      <c r="B169" s="38">
        <v>68530</v>
      </c>
      <c r="C169" s="38">
        <v>141721</v>
      </c>
      <c r="D169" s="57">
        <v>30650</v>
      </c>
      <c r="E169" s="57">
        <v>4510</v>
      </c>
      <c r="F169" s="57">
        <v>6830</v>
      </c>
      <c r="G169" s="57">
        <v>11820</v>
      </c>
      <c r="H169" s="57">
        <v>2730</v>
      </c>
      <c r="I169" s="39">
        <f t="shared" si="5"/>
        <v>56540</v>
      </c>
      <c r="J169" s="102"/>
      <c r="K169" s="40">
        <v>414.93299999999999</v>
      </c>
      <c r="L169" s="76">
        <v>1359</v>
      </c>
      <c r="M169" s="34">
        <v>159.69999999999999</v>
      </c>
      <c r="N169" s="40">
        <v>2030.2070000000001</v>
      </c>
      <c r="O169" s="23">
        <v>111</v>
      </c>
      <c r="P169" s="23">
        <v>795</v>
      </c>
      <c r="Q169" s="96">
        <v>99.5</v>
      </c>
      <c r="R169" s="41">
        <v>4</v>
      </c>
      <c r="S169" s="33">
        <v>1.5812999999999999</v>
      </c>
      <c r="T169" s="97">
        <f t="shared" si="4"/>
        <v>0.63239107063808264</v>
      </c>
      <c r="U169" s="86">
        <v>7663.39</v>
      </c>
      <c r="V169" s="38">
        <v>11921</v>
      </c>
      <c r="W169" s="39">
        <v>8181</v>
      </c>
      <c r="X169" s="79">
        <f t="shared" si="6"/>
        <v>68.626793054273975</v>
      </c>
      <c r="Y169" s="38">
        <v>277664</v>
      </c>
      <c r="Z169" s="38">
        <v>3879</v>
      </c>
      <c r="AA169" s="38">
        <v>5364</v>
      </c>
      <c r="AB169" s="23">
        <v>3794</v>
      </c>
      <c r="AC169" s="23">
        <v>1570</v>
      </c>
      <c r="AE169" s="39"/>
      <c r="AH169" s="38">
        <v>819</v>
      </c>
      <c r="AI169" s="23">
        <v>1374</v>
      </c>
      <c r="AJ169" s="57">
        <v>242</v>
      </c>
      <c r="AK169" s="44">
        <v>1132</v>
      </c>
      <c r="AL169" s="67">
        <v>361712</v>
      </c>
      <c r="AM169" s="80">
        <v>1385</v>
      </c>
      <c r="AN169" s="67">
        <v>290176</v>
      </c>
      <c r="AO169" s="80">
        <v>931</v>
      </c>
      <c r="AP169" s="67">
        <v>50903</v>
      </c>
      <c r="AQ169" s="80">
        <v>390</v>
      </c>
      <c r="AR169" s="67">
        <v>8055</v>
      </c>
      <c r="AS169" s="80">
        <v>42</v>
      </c>
      <c r="AT169" s="67">
        <v>12578</v>
      </c>
      <c r="AU169" s="80">
        <v>22</v>
      </c>
      <c r="AV169" s="67">
        <v>1042839</v>
      </c>
      <c r="AW169" s="80">
        <v>5671</v>
      </c>
      <c r="AX169" s="67">
        <v>858847</v>
      </c>
      <c r="AY169" s="80">
        <v>4725</v>
      </c>
      <c r="AZ169" s="67">
        <v>101785</v>
      </c>
      <c r="BA169" s="80">
        <v>697</v>
      </c>
      <c r="BB169" s="67">
        <v>45903</v>
      </c>
      <c r="BC169" s="80">
        <v>199</v>
      </c>
      <c r="BD169" s="67">
        <v>36304</v>
      </c>
      <c r="BE169" s="80">
        <v>50</v>
      </c>
      <c r="BF169" s="81">
        <v>67966</v>
      </c>
    </row>
    <row r="170" spans="1:62" s="23" customFormat="1" x14ac:dyDescent="0.2">
      <c r="A170" s="45">
        <v>37316</v>
      </c>
      <c r="B170" s="38">
        <v>67955</v>
      </c>
      <c r="C170" s="38">
        <v>140376</v>
      </c>
      <c r="D170" s="57">
        <v>34640</v>
      </c>
      <c r="E170" s="57">
        <v>6480</v>
      </c>
      <c r="F170" s="57">
        <v>8190</v>
      </c>
      <c r="G170" s="57">
        <v>13510</v>
      </c>
      <c r="H170" s="57">
        <v>3420</v>
      </c>
      <c r="I170" s="39">
        <f t="shared" si="5"/>
        <v>66240</v>
      </c>
      <c r="J170" s="102"/>
      <c r="K170" s="40">
        <v>416.59699999999998</v>
      </c>
      <c r="L170" s="76">
        <v>1368</v>
      </c>
      <c r="M170" s="34">
        <v>162</v>
      </c>
      <c r="N170" s="40">
        <v>2108.46</v>
      </c>
      <c r="O170" s="23">
        <v>82</v>
      </c>
      <c r="P170" s="23">
        <v>806</v>
      </c>
      <c r="Q170" s="96">
        <v>99.6</v>
      </c>
      <c r="R170" s="41">
        <v>3.75</v>
      </c>
      <c r="S170" s="33">
        <v>1.5867</v>
      </c>
      <c r="T170" s="97">
        <f t="shared" si="4"/>
        <v>0.63023886052814015</v>
      </c>
      <c r="U170" s="86">
        <v>7851.47</v>
      </c>
      <c r="V170" s="38">
        <v>11330</v>
      </c>
      <c r="W170" s="39">
        <v>7602</v>
      </c>
      <c r="X170" s="79">
        <f t="shared" si="6"/>
        <v>67.096204766107675</v>
      </c>
      <c r="Y170" s="38">
        <v>274874</v>
      </c>
      <c r="Z170" s="38">
        <v>3064</v>
      </c>
      <c r="AA170" s="38">
        <v>6403</v>
      </c>
      <c r="AB170" s="23">
        <v>4607</v>
      </c>
      <c r="AC170" s="23">
        <v>1796</v>
      </c>
      <c r="AE170" s="39"/>
      <c r="AH170" s="38">
        <v>944</v>
      </c>
      <c r="AI170" s="23">
        <v>1666</v>
      </c>
      <c r="AJ170" s="57">
        <v>344</v>
      </c>
      <c r="AK170" s="44">
        <v>1322</v>
      </c>
      <c r="AL170" s="67">
        <v>250679</v>
      </c>
      <c r="AM170" s="80">
        <v>1066</v>
      </c>
      <c r="AN170" s="67">
        <v>174592</v>
      </c>
      <c r="AO170" s="80">
        <v>729</v>
      </c>
      <c r="AP170" s="67">
        <v>51073</v>
      </c>
      <c r="AQ170" s="80">
        <v>294</v>
      </c>
      <c r="AR170" s="67">
        <v>2847</v>
      </c>
      <c r="AS170" s="80">
        <v>31</v>
      </c>
      <c r="AT170" s="67">
        <v>22167</v>
      </c>
      <c r="AU170" s="80">
        <v>12</v>
      </c>
      <c r="AV170" s="67">
        <v>840153</v>
      </c>
      <c r="AW170" s="80">
        <v>4413</v>
      </c>
      <c r="AX170" s="67">
        <v>650437</v>
      </c>
      <c r="AY170" s="80">
        <v>3643</v>
      </c>
      <c r="AZ170" s="67">
        <v>105936</v>
      </c>
      <c r="BA170" s="80">
        <v>590</v>
      </c>
      <c r="BB170" s="67">
        <v>17219</v>
      </c>
      <c r="BC170" s="80">
        <v>130</v>
      </c>
      <c r="BD170" s="67">
        <v>66561</v>
      </c>
      <c r="BE170" s="80">
        <v>50</v>
      </c>
      <c r="BF170" s="81">
        <v>39656</v>
      </c>
    </row>
    <row r="171" spans="1:62" s="93" customFormat="1" x14ac:dyDescent="0.2">
      <c r="A171" s="37">
        <v>37288</v>
      </c>
      <c r="B171" s="38">
        <v>67922</v>
      </c>
      <c r="C171" s="38">
        <v>143286</v>
      </c>
      <c r="D171" s="57">
        <v>34530</v>
      </c>
      <c r="E171" s="57">
        <v>6080</v>
      </c>
      <c r="F171" s="57">
        <v>7690</v>
      </c>
      <c r="G171" s="57">
        <v>12870</v>
      </c>
      <c r="H171" s="57">
        <v>3200</v>
      </c>
      <c r="I171" s="39">
        <f t="shared" si="5"/>
        <v>64370</v>
      </c>
      <c r="J171" s="102"/>
      <c r="K171" s="40">
        <v>417.67200000000003</v>
      </c>
      <c r="L171" s="76">
        <v>1347</v>
      </c>
      <c r="M171" s="34">
        <v>163.30000000000001</v>
      </c>
      <c r="N171" s="40">
        <v>1834.2090000000001</v>
      </c>
      <c r="O171" s="23">
        <v>85</v>
      </c>
      <c r="P171" s="23">
        <v>709</v>
      </c>
      <c r="Q171" s="96">
        <v>98.5</v>
      </c>
      <c r="R171" s="41">
        <v>3.75</v>
      </c>
      <c r="S171" s="33">
        <v>1.5960000000000001</v>
      </c>
      <c r="T171" s="97">
        <f t="shared" si="4"/>
        <v>0.62656641604010022</v>
      </c>
      <c r="U171" s="86">
        <v>7637.5</v>
      </c>
      <c r="V171" s="38">
        <v>9552</v>
      </c>
      <c r="W171" s="39">
        <v>6866</v>
      </c>
      <c r="X171" s="79">
        <f t="shared" si="6"/>
        <v>71.880234505862646</v>
      </c>
      <c r="Y171" s="38">
        <v>270883</v>
      </c>
      <c r="Z171" s="38">
        <v>2511</v>
      </c>
      <c r="AA171" s="38">
        <v>6406</v>
      </c>
      <c r="AB171" s="23">
        <v>4632</v>
      </c>
      <c r="AC171" s="23">
        <v>1774</v>
      </c>
      <c r="AD171" s="23"/>
      <c r="AE171" s="39"/>
      <c r="AF171" s="23"/>
      <c r="AG171" s="23"/>
      <c r="AH171" s="38">
        <v>488</v>
      </c>
      <c r="AI171" s="23">
        <v>1762</v>
      </c>
      <c r="AJ171" s="57">
        <v>280</v>
      </c>
      <c r="AK171" s="44">
        <v>1482</v>
      </c>
      <c r="AL171" s="67">
        <v>140789</v>
      </c>
      <c r="AM171" s="80">
        <v>892</v>
      </c>
      <c r="AN171" s="67">
        <v>83062</v>
      </c>
      <c r="AO171" s="80">
        <v>555</v>
      </c>
      <c r="AP171" s="67">
        <v>39717</v>
      </c>
      <c r="AQ171" s="80">
        <v>296</v>
      </c>
      <c r="AR171" s="67">
        <v>4160</v>
      </c>
      <c r="AS171" s="80">
        <v>31</v>
      </c>
      <c r="AT171" s="67">
        <v>13850</v>
      </c>
      <c r="AU171" s="80">
        <v>10</v>
      </c>
      <c r="AV171" s="67">
        <v>524417</v>
      </c>
      <c r="AW171" s="80">
        <v>3087</v>
      </c>
      <c r="AX171" s="67">
        <v>362051</v>
      </c>
      <c r="AY171" s="80">
        <v>2347</v>
      </c>
      <c r="AZ171" s="67">
        <v>78874</v>
      </c>
      <c r="BA171" s="80">
        <v>533</v>
      </c>
      <c r="BB171" s="67">
        <v>32903</v>
      </c>
      <c r="BC171" s="80">
        <v>168</v>
      </c>
      <c r="BD171" s="67">
        <v>50589</v>
      </c>
      <c r="BE171" s="80">
        <v>39</v>
      </c>
      <c r="BF171" s="81">
        <v>71480</v>
      </c>
      <c r="BG171" s="23"/>
      <c r="BH171" s="23"/>
      <c r="BI171" s="23"/>
      <c r="BJ171" s="23"/>
    </row>
    <row r="172" spans="1:62" s="23" customFormat="1" x14ac:dyDescent="0.2">
      <c r="A172" s="45">
        <v>37257</v>
      </c>
      <c r="B172" s="38">
        <v>67811</v>
      </c>
      <c r="C172" s="38">
        <v>142174</v>
      </c>
      <c r="D172" s="57">
        <v>34640</v>
      </c>
      <c r="E172" s="57">
        <v>7130</v>
      </c>
      <c r="F172" s="57">
        <v>7700</v>
      </c>
      <c r="G172" s="57">
        <v>13970</v>
      </c>
      <c r="H172" s="57">
        <v>3360</v>
      </c>
      <c r="I172" s="39">
        <f t="shared" si="5"/>
        <v>66800</v>
      </c>
      <c r="J172" s="102"/>
      <c r="K172" s="40">
        <v>418.37</v>
      </c>
      <c r="L172" s="76">
        <v>1338</v>
      </c>
      <c r="M172" s="34">
        <v>160.30000000000001</v>
      </c>
      <c r="N172" s="40">
        <v>1903.1880000000001</v>
      </c>
      <c r="O172" s="23">
        <v>109</v>
      </c>
      <c r="P172" s="23">
        <v>739</v>
      </c>
      <c r="Q172" s="96">
        <v>97.7</v>
      </c>
      <c r="R172" s="41">
        <v>3.75</v>
      </c>
      <c r="S172" s="33">
        <v>1.5995999999999999</v>
      </c>
      <c r="T172" s="97">
        <f t="shared" si="4"/>
        <v>0.62515628907226806</v>
      </c>
      <c r="U172" s="86">
        <v>7648.49</v>
      </c>
      <c r="V172" s="38">
        <v>8369</v>
      </c>
      <c r="W172" s="39">
        <v>4869</v>
      </c>
      <c r="X172" s="79">
        <f t="shared" si="6"/>
        <v>58.178993906081963</v>
      </c>
      <c r="Y172" s="38">
        <v>262919</v>
      </c>
      <c r="Z172" s="38">
        <v>4097</v>
      </c>
      <c r="AA172" s="38">
        <v>4668</v>
      </c>
      <c r="AB172" s="93">
        <v>3783</v>
      </c>
      <c r="AC172" s="93">
        <v>885</v>
      </c>
      <c r="AD172" s="93"/>
      <c r="AE172" s="108"/>
      <c r="AF172" s="93"/>
      <c r="AG172" s="93"/>
      <c r="AH172" s="38">
        <v>1853</v>
      </c>
      <c r="AI172" s="93">
        <v>887</v>
      </c>
      <c r="AJ172" s="57">
        <v>195</v>
      </c>
      <c r="AK172" s="57">
        <v>692</v>
      </c>
      <c r="AL172" s="67">
        <v>195517</v>
      </c>
      <c r="AM172" s="80">
        <v>965</v>
      </c>
      <c r="AN172" s="67">
        <v>114916</v>
      </c>
      <c r="AO172" s="80">
        <v>598</v>
      </c>
      <c r="AP172" s="67">
        <v>55555</v>
      </c>
      <c r="AQ172" s="80">
        <v>321</v>
      </c>
      <c r="AR172" s="67">
        <v>6902</v>
      </c>
      <c r="AS172" s="80">
        <v>32</v>
      </c>
      <c r="AT172" s="67">
        <v>18144</v>
      </c>
      <c r="AU172" s="80">
        <v>14</v>
      </c>
      <c r="AV172" s="67">
        <v>738909</v>
      </c>
      <c r="AW172" s="80">
        <v>4102</v>
      </c>
      <c r="AX172" s="67">
        <v>504983</v>
      </c>
      <c r="AY172" s="80">
        <v>3287</v>
      </c>
      <c r="AZ172" s="67">
        <v>89634</v>
      </c>
      <c r="BA172" s="80">
        <v>601</v>
      </c>
      <c r="BB172" s="67">
        <v>20370</v>
      </c>
      <c r="BC172" s="80">
        <v>160</v>
      </c>
      <c r="BD172" s="67">
        <v>123922</v>
      </c>
      <c r="BE172" s="80">
        <v>54</v>
      </c>
      <c r="BF172" s="81">
        <v>32516</v>
      </c>
      <c r="BG172" s="93"/>
      <c r="BH172" s="93"/>
      <c r="BI172" s="93"/>
      <c r="BJ172" s="93"/>
    </row>
    <row r="173" spans="1:62" s="23" customFormat="1" x14ac:dyDescent="0.2">
      <c r="A173" s="45">
        <v>37226</v>
      </c>
      <c r="B173" s="38">
        <v>62750</v>
      </c>
      <c r="C173" s="38">
        <v>137067</v>
      </c>
      <c r="D173" s="57">
        <v>28020</v>
      </c>
      <c r="E173" s="57">
        <v>4150</v>
      </c>
      <c r="F173" s="57">
        <v>5610</v>
      </c>
      <c r="G173" s="57">
        <v>10330</v>
      </c>
      <c r="H173" s="57">
        <v>2500</v>
      </c>
      <c r="I173" s="39">
        <f t="shared" si="5"/>
        <v>50610</v>
      </c>
      <c r="J173" s="102"/>
      <c r="K173" s="40">
        <v>419.99299999999999</v>
      </c>
      <c r="L173" s="76">
        <v>1259.9000000000001</v>
      </c>
      <c r="M173" s="34">
        <v>142.4</v>
      </c>
      <c r="N173" s="40">
        <v>1852.7829999999999</v>
      </c>
      <c r="O173" s="23">
        <v>88</v>
      </c>
      <c r="P173" s="23">
        <v>692</v>
      </c>
      <c r="Q173" s="96">
        <v>98</v>
      </c>
      <c r="R173" s="41">
        <v>4</v>
      </c>
      <c r="S173" s="33">
        <v>1.5775999999999999</v>
      </c>
      <c r="T173" s="97">
        <f t="shared" ref="T173:T236" si="7">1/S173</f>
        <v>0.6338742393509128</v>
      </c>
      <c r="U173" s="86">
        <v>7688.41</v>
      </c>
      <c r="V173" s="38">
        <v>4214</v>
      </c>
      <c r="W173" s="39">
        <v>4762</v>
      </c>
      <c r="X173" s="79">
        <f t="shared" si="6"/>
        <v>113.00427147603227</v>
      </c>
      <c r="Y173" s="38">
        <v>255584</v>
      </c>
      <c r="Z173" s="38">
        <v>3316</v>
      </c>
      <c r="AA173" s="38">
        <v>3526</v>
      </c>
      <c r="AB173" s="23">
        <v>2755</v>
      </c>
      <c r="AC173" s="23">
        <v>771</v>
      </c>
      <c r="AE173" s="39"/>
      <c r="AH173" s="38">
        <v>1226</v>
      </c>
      <c r="AI173" s="23">
        <v>764</v>
      </c>
      <c r="AJ173" s="57">
        <v>164</v>
      </c>
      <c r="AK173" s="57">
        <v>600</v>
      </c>
      <c r="AL173" s="67">
        <v>230239</v>
      </c>
      <c r="AM173" s="80">
        <v>697</v>
      </c>
      <c r="AN173" s="67">
        <v>150001</v>
      </c>
      <c r="AO173" s="80">
        <v>405</v>
      </c>
      <c r="AP173" s="67">
        <v>39979</v>
      </c>
      <c r="AQ173" s="80">
        <v>244</v>
      </c>
      <c r="AR173" s="67">
        <v>4262</v>
      </c>
      <c r="AS173" s="80">
        <v>33</v>
      </c>
      <c r="AT173" s="67">
        <v>35997</v>
      </c>
      <c r="AU173" s="80">
        <v>15</v>
      </c>
      <c r="AV173" s="67">
        <v>646048</v>
      </c>
      <c r="AW173" s="80">
        <v>2802</v>
      </c>
      <c r="AX173" s="67">
        <v>381595</v>
      </c>
      <c r="AY173" s="80">
        <v>2134</v>
      </c>
      <c r="AZ173" s="67">
        <v>99526</v>
      </c>
      <c r="BA173" s="80">
        <v>475</v>
      </c>
      <c r="BB173" s="67">
        <v>14541</v>
      </c>
      <c r="BC173" s="80">
        <v>139</v>
      </c>
      <c r="BD173" s="67">
        <v>150386</v>
      </c>
      <c r="BE173" s="80">
        <v>54</v>
      </c>
      <c r="BF173" s="81">
        <v>27019</v>
      </c>
    </row>
    <row r="174" spans="1:62" s="93" customFormat="1" x14ac:dyDescent="0.2">
      <c r="A174" s="45">
        <v>37196</v>
      </c>
      <c r="B174" s="109">
        <v>63065</v>
      </c>
      <c r="C174" s="109">
        <v>137755</v>
      </c>
      <c r="D174" s="57">
        <v>24820</v>
      </c>
      <c r="E174" s="57">
        <v>5040</v>
      </c>
      <c r="F174" s="57">
        <v>4880</v>
      </c>
      <c r="G174" s="57">
        <v>8950</v>
      </c>
      <c r="H174" s="57">
        <v>2110</v>
      </c>
      <c r="I174" s="39">
        <f t="shared" si="5"/>
        <v>45800</v>
      </c>
      <c r="J174" s="102"/>
      <c r="K174" s="60">
        <v>420.01299999999998</v>
      </c>
      <c r="L174" s="62">
        <v>1448.3</v>
      </c>
      <c r="M174" s="79">
        <v>168</v>
      </c>
      <c r="N174" s="60">
        <v>1728.4390000000001</v>
      </c>
      <c r="O174" s="93">
        <v>116</v>
      </c>
      <c r="P174" s="93">
        <v>843</v>
      </c>
      <c r="Q174" s="96">
        <v>97.8</v>
      </c>
      <c r="R174" s="110">
        <v>4</v>
      </c>
      <c r="S174" s="97">
        <v>1.593</v>
      </c>
      <c r="T174" s="97">
        <f t="shared" si="7"/>
        <v>0.62774639045825487</v>
      </c>
      <c r="U174" s="86">
        <v>7425.65</v>
      </c>
      <c r="V174" s="109">
        <v>7413</v>
      </c>
      <c r="W174" s="108">
        <v>5759</v>
      </c>
      <c r="X174" s="79">
        <f t="shared" si="6"/>
        <v>77.687845676514229</v>
      </c>
      <c r="Y174" s="109">
        <v>257947</v>
      </c>
      <c r="Z174" s="109">
        <v>3989</v>
      </c>
      <c r="AA174" s="109">
        <v>4452</v>
      </c>
      <c r="AB174" s="23">
        <v>3358</v>
      </c>
      <c r="AC174" s="23">
        <v>1094</v>
      </c>
      <c r="AD174" s="23"/>
      <c r="AE174" s="39"/>
      <c r="AF174" s="23"/>
      <c r="AG174" s="23"/>
      <c r="AH174" s="109">
        <v>1388</v>
      </c>
      <c r="AI174" s="23">
        <v>1124</v>
      </c>
      <c r="AJ174" s="57">
        <v>275</v>
      </c>
      <c r="AK174" s="57">
        <v>849</v>
      </c>
      <c r="AL174" s="67">
        <v>251992</v>
      </c>
      <c r="AM174" s="80">
        <v>1120</v>
      </c>
      <c r="AN174" s="67">
        <v>164563</v>
      </c>
      <c r="AO174" s="80">
        <v>740</v>
      </c>
      <c r="AP174" s="67">
        <v>61591</v>
      </c>
      <c r="AQ174" s="80">
        <v>320</v>
      </c>
      <c r="AR174" s="67">
        <v>11094</v>
      </c>
      <c r="AS174" s="80">
        <v>46</v>
      </c>
      <c r="AT174" s="67">
        <v>14744</v>
      </c>
      <c r="AU174" s="80">
        <v>14</v>
      </c>
      <c r="AV174" s="67">
        <v>952415</v>
      </c>
      <c r="AW174" s="80">
        <v>4910</v>
      </c>
      <c r="AX174" s="67">
        <v>698683</v>
      </c>
      <c r="AY174" s="80">
        <v>4001</v>
      </c>
      <c r="AZ174" s="67">
        <v>129019</v>
      </c>
      <c r="BA174" s="80">
        <v>648</v>
      </c>
      <c r="BB174" s="67">
        <v>67716</v>
      </c>
      <c r="BC174" s="80">
        <v>199</v>
      </c>
      <c r="BD174" s="67">
        <v>56997</v>
      </c>
      <c r="BE174" s="80">
        <v>62</v>
      </c>
      <c r="BF174" s="111">
        <v>44517</v>
      </c>
      <c r="BG174" s="23"/>
      <c r="BH174" s="23"/>
      <c r="BI174" s="23"/>
      <c r="BJ174" s="23"/>
    </row>
    <row r="175" spans="1:62" s="93" customFormat="1" x14ac:dyDescent="0.2">
      <c r="A175" s="37">
        <v>37165</v>
      </c>
      <c r="B175" s="109">
        <v>63476</v>
      </c>
      <c r="C175" s="93">
        <v>138653</v>
      </c>
      <c r="D175" s="57">
        <v>22900</v>
      </c>
      <c r="E175" s="57">
        <v>3460</v>
      </c>
      <c r="F175" s="57">
        <v>4420</v>
      </c>
      <c r="G175" s="57">
        <v>8230</v>
      </c>
      <c r="H175" s="57">
        <v>1920</v>
      </c>
      <c r="I175" s="39">
        <f t="shared" si="5"/>
        <v>40930</v>
      </c>
      <c r="J175" s="102"/>
      <c r="K175" s="60">
        <v>419.78500000000003</v>
      </c>
      <c r="L175" s="62">
        <v>1450.6</v>
      </c>
      <c r="M175" s="79">
        <v>167.6</v>
      </c>
      <c r="N175" s="60">
        <v>2013.1510000000001</v>
      </c>
      <c r="O175" s="93">
        <v>138</v>
      </c>
      <c r="P175" s="93">
        <v>897</v>
      </c>
      <c r="Q175" s="96">
        <v>98.3</v>
      </c>
      <c r="R175" s="110">
        <v>4.5</v>
      </c>
      <c r="S175" s="97">
        <v>1.5711999999999999</v>
      </c>
      <c r="T175" s="97">
        <f t="shared" si="7"/>
        <v>0.63645621181262735</v>
      </c>
      <c r="U175" s="86">
        <v>6885.7</v>
      </c>
      <c r="V175" s="109">
        <v>8665</v>
      </c>
      <c r="W175" s="108">
        <v>5402</v>
      </c>
      <c r="X175" s="79">
        <f t="shared" si="6"/>
        <v>62.342758222735142</v>
      </c>
      <c r="Y175" s="109">
        <v>251479</v>
      </c>
      <c r="Z175" s="109">
        <v>3799</v>
      </c>
      <c r="AA175" s="109">
        <v>4134</v>
      </c>
      <c r="AB175" s="93">
        <v>3026</v>
      </c>
      <c r="AC175" s="93">
        <v>1108</v>
      </c>
      <c r="AE175" s="108"/>
      <c r="AH175" s="38">
        <v>1185</v>
      </c>
      <c r="AI175" s="93">
        <v>1096</v>
      </c>
      <c r="AJ175" s="57">
        <v>347</v>
      </c>
      <c r="AK175" s="57">
        <v>749</v>
      </c>
      <c r="AL175" s="67">
        <v>354707</v>
      </c>
      <c r="AM175" s="80">
        <v>1340</v>
      </c>
      <c r="AN175" s="67">
        <v>126979</v>
      </c>
      <c r="AO175" s="80">
        <v>967</v>
      </c>
      <c r="AP175" s="67">
        <v>53727</v>
      </c>
      <c r="AQ175" s="80">
        <v>322</v>
      </c>
      <c r="AR175" s="67">
        <v>24358</v>
      </c>
      <c r="AS175" s="80">
        <v>35</v>
      </c>
      <c r="AT175" s="67">
        <v>149643</v>
      </c>
      <c r="AU175" s="80">
        <v>16</v>
      </c>
      <c r="AV175" s="67">
        <v>882335</v>
      </c>
      <c r="AW175" s="80">
        <v>4634</v>
      </c>
      <c r="AX175" s="67">
        <v>488698</v>
      </c>
      <c r="AY175" s="80">
        <v>3695</v>
      </c>
      <c r="AZ175" s="67">
        <v>139858</v>
      </c>
      <c r="BA175" s="80">
        <v>668</v>
      </c>
      <c r="BB175" s="67">
        <v>74958</v>
      </c>
      <c r="BC175" s="80">
        <v>198</v>
      </c>
      <c r="BD175" s="67">
        <v>178821</v>
      </c>
      <c r="BE175" s="80">
        <v>73</v>
      </c>
      <c r="BF175" s="111">
        <v>96589</v>
      </c>
    </row>
    <row r="176" spans="1:62" s="93" customFormat="1" x14ac:dyDescent="0.2">
      <c r="A176" s="45">
        <v>37135</v>
      </c>
      <c r="B176" s="109">
        <v>64346</v>
      </c>
      <c r="C176" s="109">
        <v>140554</v>
      </c>
      <c r="D176" s="57">
        <v>22050</v>
      </c>
      <c r="E176" s="57">
        <v>3260</v>
      </c>
      <c r="F176" s="57">
        <v>4300</v>
      </c>
      <c r="G176" s="57">
        <v>7970</v>
      </c>
      <c r="H176" s="57">
        <v>1840</v>
      </c>
      <c r="I176" s="39">
        <f t="shared" si="5"/>
        <v>39420</v>
      </c>
      <c r="J176" s="102"/>
      <c r="K176" s="60">
        <v>420.57499999999999</v>
      </c>
      <c r="L176" s="62">
        <v>1416</v>
      </c>
      <c r="M176" s="79">
        <v>165.4</v>
      </c>
      <c r="N176" s="60">
        <v>1951.201</v>
      </c>
      <c r="O176" s="93">
        <v>71</v>
      </c>
      <c r="P176" s="93">
        <v>643</v>
      </c>
      <c r="Q176" s="96">
        <v>98.4</v>
      </c>
      <c r="R176" s="110">
        <v>5.25</v>
      </c>
      <c r="S176" s="97">
        <v>1.5674999999999999</v>
      </c>
      <c r="T176" s="97">
        <f t="shared" si="7"/>
        <v>0.63795853269537484</v>
      </c>
      <c r="U176" s="86">
        <v>6838.56</v>
      </c>
      <c r="V176" s="109">
        <v>8584</v>
      </c>
      <c r="W176" s="108">
        <v>5021</v>
      </c>
      <c r="X176" s="79">
        <f t="shared" si="6"/>
        <v>58.492544268406334</v>
      </c>
      <c r="Y176" s="109">
        <v>245530</v>
      </c>
      <c r="Z176" s="109">
        <v>3122</v>
      </c>
      <c r="AA176" s="109">
        <v>2916</v>
      </c>
      <c r="AB176" s="93">
        <v>2399</v>
      </c>
      <c r="AC176" s="93">
        <v>517</v>
      </c>
      <c r="AE176" s="108"/>
      <c r="AH176" s="38">
        <v>1037</v>
      </c>
      <c r="AI176" s="93">
        <v>609</v>
      </c>
      <c r="AJ176" s="57">
        <v>172</v>
      </c>
      <c r="AK176" s="57">
        <v>437</v>
      </c>
      <c r="AL176" s="67">
        <v>135922</v>
      </c>
      <c r="AM176" s="80">
        <v>1043</v>
      </c>
      <c r="AN176" s="67">
        <v>71942</v>
      </c>
      <c r="AO176" s="80">
        <v>721</v>
      </c>
      <c r="AP176" s="67">
        <v>45463</v>
      </c>
      <c r="AQ176" s="80">
        <v>278</v>
      </c>
      <c r="AR176" s="67">
        <v>9725</v>
      </c>
      <c r="AS176" s="80">
        <v>34</v>
      </c>
      <c r="AT176" s="67">
        <v>8792</v>
      </c>
      <c r="AU176" s="80">
        <v>10</v>
      </c>
      <c r="AV176" s="67">
        <v>723406</v>
      </c>
      <c r="AW176" s="80">
        <v>3972</v>
      </c>
      <c r="AX176" s="67">
        <v>471503</v>
      </c>
      <c r="AY176" s="80">
        <v>3162</v>
      </c>
      <c r="AZ176" s="67">
        <v>139414</v>
      </c>
      <c r="BA176" s="80">
        <v>583</v>
      </c>
      <c r="BB176" s="67">
        <v>60119</v>
      </c>
      <c r="BC176" s="80">
        <v>162</v>
      </c>
      <c r="BD176" s="67">
        <v>52370</v>
      </c>
      <c r="BE176" s="80">
        <v>65</v>
      </c>
      <c r="BF176" s="111">
        <v>73495</v>
      </c>
    </row>
    <row r="177" spans="1:58" s="93" customFormat="1" x14ac:dyDescent="0.2">
      <c r="A177" s="45">
        <v>37104</v>
      </c>
      <c r="B177" s="112">
        <v>62173</v>
      </c>
      <c r="C177" s="109">
        <v>135807</v>
      </c>
      <c r="D177" s="57">
        <v>26740</v>
      </c>
      <c r="E177" s="57">
        <v>4860</v>
      </c>
      <c r="F177" s="57">
        <v>6300</v>
      </c>
      <c r="G177" s="57">
        <v>9640</v>
      </c>
      <c r="H177" s="57">
        <v>2530</v>
      </c>
      <c r="I177" s="39">
        <f t="shared" ref="I177:I206" si="8">SUM(D177:H177)</f>
        <v>50070</v>
      </c>
      <c r="J177" s="102"/>
      <c r="K177" s="60">
        <v>420.82299999999998</v>
      </c>
      <c r="L177" s="62">
        <v>1244</v>
      </c>
      <c r="M177" s="79">
        <v>153.9</v>
      </c>
      <c r="N177" s="60">
        <v>3045.6419999999998</v>
      </c>
      <c r="O177" s="109">
        <v>109</v>
      </c>
      <c r="P177" s="109">
        <v>695</v>
      </c>
      <c r="Q177" s="96">
        <v>98.2</v>
      </c>
      <c r="R177" s="110">
        <v>5.75</v>
      </c>
      <c r="S177" s="97">
        <v>1.5396000000000001</v>
      </c>
      <c r="T177" s="97">
        <f t="shared" si="7"/>
        <v>0.64951935567679908</v>
      </c>
      <c r="U177" s="86">
        <v>7399.22</v>
      </c>
      <c r="V177" s="109">
        <v>8018</v>
      </c>
      <c r="W177" s="108">
        <v>5845</v>
      </c>
      <c r="X177" s="79">
        <f t="shared" si="6"/>
        <v>72.898478423547019</v>
      </c>
      <c r="Y177" s="109">
        <v>247472</v>
      </c>
      <c r="Z177" s="109">
        <v>4583</v>
      </c>
      <c r="AA177" s="109">
        <v>3438</v>
      </c>
      <c r="AB177" s="93">
        <v>2530</v>
      </c>
      <c r="AC177" s="93">
        <v>908</v>
      </c>
      <c r="AE177" s="108"/>
      <c r="AH177" s="38">
        <v>1869</v>
      </c>
      <c r="AI177" s="93">
        <v>920</v>
      </c>
      <c r="AJ177" s="57">
        <v>171</v>
      </c>
      <c r="AK177" s="57">
        <v>749</v>
      </c>
      <c r="AL177" s="67">
        <v>280267</v>
      </c>
      <c r="AM177" s="80">
        <v>1346</v>
      </c>
      <c r="AN177" s="67">
        <v>90951</v>
      </c>
      <c r="AO177" s="80">
        <v>897</v>
      </c>
      <c r="AP177" s="67">
        <v>121818</v>
      </c>
      <c r="AQ177" s="80">
        <v>379</v>
      </c>
      <c r="AR177" s="67">
        <v>4440</v>
      </c>
      <c r="AS177" s="80">
        <v>39</v>
      </c>
      <c r="AT177" s="67">
        <v>63058</v>
      </c>
      <c r="AU177" s="80">
        <v>31</v>
      </c>
      <c r="AV177" s="67">
        <v>806416</v>
      </c>
      <c r="AW177" s="80">
        <v>4625</v>
      </c>
      <c r="AX177" s="67">
        <v>432415</v>
      </c>
      <c r="AY177" s="80">
        <v>3585</v>
      </c>
      <c r="AZ177" s="67">
        <v>198745</v>
      </c>
      <c r="BA177" s="80">
        <v>683</v>
      </c>
      <c r="BB177" s="67">
        <v>49548</v>
      </c>
      <c r="BC177" s="80">
        <v>189</v>
      </c>
      <c r="BD177" s="67">
        <v>125708</v>
      </c>
      <c r="BE177" s="80">
        <v>168</v>
      </c>
      <c r="BF177" s="111">
        <v>43396</v>
      </c>
    </row>
    <row r="178" spans="1:58" s="93" customFormat="1" x14ac:dyDescent="0.2">
      <c r="A178" s="45">
        <v>37073</v>
      </c>
      <c r="B178" s="109">
        <v>61315</v>
      </c>
      <c r="C178" s="109">
        <v>134371</v>
      </c>
      <c r="D178" s="57">
        <v>24490</v>
      </c>
      <c r="E178" s="57">
        <v>4080</v>
      </c>
      <c r="F178" s="57">
        <v>5510</v>
      </c>
      <c r="G178" s="57">
        <v>8940</v>
      </c>
      <c r="H178" s="57">
        <v>2380</v>
      </c>
      <c r="I178" s="39">
        <f t="shared" si="8"/>
        <v>45400</v>
      </c>
      <c r="J178" s="102"/>
      <c r="K178" s="60">
        <v>420.42700000000002</v>
      </c>
      <c r="L178" s="62">
        <v>1283</v>
      </c>
      <c r="M178" s="79">
        <v>151.9</v>
      </c>
      <c r="N178" s="113">
        <v>2855.201</v>
      </c>
      <c r="O178" s="109">
        <v>89</v>
      </c>
      <c r="P178" s="109">
        <v>658</v>
      </c>
      <c r="Q178" s="96">
        <v>98.3</v>
      </c>
      <c r="R178" s="110">
        <v>6</v>
      </c>
      <c r="S178" s="97">
        <v>1.5303</v>
      </c>
      <c r="T178" s="97">
        <f t="shared" si="7"/>
        <v>0.65346664052800107</v>
      </c>
      <c r="U178" s="86">
        <v>7689.69</v>
      </c>
      <c r="V178" s="109">
        <v>7633</v>
      </c>
      <c r="W178" s="108">
        <v>5807</v>
      </c>
      <c r="X178" s="79">
        <f t="shared" si="6"/>
        <v>76.077557971963842</v>
      </c>
      <c r="Y178" s="109">
        <v>250095</v>
      </c>
      <c r="Z178" s="109">
        <v>2310</v>
      </c>
      <c r="AA178" s="109">
        <v>3414</v>
      </c>
      <c r="AB178" s="93">
        <v>2478</v>
      </c>
      <c r="AC178" s="93">
        <v>936</v>
      </c>
      <c r="AE178" s="108"/>
      <c r="AH178" s="38">
        <v>664</v>
      </c>
      <c r="AI178" s="93">
        <v>961</v>
      </c>
      <c r="AJ178" s="57">
        <v>180</v>
      </c>
      <c r="AK178" s="57">
        <v>781</v>
      </c>
      <c r="AL178" s="67">
        <v>251448</v>
      </c>
      <c r="AM178" s="80">
        <v>1474</v>
      </c>
      <c r="AN178" s="67">
        <v>116963</v>
      </c>
      <c r="AO178" s="80">
        <v>1081</v>
      </c>
      <c r="AP178" s="67">
        <v>55788</v>
      </c>
      <c r="AQ178" s="80">
        <v>339</v>
      </c>
      <c r="AR178" s="67">
        <v>5390</v>
      </c>
      <c r="AS178" s="80">
        <v>32</v>
      </c>
      <c r="AT178" s="67">
        <v>73307</v>
      </c>
      <c r="AU178" s="80">
        <v>22</v>
      </c>
      <c r="AV178" s="67">
        <v>907806</v>
      </c>
      <c r="AW178" s="80">
        <v>4719</v>
      </c>
      <c r="AX178" s="67">
        <v>485918</v>
      </c>
      <c r="AY178" s="80">
        <v>3721</v>
      </c>
      <c r="AZ178" s="67">
        <v>217576</v>
      </c>
      <c r="BA178" s="80">
        <v>691</v>
      </c>
      <c r="BB178" s="67">
        <v>55267</v>
      </c>
      <c r="BC178" s="80">
        <v>191</v>
      </c>
      <c r="BD178" s="67">
        <v>149045</v>
      </c>
      <c r="BE178" s="80">
        <v>116</v>
      </c>
      <c r="BF178" s="111">
        <v>41347</v>
      </c>
    </row>
    <row r="179" spans="1:58" s="93" customFormat="1" x14ac:dyDescent="0.2">
      <c r="A179" s="45">
        <v>37043</v>
      </c>
      <c r="B179" s="109">
        <v>61663</v>
      </c>
      <c r="C179" s="109">
        <v>135830</v>
      </c>
      <c r="D179" s="57">
        <v>21760</v>
      </c>
      <c r="E179" s="57">
        <v>3130</v>
      </c>
      <c r="F179" s="57">
        <v>3970</v>
      </c>
      <c r="G179" s="57">
        <v>7600</v>
      </c>
      <c r="H179" s="57">
        <v>1730</v>
      </c>
      <c r="I179" s="39">
        <f t="shared" si="8"/>
        <v>38190</v>
      </c>
      <c r="J179" s="102"/>
      <c r="K179" s="60">
        <v>419.67399999999998</v>
      </c>
      <c r="L179" s="62">
        <v>1352</v>
      </c>
      <c r="M179" s="79">
        <v>159</v>
      </c>
      <c r="N179" s="113">
        <v>2626.1089999999999</v>
      </c>
      <c r="O179" s="109">
        <v>125</v>
      </c>
      <c r="P179" s="109">
        <v>772</v>
      </c>
      <c r="Q179" s="96">
        <v>98.4</v>
      </c>
      <c r="R179" s="110">
        <v>6.25</v>
      </c>
      <c r="S179" s="97">
        <v>1.5243</v>
      </c>
      <c r="T179" s="97">
        <f t="shared" si="7"/>
        <v>0.65603883749917991</v>
      </c>
      <c r="U179" s="86">
        <v>7736.35</v>
      </c>
      <c r="V179" s="109">
        <v>9171</v>
      </c>
      <c r="W179" s="108">
        <v>7176</v>
      </c>
      <c r="X179" s="79">
        <f t="shared" si="6"/>
        <v>78.246647039581291</v>
      </c>
      <c r="Y179" s="109">
        <v>258797</v>
      </c>
      <c r="Z179" s="109">
        <v>3930</v>
      </c>
      <c r="AA179" s="109">
        <v>3610</v>
      </c>
      <c r="AB179" s="93">
        <v>2486</v>
      </c>
      <c r="AC179" s="93">
        <v>1124</v>
      </c>
      <c r="AE179" s="108"/>
      <c r="AH179" s="109">
        <v>1402</v>
      </c>
      <c r="AI179" s="93">
        <v>1147</v>
      </c>
      <c r="AJ179" s="57">
        <v>181</v>
      </c>
      <c r="AK179" s="57">
        <v>966</v>
      </c>
      <c r="AL179" s="67">
        <v>241956</v>
      </c>
      <c r="AM179" s="80">
        <v>1475</v>
      </c>
      <c r="AN179" s="67">
        <v>160472</v>
      </c>
      <c r="AO179" s="80">
        <v>1054</v>
      </c>
      <c r="AP179" s="67">
        <v>52695</v>
      </c>
      <c r="AQ179" s="80">
        <v>354</v>
      </c>
      <c r="AR179" s="67">
        <v>8600</v>
      </c>
      <c r="AS179" s="80">
        <v>37</v>
      </c>
      <c r="AT179" s="67">
        <v>20189</v>
      </c>
      <c r="AU179" s="80">
        <v>30</v>
      </c>
      <c r="AV179" s="67">
        <v>820337</v>
      </c>
      <c r="AW179" s="80">
        <v>5111</v>
      </c>
      <c r="AX179" s="67">
        <v>552602</v>
      </c>
      <c r="AY179" s="80">
        <v>4166</v>
      </c>
      <c r="AZ179" s="67">
        <v>136834</v>
      </c>
      <c r="BA179" s="80">
        <v>658</v>
      </c>
      <c r="BB179" s="67">
        <v>64277</v>
      </c>
      <c r="BC179" s="80">
        <v>202</v>
      </c>
      <c r="BD179" s="67">
        <v>66624</v>
      </c>
      <c r="BE179" s="80">
        <v>85</v>
      </c>
      <c r="BF179" s="111">
        <v>77549</v>
      </c>
    </row>
    <row r="180" spans="1:58" s="93" customFormat="1" x14ac:dyDescent="0.2">
      <c r="A180" s="45">
        <v>37012</v>
      </c>
      <c r="B180" s="109">
        <v>61859</v>
      </c>
      <c r="C180" s="109">
        <v>136542</v>
      </c>
      <c r="D180" s="57">
        <v>21080</v>
      </c>
      <c r="E180" s="57">
        <v>3330</v>
      </c>
      <c r="F180" s="57">
        <v>3910</v>
      </c>
      <c r="G180" s="57">
        <v>6970</v>
      </c>
      <c r="H180" s="57">
        <v>1750</v>
      </c>
      <c r="I180" s="39">
        <f t="shared" si="8"/>
        <v>37040</v>
      </c>
      <c r="J180" s="102"/>
      <c r="K180" s="60">
        <v>418.67399999999998</v>
      </c>
      <c r="L180" s="62">
        <v>1407</v>
      </c>
      <c r="M180" s="79">
        <v>158.9</v>
      </c>
      <c r="N180" s="60">
        <v>2502.8159999999998</v>
      </c>
      <c r="O180" s="109">
        <v>123</v>
      </c>
      <c r="P180" s="109">
        <v>751</v>
      </c>
      <c r="Q180" s="96">
        <v>98.6</v>
      </c>
      <c r="R180" s="110">
        <v>6.25</v>
      </c>
      <c r="S180" s="97">
        <v>1.5410999999999999</v>
      </c>
      <c r="T180" s="97">
        <f t="shared" si="7"/>
        <v>0.64888715852313283</v>
      </c>
      <c r="U180" s="86">
        <v>8161.87</v>
      </c>
      <c r="V180" s="109">
        <v>10789</v>
      </c>
      <c r="W180" s="108">
        <v>7485</v>
      </c>
      <c r="X180" s="79">
        <f t="shared" si="6"/>
        <v>69.37621651682268</v>
      </c>
      <c r="Y180" s="109">
        <v>255460</v>
      </c>
      <c r="Z180" s="109">
        <v>3906</v>
      </c>
      <c r="AA180" s="109">
        <v>3630</v>
      </c>
      <c r="AB180" s="93">
        <v>2521</v>
      </c>
      <c r="AC180" s="93">
        <v>1109</v>
      </c>
      <c r="AE180" s="108"/>
      <c r="AH180" s="109">
        <v>1739</v>
      </c>
      <c r="AI180" s="93">
        <v>1165</v>
      </c>
      <c r="AJ180" s="57">
        <v>248</v>
      </c>
      <c r="AK180" s="57">
        <v>917</v>
      </c>
      <c r="AL180" s="67">
        <v>328392</v>
      </c>
      <c r="AM180" s="80">
        <v>1512</v>
      </c>
      <c r="AN180" s="67">
        <v>245531</v>
      </c>
      <c r="AO180" s="80">
        <v>1049</v>
      </c>
      <c r="AP180" s="67">
        <v>53243</v>
      </c>
      <c r="AQ180" s="80">
        <v>395</v>
      </c>
      <c r="AR180" s="67">
        <v>14282</v>
      </c>
      <c r="AS180" s="80">
        <v>51</v>
      </c>
      <c r="AT180" s="67">
        <v>15336</v>
      </c>
      <c r="AU180" s="80">
        <v>17</v>
      </c>
      <c r="AV180" s="67">
        <v>813058</v>
      </c>
      <c r="AW180" s="80">
        <v>4884</v>
      </c>
      <c r="AX180" s="67">
        <v>597797</v>
      </c>
      <c r="AY180" s="80">
        <v>3892</v>
      </c>
      <c r="AZ180" s="67">
        <v>123973</v>
      </c>
      <c r="BA180" s="80">
        <v>719</v>
      </c>
      <c r="BB180" s="67">
        <v>54833</v>
      </c>
      <c r="BC180" s="80">
        <v>206</v>
      </c>
      <c r="BD180" s="67">
        <v>36455</v>
      </c>
      <c r="BE180" s="80">
        <v>67</v>
      </c>
      <c r="BF180" s="111">
        <v>48520</v>
      </c>
    </row>
    <row r="181" spans="1:58" s="93" customFormat="1" x14ac:dyDescent="0.2">
      <c r="A181" s="45">
        <v>36982</v>
      </c>
      <c r="B181" s="109">
        <v>61978</v>
      </c>
      <c r="C181" s="109">
        <v>137680</v>
      </c>
      <c r="D181" s="57">
        <v>22160</v>
      </c>
      <c r="E181" s="57">
        <v>3780</v>
      </c>
      <c r="F181" s="57">
        <v>4540</v>
      </c>
      <c r="G181" s="57">
        <v>7520</v>
      </c>
      <c r="H181" s="57">
        <v>1750</v>
      </c>
      <c r="I181" s="39">
        <f t="shared" si="8"/>
        <v>39750</v>
      </c>
      <c r="J181" s="102"/>
      <c r="K181" s="60">
        <v>417.33199999999999</v>
      </c>
      <c r="L181" s="62">
        <v>1427</v>
      </c>
      <c r="M181" s="79">
        <v>159.4</v>
      </c>
      <c r="N181" s="60">
        <v>2417.547</v>
      </c>
      <c r="O181" s="109">
        <v>112</v>
      </c>
      <c r="P181" s="109">
        <v>663</v>
      </c>
      <c r="Q181" s="96">
        <v>98.2</v>
      </c>
      <c r="R181" s="110">
        <v>6.5</v>
      </c>
      <c r="S181" s="97">
        <v>1.5585</v>
      </c>
      <c r="T181" s="97">
        <f t="shared" si="7"/>
        <v>0.64164260506897663</v>
      </c>
      <c r="U181" s="86">
        <v>7946.63</v>
      </c>
      <c r="V181" s="109">
        <v>9870</v>
      </c>
      <c r="W181" s="108">
        <v>6163</v>
      </c>
      <c r="X181" s="79">
        <f t="shared" si="6"/>
        <v>62.441742654508616</v>
      </c>
      <c r="Y181" s="109">
        <v>249692</v>
      </c>
      <c r="Z181" s="109">
        <v>3861</v>
      </c>
      <c r="AA181" s="109">
        <v>3615</v>
      </c>
      <c r="AB181" s="93">
        <v>2608</v>
      </c>
      <c r="AC181" s="93">
        <v>1007</v>
      </c>
      <c r="AE181" s="108"/>
      <c r="AH181" s="109">
        <v>1612</v>
      </c>
      <c r="AI181" s="93">
        <v>1016</v>
      </c>
      <c r="AJ181" s="57">
        <v>176</v>
      </c>
      <c r="AK181" s="57">
        <v>840</v>
      </c>
      <c r="AL181" s="67">
        <v>122834</v>
      </c>
      <c r="AM181" s="80">
        <v>1237</v>
      </c>
      <c r="AN181" s="67">
        <v>58834</v>
      </c>
      <c r="AO181" s="80">
        <v>866</v>
      </c>
      <c r="AP181" s="67">
        <v>51846</v>
      </c>
      <c r="AQ181" s="80">
        <v>323</v>
      </c>
      <c r="AR181" s="67">
        <v>8644</v>
      </c>
      <c r="AS181" s="80">
        <v>39</v>
      </c>
      <c r="AT181" s="67">
        <v>3510</v>
      </c>
      <c r="AU181" s="80">
        <v>9</v>
      </c>
      <c r="AV181" s="67">
        <v>650552</v>
      </c>
      <c r="AW181" s="80">
        <v>4156</v>
      </c>
      <c r="AX181" s="67">
        <v>385395</v>
      </c>
      <c r="AY181" s="80">
        <v>3303</v>
      </c>
      <c r="AZ181" s="67">
        <v>155790</v>
      </c>
      <c r="BA181" s="80">
        <v>615</v>
      </c>
      <c r="BB181" s="67">
        <v>67365</v>
      </c>
      <c r="BC181" s="80">
        <v>183</v>
      </c>
      <c r="BD181" s="67">
        <v>42002</v>
      </c>
      <c r="BE181" s="80">
        <v>55</v>
      </c>
      <c r="BF181" s="111">
        <v>55214</v>
      </c>
    </row>
    <row r="182" spans="1:58" s="93" customFormat="1" x14ac:dyDescent="0.2">
      <c r="A182" s="45">
        <v>36951</v>
      </c>
      <c r="B182" s="109">
        <v>62833</v>
      </c>
      <c r="C182" s="109">
        <v>140281</v>
      </c>
      <c r="D182" s="57">
        <v>25680</v>
      </c>
      <c r="E182" s="57">
        <v>5990</v>
      </c>
      <c r="F182" s="57">
        <v>6000</v>
      </c>
      <c r="G182" s="57">
        <v>10720</v>
      </c>
      <c r="H182" s="57">
        <v>2660</v>
      </c>
      <c r="I182" s="39">
        <f t="shared" si="8"/>
        <v>51050</v>
      </c>
      <c r="J182" s="102"/>
      <c r="K182" s="60">
        <v>415.91199999999998</v>
      </c>
      <c r="L182" s="62">
        <v>1402</v>
      </c>
      <c r="M182" s="79">
        <v>160.4</v>
      </c>
      <c r="N182" s="60">
        <v>2545.8629999999998</v>
      </c>
      <c r="O182" s="109">
        <v>133</v>
      </c>
      <c r="P182" s="109">
        <v>703</v>
      </c>
      <c r="Q182" s="96">
        <v>97.7</v>
      </c>
      <c r="R182" s="110">
        <v>6.75</v>
      </c>
      <c r="S182" s="97">
        <v>1.5584</v>
      </c>
      <c r="T182" s="97">
        <f t="shared" si="7"/>
        <v>0.64168377823408629</v>
      </c>
      <c r="U182" s="86">
        <v>7608</v>
      </c>
      <c r="V182" s="109">
        <v>22924</v>
      </c>
      <c r="W182" s="108">
        <v>6328</v>
      </c>
      <c r="X182" s="79">
        <f t="shared" si="6"/>
        <v>27.604257546675974</v>
      </c>
      <c r="Y182" s="109">
        <v>248601</v>
      </c>
      <c r="Z182" s="109">
        <v>2827</v>
      </c>
      <c r="AA182" s="109">
        <v>3620</v>
      </c>
      <c r="AB182" s="93">
        <v>2743</v>
      </c>
      <c r="AC182" s="93">
        <v>877</v>
      </c>
      <c r="AE182" s="108"/>
      <c r="AH182" s="109">
        <v>932</v>
      </c>
      <c r="AI182" s="93">
        <v>879</v>
      </c>
      <c r="AJ182" s="57">
        <v>169</v>
      </c>
      <c r="AK182" s="57">
        <v>710</v>
      </c>
      <c r="AL182" s="114">
        <v>382240</v>
      </c>
      <c r="AM182" s="115">
        <v>1356</v>
      </c>
      <c r="AN182" s="114">
        <v>289083</v>
      </c>
      <c r="AO182" s="115">
        <v>945</v>
      </c>
      <c r="AP182" s="114">
        <v>74341</v>
      </c>
      <c r="AQ182" s="115">
        <v>370</v>
      </c>
      <c r="AR182" s="114">
        <v>1688</v>
      </c>
      <c r="AS182" s="115">
        <v>28</v>
      </c>
      <c r="AT182" s="114">
        <v>17128</v>
      </c>
      <c r="AU182" s="115">
        <v>13</v>
      </c>
      <c r="AV182" s="67">
        <v>852407</v>
      </c>
      <c r="AW182" s="80">
        <v>4330</v>
      </c>
      <c r="AX182" s="67">
        <v>631905</v>
      </c>
      <c r="AY182" s="80">
        <v>3435</v>
      </c>
      <c r="AZ182" s="67">
        <v>144433</v>
      </c>
      <c r="BA182" s="80">
        <v>668</v>
      </c>
      <c r="BB182" s="67">
        <v>27899</v>
      </c>
      <c r="BC182" s="80">
        <v>170</v>
      </c>
      <c r="BD182" s="67">
        <v>48170</v>
      </c>
      <c r="BE182" s="80">
        <v>57</v>
      </c>
      <c r="BF182" s="111">
        <v>18723</v>
      </c>
    </row>
    <row r="183" spans="1:58" s="93" customFormat="1" x14ac:dyDescent="0.2">
      <c r="A183" s="45">
        <v>36923</v>
      </c>
      <c r="B183" s="109">
        <v>63391</v>
      </c>
      <c r="C183" s="109">
        <v>142542</v>
      </c>
      <c r="D183" s="57">
        <v>24220</v>
      </c>
      <c r="E183" s="57">
        <v>4340</v>
      </c>
      <c r="F183" s="57">
        <v>5420</v>
      </c>
      <c r="G183" s="57">
        <v>7690</v>
      </c>
      <c r="H183" s="57">
        <v>2040</v>
      </c>
      <c r="I183" s="39">
        <f t="shared" si="8"/>
        <v>43710</v>
      </c>
      <c r="J183" s="102"/>
      <c r="K183" s="60">
        <v>414.15600000000001</v>
      </c>
      <c r="L183" s="62">
        <v>1386</v>
      </c>
      <c r="M183" s="79">
        <v>157.69999999999999</v>
      </c>
      <c r="N183" s="60">
        <v>2196.415</v>
      </c>
      <c r="O183" s="109">
        <v>110</v>
      </c>
      <c r="P183" s="109">
        <v>613</v>
      </c>
      <c r="Q183" s="96">
        <v>97.1</v>
      </c>
      <c r="R183" s="110">
        <v>7.25</v>
      </c>
      <c r="S183" s="97">
        <v>1.5230999999999999</v>
      </c>
      <c r="T183" s="97">
        <f t="shared" si="7"/>
        <v>0.65655570875188762</v>
      </c>
      <c r="U183" s="86">
        <v>8078.72</v>
      </c>
      <c r="V183" s="109">
        <v>17591</v>
      </c>
      <c r="W183" s="108">
        <v>4761</v>
      </c>
      <c r="X183" s="79">
        <f t="shared" si="6"/>
        <v>27.064976408390656</v>
      </c>
      <c r="Y183" s="109">
        <v>252072</v>
      </c>
      <c r="Z183" s="109">
        <v>2229</v>
      </c>
      <c r="AA183" s="109">
        <v>2851</v>
      </c>
      <c r="AB183" s="93">
        <v>2165</v>
      </c>
      <c r="AC183" s="93">
        <v>686</v>
      </c>
      <c r="AE183" s="108"/>
      <c r="AH183" s="109">
        <v>854</v>
      </c>
      <c r="AI183" s="93">
        <v>653</v>
      </c>
      <c r="AJ183" s="57">
        <v>130</v>
      </c>
      <c r="AK183" s="57">
        <v>523</v>
      </c>
      <c r="AL183" s="114">
        <v>197819</v>
      </c>
      <c r="AM183" s="115">
        <v>994</v>
      </c>
      <c r="AN183" s="114">
        <v>129572</v>
      </c>
      <c r="AO183" s="115">
        <v>617</v>
      </c>
      <c r="AP183" s="114">
        <v>53628</v>
      </c>
      <c r="AQ183" s="115">
        <v>322</v>
      </c>
      <c r="AR183" s="114">
        <v>8471</v>
      </c>
      <c r="AS183" s="115">
        <v>40</v>
      </c>
      <c r="AT183" s="114">
        <v>6148</v>
      </c>
      <c r="AU183" s="115">
        <v>15</v>
      </c>
      <c r="AV183" s="67">
        <v>741053</v>
      </c>
      <c r="AW183" s="80">
        <v>3915</v>
      </c>
      <c r="AX183" s="67">
        <v>467315</v>
      </c>
      <c r="AY183" s="80">
        <v>3100</v>
      </c>
      <c r="AZ183" s="67">
        <v>138192</v>
      </c>
      <c r="BA183" s="80">
        <v>611</v>
      </c>
      <c r="BB183" s="67">
        <v>63515</v>
      </c>
      <c r="BC183" s="80">
        <v>147</v>
      </c>
      <c r="BD183" s="67">
        <v>72031</v>
      </c>
      <c r="BE183" s="80">
        <v>57</v>
      </c>
      <c r="BF183" s="111">
        <v>13815</v>
      </c>
    </row>
    <row r="184" spans="1:58" s="93" customFormat="1" x14ac:dyDescent="0.2">
      <c r="A184" s="45">
        <v>36892</v>
      </c>
      <c r="B184" s="109">
        <v>64161</v>
      </c>
      <c r="C184" s="109">
        <v>144758</v>
      </c>
      <c r="D184" s="57">
        <v>23410</v>
      </c>
      <c r="E184" s="57">
        <v>4130</v>
      </c>
      <c r="F184" s="57">
        <v>5270</v>
      </c>
      <c r="G184" s="57">
        <v>7590</v>
      </c>
      <c r="H184" s="57">
        <v>1990</v>
      </c>
      <c r="I184" s="39">
        <f t="shared" si="8"/>
        <v>42390</v>
      </c>
      <c r="J184" s="102"/>
      <c r="K184" s="60">
        <v>412.892</v>
      </c>
      <c r="L184" s="62">
        <v>1337</v>
      </c>
      <c r="M184" s="79">
        <v>157.5</v>
      </c>
      <c r="N184" s="60">
        <v>2307.5250000000001</v>
      </c>
      <c r="O184" s="109">
        <v>93</v>
      </c>
      <c r="P184" s="109">
        <v>547</v>
      </c>
      <c r="Q184" s="96">
        <v>96.5</v>
      </c>
      <c r="R184" s="110">
        <v>7.25</v>
      </c>
      <c r="S184" s="97">
        <v>1.5028999999999999</v>
      </c>
      <c r="T184" s="97">
        <f t="shared" si="7"/>
        <v>0.66538026482134549</v>
      </c>
      <c r="U184" s="86">
        <v>9321.8700000000008</v>
      </c>
      <c r="V184" s="109">
        <v>14354</v>
      </c>
      <c r="W184" s="108">
        <v>3103</v>
      </c>
      <c r="X184" s="79">
        <f t="shared" si="6"/>
        <v>21.617667549115229</v>
      </c>
      <c r="Y184" s="109">
        <v>235535</v>
      </c>
      <c r="Z184" s="109">
        <v>3145</v>
      </c>
      <c r="AA184" s="109">
        <v>2389</v>
      </c>
      <c r="AB184" s="93">
        <v>1769</v>
      </c>
      <c r="AC184" s="93">
        <v>620</v>
      </c>
      <c r="AE184" s="108"/>
      <c r="AH184" s="109">
        <v>1381</v>
      </c>
      <c r="AI184" s="93">
        <v>572</v>
      </c>
      <c r="AJ184" s="57">
        <v>87</v>
      </c>
      <c r="AK184" s="57">
        <v>485</v>
      </c>
      <c r="AL184" s="114">
        <v>121200</v>
      </c>
      <c r="AM184" s="115">
        <v>1013</v>
      </c>
      <c r="AN184" s="114">
        <v>47090</v>
      </c>
      <c r="AO184" s="115">
        <v>611</v>
      </c>
      <c r="AP184" s="114">
        <v>59564</v>
      </c>
      <c r="AQ184" s="115">
        <v>324</v>
      </c>
      <c r="AR184" s="114">
        <v>9089</v>
      </c>
      <c r="AS184" s="115">
        <v>63</v>
      </c>
      <c r="AT184" s="114">
        <v>5457</v>
      </c>
      <c r="AU184" s="115">
        <v>15</v>
      </c>
      <c r="AV184" s="67">
        <v>739072</v>
      </c>
      <c r="AW184" s="80">
        <v>3916</v>
      </c>
      <c r="AX184" s="67">
        <v>405528</v>
      </c>
      <c r="AY184" s="80">
        <v>3062</v>
      </c>
      <c r="AZ184" s="67">
        <v>182127</v>
      </c>
      <c r="BA184" s="80">
        <v>606</v>
      </c>
      <c r="BB184" s="67">
        <v>63547</v>
      </c>
      <c r="BC184" s="80">
        <v>196</v>
      </c>
      <c r="BD184" s="67">
        <v>87870</v>
      </c>
      <c r="BE184" s="80">
        <v>52</v>
      </c>
      <c r="BF184" s="111">
        <v>29103</v>
      </c>
    </row>
    <row r="185" spans="1:58" s="93" customFormat="1" x14ac:dyDescent="0.2">
      <c r="A185" s="45">
        <v>36861</v>
      </c>
      <c r="B185" s="109">
        <v>63264</v>
      </c>
      <c r="C185" s="109">
        <v>144706</v>
      </c>
      <c r="D185" s="57">
        <v>17220</v>
      </c>
      <c r="E185" s="57">
        <v>2850</v>
      </c>
      <c r="F185" s="57">
        <v>3420</v>
      </c>
      <c r="G185" s="57">
        <v>5330</v>
      </c>
      <c r="H185" s="57">
        <v>1420</v>
      </c>
      <c r="I185" s="39">
        <f t="shared" si="8"/>
        <v>30240</v>
      </c>
      <c r="J185" s="102"/>
      <c r="K185" s="60">
        <v>410.55799999999999</v>
      </c>
      <c r="L185" s="62">
        <v>1291</v>
      </c>
      <c r="M185" s="79">
        <v>145.19999999999999</v>
      </c>
      <c r="N185" s="60">
        <v>2175.3139999999999</v>
      </c>
      <c r="O185" s="109">
        <v>72</v>
      </c>
      <c r="P185" s="109">
        <v>511</v>
      </c>
      <c r="Q185" s="96">
        <v>96.4</v>
      </c>
      <c r="R185" s="110">
        <v>7.5</v>
      </c>
      <c r="S185" s="97">
        <v>1.5234000000000001</v>
      </c>
      <c r="T185" s="97">
        <f t="shared" si="7"/>
        <v>0.65642641459892337</v>
      </c>
      <c r="U185" s="86">
        <v>8933.68</v>
      </c>
      <c r="V185" s="109">
        <v>3209</v>
      </c>
      <c r="W185" s="108">
        <v>3026</v>
      </c>
      <c r="X185" s="79">
        <f t="shared" si="6"/>
        <v>94.297288875038959</v>
      </c>
      <c r="Y185" s="109">
        <v>238956</v>
      </c>
      <c r="Z185" s="109">
        <v>3064</v>
      </c>
      <c r="AA185" s="109">
        <v>1796</v>
      </c>
      <c r="AB185" s="93">
        <v>1429</v>
      </c>
      <c r="AC185" s="93">
        <v>367</v>
      </c>
      <c r="AE185" s="108"/>
      <c r="AH185" s="109">
        <v>473</v>
      </c>
      <c r="AI185" s="93">
        <v>386</v>
      </c>
      <c r="AJ185" s="57">
        <v>91</v>
      </c>
      <c r="AK185" s="57">
        <v>295</v>
      </c>
      <c r="AL185" s="114">
        <v>128260</v>
      </c>
      <c r="AM185" s="115">
        <v>652</v>
      </c>
      <c r="AN185" s="114">
        <v>48953</v>
      </c>
      <c r="AO185" s="115">
        <v>410</v>
      </c>
      <c r="AP185" s="114">
        <v>62454</v>
      </c>
      <c r="AQ185" s="115">
        <v>195</v>
      </c>
      <c r="AR185" s="114">
        <v>3818</v>
      </c>
      <c r="AS185" s="115">
        <v>22</v>
      </c>
      <c r="AT185" s="114">
        <v>13035</v>
      </c>
      <c r="AU185" s="115">
        <v>25</v>
      </c>
      <c r="AV185" s="67">
        <v>669913</v>
      </c>
      <c r="AW185" s="80">
        <v>2754</v>
      </c>
      <c r="AX185" s="67">
        <v>287117</v>
      </c>
      <c r="AY185" s="80">
        <v>2152</v>
      </c>
      <c r="AZ185" s="67">
        <v>179152</v>
      </c>
      <c r="BA185" s="80">
        <v>383</v>
      </c>
      <c r="BB185" s="67">
        <v>156107</v>
      </c>
      <c r="BC185" s="80">
        <v>160</v>
      </c>
      <c r="BD185" s="67">
        <v>47537</v>
      </c>
      <c r="BE185" s="80">
        <v>59</v>
      </c>
      <c r="BF185" s="111">
        <v>29931</v>
      </c>
    </row>
    <row r="186" spans="1:58" s="93" customFormat="1" x14ac:dyDescent="0.2">
      <c r="A186" s="45">
        <v>36831</v>
      </c>
      <c r="B186" s="109">
        <v>64496</v>
      </c>
      <c r="C186" s="109">
        <v>148300</v>
      </c>
      <c r="D186" s="57">
        <v>15410</v>
      </c>
      <c r="E186" s="57">
        <v>2560</v>
      </c>
      <c r="F186" s="57">
        <v>2850</v>
      </c>
      <c r="G186" s="57">
        <v>4690</v>
      </c>
      <c r="H186" s="57">
        <v>1300</v>
      </c>
      <c r="I186" s="39">
        <f t="shared" si="8"/>
        <v>26810</v>
      </c>
      <c r="J186" s="102"/>
      <c r="K186" s="60">
        <v>409.56599999999997</v>
      </c>
      <c r="L186" s="62">
        <v>1440</v>
      </c>
      <c r="M186" s="79">
        <v>164.2</v>
      </c>
      <c r="N186" s="60">
        <v>2161.17</v>
      </c>
      <c r="O186" s="109">
        <v>82</v>
      </c>
      <c r="P186" s="109">
        <v>652</v>
      </c>
      <c r="Q186" s="96">
        <v>96.4</v>
      </c>
      <c r="R186" s="110">
        <v>7.5</v>
      </c>
      <c r="S186" s="97">
        <v>1.5428999999999999</v>
      </c>
      <c r="T186" s="97">
        <f t="shared" si="7"/>
        <v>0.64813014453302231</v>
      </c>
      <c r="U186" s="86">
        <v>8819.92</v>
      </c>
      <c r="V186" s="109">
        <v>6240</v>
      </c>
      <c r="W186" s="108">
        <v>4880</v>
      </c>
      <c r="X186" s="79">
        <f t="shared" si="6"/>
        <v>78.205128205128204</v>
      </c>
      <c r="Y186" s="109">
        <v>246154</v>
      </c>
      <c r="Z186" s="109">
        <v>3727</v>
      </c>
      <c r="AA186" s="109">
        <v>3084</v>
      </c>
      <c r="AB186" s="93">
        <v>2279</v>
      </c>
      <c r="AC186" s="93">
        <v>805</v>
      </c>
      <c r="AE186" s="108"/>
      <c r="AH186" s="109">
        <v>1024</v>
      </c>
      <c r="AI186" s="93">
        <v>787</v>
      </c>
      <c r="AJ186" s="57">
        <v>145</v>
      </c>
      <c r="AK186" s="57">
        <v>642</v>
      </c>
      <c r="AL186" s="114">
        <v>239098</v>
      </c>
      <c r="AM186" s="115">
        <v>902</v>
      </c>
      <c r="AN186" s="114">
        <v>112444</v>
      </c>
      <c r="AO186" s="115">
        <v>532</v>
      </c>
      <c r="AP186" s="114">
        <v>91376</v>
      </c>
      <c r="AQ186" s="115">
        <v>297</v>
      </c>
      <c r="AR186" s="114">
        <v>7519</v>
      </c>
      <c r="AS186" s="115">
        <v>43</v>
      </c>
      <c r="AT186" s="114">
        <v>27759</v>
      </c>
      <c r="AU186" s="115">
        <v>30</v>
      </c>
      <c r="AV186" s="67">
        <v>844544</v>
      </c>
      <c r="AW186" s="80">
        <v>4933</v>
      </c>
      <c r="AX186" s="67">
        <v>559417</v>
      </c>
      <c r="AY186" s="80">
        <v>3986</v>
      </c>
      <c r="AZ186" s="67">
        <v>170320</v>
      </c>
      <c r="BA186" s="80">
        <v>676</v>
      </c>
      <c r="BB186" s="67">
        <v>45125</v>
      </c>
      <c r="BC186" s="80">
        <v>187</v>
      </c>
      <c r="BD186" s="67">
        <v>69682</v>
      </c>
      <c r="BE186" s="80">
        <v>84</v>
      </c>
      <c r="BF186" s="111">
        <v>40915</v>
      </c>
    </row>
    <row r="187" spans="1:58" s="93" customFormat="1" x14ac:dyDescent="0.2">
      <c r="A187" s="45">
        <v>36800</v>
      </c>
      <c r="B187" s="109">
        <v>65219</v>
      </c>
      <c r="C187" s="109">
        <v>150245</v>
      </c>
      <c r="D187" s="57">
        <v>15090</v>
      </c>
      <c r="E187" s="57">
        <v>2310</v>
      </c>
      <c r="F187" s="57">
        <v>2740</v>
      </c>
      <c r="G187" s="57">
        <v>4690</v>
      </c>
      <c r="H187" s="57">
        <v>1270</v>
      </c>
      <c r="I187" s="39">
        <f t="shared" si="8"/>
        <v>26100</v>
      </c>
      <c r="J187" s="102"/>
      <c r="K187" s="60">
        <v>408.46800000000002</v>
      </c>
      <c r="L187" s="62">
        <v>1447</v>
      </c>
      <c r="M187" s="79">
        <v>162.80000000000001</v>
      </c>
      <c r="N187" s="60">
        <v>2527.9690000000001</v>
      </c>
      <c r="O187" s="109">
        <v>99</v>
      </c>
      <c r="P187" s="109">
        <v>665</v>
      </c>
      <c r="Q187" s="96">
        <v>95.8</v>
      </c>
      <c r="R187" s="110">
        <v>7.5</v>
      </c>
      <c r="S187" s="97">
        <v>1.512</v>
      </c>
      <c r="T187" s="97">
        <f t="shared" si="7"/>
        <v>0.66137566137566139</v>
      </c>
      <c r="U187" s="86">
        <v>9639.57</v>
      </c>
      <c r="V187" s="109">
        <v>7121</v>
      </c>
      <c r="W187" s="108">
        <v>4696</v>
      </c>
      <c r="X187" s="79">
        <f t="shared" si="6"/>
        <v>65.94579413003791</v>
      </c>
      <c r="Y187" s="109">
        <v>245321</v>
      </c>
      <c r="Z187" s="109">
        <v>4222</v>
      </c>
      <c r="AA187" s="109">
        <v>3898</v>
      </c>
      <c r="AB187" s="93">
        <v>2657</v>
      </c>
      <c r="AC187" s="93">
        <v>1241</v>
      </c>
      <c r="AE187" s="108"/>
      <c r="AH187" s="109">
        <v>1924</v>
      </c>
      <c r="AI187" s="93">
        <v>1308</v>
      </c>
      <c r="AJ187" s="57">
        <v>254</v>
      </c>
      <c r="AK187" s="44">
        <v>1054</v>
      </c>
      <c r="AL187" s="114">
        <v>263963</v>
      </c>
      <c r="AM187" s="115">
        <v>1089</v>
      </c>
      <c r="AN187" s="114">
        <v>156731</v>
      </c>
      <c r="AO187" s="115">
        <v>754</v>
      </c>
      <c r="AP187" s="114">
        <v>79984</v>
      </c>
      <c r="AQ187" s="115">
        <v>285</v>
      </c>
      <c r="AR187" s="114">
        <v>17439</v>
      </c>
      <c r="AS187" s="115">
        <v>26</v>
      </c>
      <c r="AT187" s="114">
        <v>9809</v>
      </c>
      <c r="AU187" s="115">
        <v>24</v>
      </c>
      <c r="AV187" s="67">
        <v>728544</v>
      </c>
      <c r="AW187" s="80">
        <v>4442</v>
      </c>
      <c r="AX187" s="67">
        <v>476029</v>
      </c>
      <c r="AY187" s="80">
        <v>3439</v>
      </c>
      <c r="AZ187" s="67">
        <v>156921</v>
      </c>
      <c r="BA187" s="80">
        <v>625</v>
      </c>
      <c r="BB187" s="67">
        <v>39169</v>
      </c>
      <c r="BC187" s="80">
        <v>186</v>
      </c>
      <c r="BD187" s="67">
        <v>56425</v>
      </c>
      <c r="BE187" s="80">
        <v>192</v>
      </c>
      <c r="BF187" s="111">
        <v>71623</v>
      </c>
    </row>
    <row r="188" spans="1:58" s="93" customFormat="1" x14ac:dyDescent="0.2">
      <c r="A188" s="45">
        <v>36770</v>
      </c>
      <c r="B188" s="109">
        <v>67193</v>
      </c>
      <c r="C188" s="109">
        <v>155610</v>
      </c>
      <c r="D188" s="57">
        <v>15500</v>
      </c>
      <c r="E188" s="57">
        <v>2270</v>
      </c>
      <c r="F188" s="57">
        <v>2880</v>
      </c>
      <c r="G188" s="57">
        <v>4980</v>
      </c>
      <c r="H188" s="57">
        <v>1280</v>
      </c>
      <c r="I188" s="39">
        <f t="shared" si="8"/>
        <v>26910</v>
      </c>
      <c r="J188" s="102"/>
      <c r="K188" s="60">
        <v>406.822</v>
      </c>
      <c r="L188" s="62">
        <v>1419</v>
      </c>
      <c r="M188" s="79">
        <v>159.1</v>
      </c>
      <c r="N188" s="60">
        <v>2477</v>
      </c>
      <c r="O188" s="109">
        <v>90</v>
      </c>
      <c r="P188" s="109">
        <v>684</v>
      </c>
      <c r="Q188" s="96">
        <v>95.6</v>
      </c>
      <c r="R188" s="110">
        <v>7.5</v>
      </c>
      <c r="S188" s="97">
        <v>1.4852000000000001</v>
      </c>
      <c r="T188" s="97">
        <f t="shared" si="7"/>
        <v>0.67330999192028007</v>
      </c>
      <c r="U188" s="86">
        <v>10377.92</v>
      </c>
      <c r="V188" s="109">
        <v>8215</v>
      </c>
      <c r="W188" s="108">
        <v>4857</v>
      </c>
      <c r="X188" s="79">
        <f t="shared" si="6"/>
        <v>59.123554473524045</v>
      </c>
      <c r="Y188" s="109">
        <v>248604</v>
      </c>
      <c r="Z188" s="109">
        <v>3733</v>
      </c>
      <c r="AA188" s="109">
        <v>3919</v>
      </c>
      <c r="AB188" s="93">
        <v>2843</v>
      </c>
      <c r="AC188" s="93">
        <v>1076</v>
      </c>
      <c r="AE188" s="108"/>
      <c r="AH188" s="109">
        <v>887</v>
      </c>
      <c r="AI188" s="93">
        <v>1194</v>
      </c>
      <c r="AJ188" s="57">
        <v>216</v>
      </c>
      <c r="AK188" s="57">
        <v>978</v>
      </c>
      <c r="AL188" s="114">
        <v>160880</v>
      </c>
      <c r="AM188" s="115">
        <v>885</v>
      </c>
      <c r="AN188" s="114">
        <v>63480</v>
      </c>
      <c r="AO188" s="115">
        <v>533</v>
      </c>
      <c r="AP188" s="114">
        <v>65456</v>
      </c>
      <c r="AQ188" s="115">
        <v>278</v>
      </c>
      <c r="AR188" s="114">
        <v>1519</v>
      </c>
      <c r="AS188" s="115">
        <v>32</v>
      </c>
      <c r="AT188" s="114">
        <v>30425</v>
      </c>
      <c r="AU188" s="115">
        <v>42</v>
      </c>
      <c r="AV188" s="67">
        <v>748731</v>
      </c>
      <c r="AW188" s="80">
        <v>4253</v>
      </c>
      <c r="AX188" s="67">
        <v>456160</v>
      </c>
      <c r="AY188" s="80">
        <v>3391</v>
      </c>
      <c r="AZ188" s="67">
        <v>198741</v>
      </c>
      <c r="BA188" s="80">
        <v>550</v>
      </c>
      <c r="BB188" s="67">
        <v>43454</v>
      </c>
      <c r="BC188" s="80">
        <v>191</v>
      </c>
      <c r="BD188" s="67">
        <v>50376</v>
      </c>
      <c r="BE188" s="80">
        <v>121</v>
      </c>
      <c r="BF188" s="111">
        <v>136338</v>
      </c>
    </row>
    <row r="189" spans="1:58" s="93" customFormat="1" x14ac:dyDescent="0.2">
      <c r="A189" s="45">
        <v>36739</v>
      </c>
      <c r="B189" s="109">
        <v>68791</v>
      </c>
      <c r="C189" s="109">
        <v>159034</v>
      </c>
      <c r="D189" s="57">
        <v>21050</v>
      </c>
      <c r="E189" s="57">
        <v>3770</v>
      </c>
      <c r="F189" s="57">
        <v>4930</v>
      </c>
      <c r="G189" s="57">
        <v>6800</v>
      </c>
      <c r="H189" s="57">
        <v>1940</v>
      </c>
      <c r="I189" s="39">
        <f t="shared" si="8"/>
        <v>38490</v>
      </c>
      <c r="J189" s="102"/>
      <c r="K189" s="60">
        <v>404.99099999999999</v>
      </c>
      <c r="L189" s="62">
        <v>1218</v>
      </c>
      <c r="M189" s="79">
        <v>147</v>
      </c>
      <c r="N189" s="60">
        <v>2942.0819999999999</v>
      </c>
      <c r="O189" s="109">
        <v>81</v>
      </c>
      <c r="P189" s="109">
        <v>624</v>
      </c>
      <c r="Q189" s="96">
        <v>95.2</v>
      </c>
      <c r="R189" s="110">
        <v>7.5</v>
      </c>
      <c r="S189" s="97">
        <v>1.4819</v>
      </c>
      <c r="T189" s="97">
        <f t="shared" si="7"/>
        <v>0.67480936635400501</v>
      </c>
      <c r="U189" s="86">
        <v>11247.91</v>
      </c>
      <c r="V189" s="109">
        <v>7386</v>
      </c>
      <c r="W189" s="108">
        <v>4961</v>
      </c>
      <c r="X189" s="79">
        <f t="shared" si="6"/>
        <v>67.167614405632278</v>
      </c>
      <c r="Y189" s="109">
        <v>230093</v>
      </c>
      <c r="Z189" s="109">
        <v>3105</v>
      </c>
      <c r="AA189" s="109">
        <v>2873</v>
      </c>
      <c r="AB189" s="93">
        <v>2143</v>
      </c>
      <c r="AC189" s="93">
        <v>730</v>
      </c>
      <c r="AE189" s="108"/>
      <c r="AH189" s="109">
        <v>857</v>
      </c>
      <c r="AI189" s="93">
        <v>715</v>
      </c>
      <c r="AJ189" s="57">
        <v>129</v>
      </c>
      <c r="AK189" s="57">
        <v>586</v>
      </c>
      <c r="AL189" s="114">
        <v>195715</v>
      </c>
      <c r="AM189" s="115">
        <v>981</v>
      </c>
      <c r="AN189" s="114">
        <v>116491</v>
      </c>
      <c r="AO189" s="115">
        <v>602</v>
      </c>
      <c r="AP189" s="114">
        <v>62914</v>
      </c>
      <c r="AQ189" s="115">
        <v>307</v>
      </c>
      <c r="AR189" s="114">
        <v>1929</v>
      </c>
      <c r="AS189" s="115">
        <v>30</v>
      </c>
      <c r="AT189" s="114">
        <v>14381</v>
      </c>
      <c r="AU189" s="115">
        <v>42</v>
      </c>
      <c r="AV189" s="67">
        <v>828402</v>
      </c>
      <c r="AW189" s="80">
        <v>4870</v>
      </c>
      <c r="AX189" s="67">
        <v>533606</v>
      </c>
      <c r="AY189" s="80">
        <v>3901</v>
      </c>
      <c r="AZ189" s="67">
        <v>164416</v>
      </c>
      <c r="BA189" s="80">
        <v>621</v>
      </c>
      <c r="BB189" s="67">
        <v>83395</v>
      </c>
      <c r="BC189" s="80">
        <v>201</v>
      </c>
      <c r="BD189" s="67">
        <v>46985</v>
      </c>
      <c r="BE189" s="80">
        <v>147</v>
      </c>
      <c r="BF189" s="111">
        <v>64648</v>
      </c>
    </row>
    <row r="190" spans="1:58" s="93" customFormat="1" x14ac:dyDescent="0.2">
      <c r="A190" s="45">
        <v>36708</v>
      </c>
      <c r="B190" s="109">
        <v>69527</v>
      </c>
      <c r="C190" s="109">
        <v>161167</v>
      </c>
      <c r="D190" s="57">
        <v>17750</v>
      </c>
      <c r="E190" s="57">
        <v>2720</v>
      </c>
      <c r="F190" s="57">
        <v>3430</v>
      </c>
      <c r="G190" s="57">
        <v>5840</v>
      </c>
      <c r="H190" s="57">
        <v>1420</v>
      </c>
      <c r="I190" s="39">
        <f t="shared" si="8"/>
        <v>31160</v>
      </c>
      <c r="J190" s="102"/>
      <c r="K190" s="60">
        <v>403.42099999999999</v>
      </c>
      <c r="L190" s="62">
        <v>1253</v>
      </c>
      <c r="M190" s="79">
        <v>142.5</v>
      </c>
      <c r="N190" s="60">
        <v>2788.8429999999998</v>
      </c>
      <c r="O190" s="109">
        <v>81</v>
      </c>
      <c r="P190" s="109">
        <v>572</v>
      </c>
      <c r="Q190" s="96">
        <v>95.3</v>
      </c>
      <c r="R190" s="110">
        <v>7.5</v>
      </c>
      <c r="S190" s="97">
        <v>1.478</v>
      </c>
      <c r="T190" s="97">
        <f t="shared" si="7"/>
        <v>0.67658998646820023</v>
      </c>
      <c r="U190" s="86">
        <v>10406.31</v>
      </c>
      <c r="V190" s="109">
        <v>16377</v>
      </c>
      <c r="W190" s="108">
        <v>4729</v>
      </c>
      <c r="X190" s="79">
        <f t="shared" si="6"/>
        <v>28.875862490077548</v>
      </c>
      <c r="Y190" s="109">
        <v>236526</v>
      </c>
      <c r="Z190" s="109">
        <v>4445</v>
      </c>
      <c r="AA190" s="109">
        <v>3016</v>
      </c>
      <c r="AB190" s="93">
        <v>2228</v>
      </c>
      <c r="AC190" s="93">
        <v>788</v>
      </c>
      <c r="AE190" s="108"/>
      <c r="AH190" s="109">
        <v>1805</v>
      </c>
      <c r="AI190" s="93">
        <v>798</v>
      </c>
      <c r="AJ190" s="57">
        <v>132</v>
      </c>
      <c r="AK190" s="57">
        <v>666</v>
      </c>
      <c r="AL190" s="114">
        <v>233409</v>
      </c>
      <c r="AM190" s="115">
        <v>976</v>
      </c>
      <c r="AN190" s="114">
        <v>105488</v>
      </c>
      <c r="AO190" s="115">
        <v>637</v>
      </c>
      <c r="AP190" s="114">
        <v>92930</v>
      </c>
      <c r="AQ190" s="115">
        <v>270</v>
      </c>
      <c r="AR190" s="114">
        <v>25415</v>
      </c>
      <c r="AS190" s="115">
        <v>27</v>
      </c>
      <c r="AT190" s="114">
        <v>9576</v>
      </c>
      <c r="AU190" s="115">
        <v>42</v>
      </c>
      <c r="AV190" s="67">
        <v>809852</v>
      </c>
      <c r="AW190" s="80">
        <v>4590</v>
      </c>
      <c r="AX190" s="67">
        <v>491110</v>
      </c>
      <c r="AY190" s="80">
        <v>3849</v>
      </c>
      <c r="AZ190" s="67">
        <v>196889</v>
      </c>
      <c r="BA190" s="80">
        <v>477</v>
      </c>
      <c r="BB190" s="67">
        <v>81468</v>
      </c>
      <c r="BC190" s="80">
        <v>154</v>
      </c>
      <c r="BD190" s="67">
        <v>40385</v>
      </c>
      <c r="BE190" s="80">
        <v>110</v>
      </c>
      <c r="BF190" s="111">
        <v>79184</v>
      </c>
    </row>
    <row r="191" spans="1:58" s="93" customFormat="1" x14ac:dyDescent="0.2">
      <c r="A191" s="45">
        <v>36678</v>
      </c>
      <c r="B191" s="109">
        <v>70913</v>
      </c>
      <c r="C191" s="109">
        <v>164663</v>
      </c>
      <c r="D191" s="57">
        <v>17690</v>
      </c>
      <c r="E191" s="57">
        <v>2530</v>
      </c>
      <c r="F191" s="57">
        <v>3230</v>
      </c>
      <c r="G191" s="57">
        <v>5560</v>
      </c>
      <c r="H191" s="57">
        <v>1350</v>
      </c>
      <c r="I191" s="39">
        <f t="shared" si="8"/>
        <v>30360</v>
      </c>
      <c r="J191" s="102"/>
      <c r="K191" s="60">
        <v>402.452</v>
      </c>
      <c r="L191" s="62">
        <v>1309</v>
      </c>
      <c r="M191" s="79">
        <v>147.69999999999999</v>
      </c>
      <c r="N191" s="60">
        <v>2635.018</v>
      </c>
      <c r="O191" s="109">
        <v>87</v>
      </c>
      <c r="P191" s="109">
        <v>693</v>
      </c>
      <c r="Q191" s="96">
        <v>95.3</v>
      </c>
      <c r="R191" s="110">
        <v>7.5</v>
      </c>
      <c r="S191" s="97">
        <v>1.4766999999999999</v>
      </c>
      <c r="T191" s="97">
        <f t="shared" si="7"/>
        <v>0.67718561657750398</v>
      </c>
      <c r="U191" s="86">
        <v>10195.450000000001</v>
      </c>
      <c r="V191" s="109">
        <v>20508</v>
      </c>
      <c r="W191" s="108">
        <v>5754</v>
      </c>
      <c r="X191" s="79">
        <f t="shared" si="6"/>
        <v>28.057343475716795</v>
      </c>
      <c r="Y191" s="109">
        <v>247929</v>
      </c>
      <c r="Z191" s="109">
        <v>2589</v>
      </c>
      <c r="AA191" s="109">
        <v>3214</v>
      </c>
      <c r="AB191" s="93">
        <v>2351</v>
      </c>
      <c r="AC191" s="93">
        <v>863</v>
      </c>
      <c r="AE191" s="108"/>
      <c r="AH191" s="109">
        <v>522</v>
      </c>
      <c r="AI191" s="93">
        <v>922</v>
      </c>
      <c r="AJ191" s="57">
        <v>182</v>
      </c>
      <c r="AK191" s="57">
        <v>740</v>
      </c>
      <c r="AL191" s="114">
        <v>263498</v>
      </c>
      <c r="AM191" s="115">
        <v>1006</v>
      </c>
      <c r="AN191" s="114">
        <v>84892</v>
      </c>
      <c r="AO191" s="115">
        <v>660</v>
      </c>
      <c r="AP191" s="114">
        <v>125338</v>
      </c>
      <c r="AQ191" s="115">
        <v>276</v>
      </c>
      <c r="AR191" s="114">
        <v>27214</v>
      </c>
      <c r="AS191" s="115">
        <v>37</v>
      </c>
      <c r="AT191" s="114">
        <v>26054</v>
      </c>
      <c r="AU191" s="115">
        <v>33</v>
      </c>
      <c r="AV191" s="67">
        <v>773574</v>
      </c>
      <c r="AW191" s="80">
        <v>4375</v>
      </c>
      <c r="AX191" s="67">
        <v>424786</v>
      </c>
      <c r="AY191" s="80">
        <v>3518</v>
      </c>
      <c r="AZ191" s="67">
        <v>183624</v>
      </c>
      <c r="BA191" s="80">
        <v>554</v>
      </c>
      <c r="BB191" s="67">
        <v>85587</v>
      </c>
      <c r="BC191" s="80">
        <v>218</v>
      </c>
      <c r="BD191" s="67">
        <v>79577</v>
      </c>
      <c r="BE191" s="80">
        <v>85</v>
      </c>
      <c r="BF191" s="111">
        <v>149317</v>
      </c>
    </row>
    <row r="192" spans="1:58" s="93" customFormat="1" x14ac:dyDescent="0.2">
      <c r="A192" s="45">
        <v>36647</v>
      </c>
      <c r="B192" s="109">
        <v>71516</v>
      </c>
      <c r="C192" s="109">
        <v>165629</v>
      </c>
      <c r="D192" s="57">
        <v>19040</v>
      </c>
      <c r="E192" s="57">
        <v>2750</v>
      </c>
      <c r="F192" s="57">
        <v>3530</v>
      </c>
      <c r="G192" s="57">
        <v>5920</v>
      </c>
      <c r="H192" s="57">
        <v>1460</v>
      </c>
      <c r="I192" s="39">
        <f t="shared" si="8"/>
        <v>32700</v>
      </c>
      <c r="J192" s="102"/>
      <c r="K192" s="60">
        <v>400.767</v>
      </c>
      <c r="L192" s="62">
        <v>1332</v>
      </c>
      <c r="M192" s="79">
        <v>146.69999999999999</v>
      </c>
      <c r="N192" s="60">
        <v>2386.165</v>
      </c>
      <c r="O192" s="109">
        <v>105</v>
      </c>
      <c r="P192" s="109">
        <v>728</v>
      </c>
      <c r="Q192" s="96">
        <v>94.6</v>
      </c>
      <c r="R192" s="110">
        <v>7.5</v>
      </c>
      <c r="S192" s="97">
        <v>1.4948999999999999</v>
      </c>
      <c r="T192" s="97">
        <f t="shared" si="7"/>
        <v>0.66894106629205974</v>
      </c>
      <c r="U192" s="86">
        <v>9344.1299999999992</v>
      </c>
      <c r="V192" s="109">
        <v>21187</v>
      </c>
      <c r="W192" s="108">
        <v>5892</v>
      </c>
      <c r="X192" s="79">
        <f t="shared" si="6"/>
        <v>27.80950582904611</v>
      </c>
      <c r="Y192" s="109">
        <v>247014</v>
      </c>
      <c r="Z192" s="109">
        <v>2601</v>
      </c>
      <c r="AA192" s="109">
        <v>3492</v>
      </c>
      <c r="AB192" s="93">
        <v>2680</v>
      </c>
      <c r="AC192" s="93">
        <v>812</v>
      </c>
      <c r="AE192" s="108"/>
      <c r="AH192" s="109">
        <v>286</v>
      </c>
      <c r="AI192" s="93">
        <v>903</v>
      </c>
      <c r="AJ192" s="57">
        <v>200</v>
      </c>
      <c r="AK192" s="57">
        <v>703</v>
      </c>
      <c r="AL192" s="114">
        <v>171391</v>
      </c>
      <c r="AM192" s="115">
        <v>1106</v>
      </c>
      <c r="AN192" s="114">
        <v>69390</v>
      </c>
      <c r="AO192" s="115">
        <v>720</v>
      </c>
      <c r="AP192" s="114">
        <v>70414</v>
      </c>
      <c r="AQ192" s="115">
        <v>330</v>
      </c>
      <c r="AR192" s="114">
        <v>1146</v>
      </c>
      <c r="AS192" s="115">
        <v>31</v>
      </c>
      <c r="AT192" s="114">
        <v>30441</v>
      </c>
      <c r="AU192" s="115">
        <v>25</v>
      </c>
      <c r="AV192" s="67">
        <v>838488</v>
      </c>
      <c r="AW192" s="80">
        <v>5146</v>
      </c>
      <c r="AX192" s="67">
        <v>502336</v>
      </c>
      <c r="AY192" s="80">
        <v>4230</v>
      </c>
      <c r="AZ192" s="67">
        <v>164580</v>
      </c>
      <c r="BA192" s="80">
        <v>640</v>
      </c>
      <c r="BB192" s="67">
        <v>99605</v>
      </c>
      <c r="BC192" s="80">
        <v>210</v>
      </c>
      <c r="BD192" s="67">
        <v>71967</v>
      </c>
      <c r="BE192" s="80">
        <v>66</v>
      </c>
      <c r="BF192" s="111">
        <v>92613</v>
      </c>
    </row>
    <row r="193" spans="1:58" s="93" customFormat="1" x14ac:dyDescent="0.2">
      <c r="A193" s="45">
        <v>36617</v>
      </c>
      <c r="B193" s="109">
        <v>72680</v>
      </c>
      <c r="C193" s="109">
        <v>168930</v>
      </c>
      <c r="D193" s="57">
        <v>21150</v>
      </c>
      <c r="E193" s="57">
        <v>3200</v>
      </c>
      <c r="F193" s="57">
        <v>4460</v>
      </c>
      <c r="G193" s="57">
        <v>6670</v>
      </c>
      <c r="H193" s="57">
        <v>1630</v>
      </c>
      <c r="I193" s="39">
        <f t="shared" si="8"/>
        <v>37110</v>
      </c>
      <c r="J193" s="102"/>
      <c r="K193" s="60">
        <v>399.50200000000001</v>
      </c>
      <c r="L193" s="62">
        <v>1368</v>
      </c>
      <c r="M193" s="79">
        <v>146.30000000000001</v>
      </c>
      <c r="N193" s="60">
        <v>2260.62</v>
      </c>
      <c r="O193" s="109">
        <v>72</v>
      </c>
      <c r="P193" s="109">
        <v>618</v>
      </c>
      <c r="Q193" s="96">
        <v>94</v>
      </c>
      <c r="R193" s="110">
        <v>7</v>
      </c>
      <c r="S193" s="97">
        <v>1.468</v>
      </c>
      <c r="T193" s="97">
        <f t="shared" si="7"/>
        <v>0.68119891008174394</v>
      </c>
      <c r="U193" s="86">
        <v>9347.61</v>
      </c>
      <c r="V193" s="109">
        <v>19128</v>
      </c>
      <c r="W193" s="108">
        <v>5996</v>
      </c>
      <c r="X193" s="79">
        <f t="shared" si="6"/>
        <v>31.346716854872437</v>
      </c>
      <c r="Y193" s="109">
        <v>247303</v>
      </c>
      <c r="Z193" s="109">
        <v>4292</v>
      </c>
      <c r="AA193" s="109">
        <v>4140</v>
      </c>
      <c r="AB193" s="93">
        <v>3078</v>
      </c>
      <c r="AC193" s="93">
        <v>1062</v>
      </c>
      <c r="AE193" s="108"/>
      <c r="AH193" s="109">
        <v>1086</v>
      </c>
      <c r="AI193" s="93">
        <v>1109</v>
      </c>
      <c r="AJ193" s="57">
        <v>174</v>
      </c>
      <c r="AK193" s="57">
        <v>935</v>
      </c>
      <c r="AL193" s="114">
        <v>92022</v>
      </c>
      <c r="AM193" s="115">
        <v>576</v>
      </c>
      <c r="AN193" s="114">
        <v>50840</v>
      </c>
      <c r="AO193" s="115">
        <v>311</v>
      </c>
      <c r="AP193" s="114">
        <v>32300</v>
      </c>
      <c r="AQ193" s="115">
        <v>229</v>
      </c>
      <c r="AR193" s="114">
        <v>1880</v>
      </c>
      <c r="AS193" s="115">
        <v>17</v>
      </c>
      <c r="AT193" s="114">
        <v>7002</v>
      </c>
      <c r="AU193" s="115">
        <v>19</v>
      </c>
      <c r="AV193" s="67">
        <v>506805</v>
      </c>
      <c r="AW193" s="80">
        <v>3672</v>
      </c>
      <c r="AX193" s="67">
        <v>357362</v>
      </c>
      <c r="AY193" s="80">
        <v>3023</v>
      </c>
      <c r="AZ193" s="67">
        <v>101203</v>
      </c>
      <c r="BA193" s="80">
        <v>440</v>
      </c>
      <c r="BB193" s="67">
        <v>26143</v>
      </c>
      <c r="BC193" s="80">
        <v>162</v>
      </c>
      <c r="BD193" s="67">
        <v>22097</v>
      </c>
      <c r="BE193" s="80">
        <v>47</v>
      </c>
      <c r="BF193" s="111">
        <v>58923</v>
      </c>
    </row>
    <row r="194" spans="1:58" s="93" customFormat="1" x14ac:dyDescent="0.2">
      <c r="A194" s="45">
        <v>36586</v>
      </c>
      <c r="B194" s="109">
        <v>73200</v>
      </c>
      <c r="C194" s="109">
        <v>170481</v>
      </c>
      <c r="D194" s="57">
        <v>25590</v>
      </c>
      <c r="E194" s="57">
        <v>4170</v>
      </c>
      <c r="F194" s="57">
        <v>6000</v>
      </c>
      <c r="G194" s="57">
        <v>8230</v>
      </c>
      <c r="H194" s="57">
        <v>2240</v>
      </c>
      <c r="I194" s="39">
        <f t="shared" si="8"/>
        <v>46230</v>
      </c>
      <c r="J194" s="102"/>
      <c r="K194" s="60">
        <v>395.35500000000002</v>
      </c>
      <c r="L194" s="62">
        <v>1346</v>
      </c>
      <c r="M194" s="79">
        <v>149.71</v>
      </c>
      <c r="N194" s="60">
        <v>2384.9070000000002</v>
      </c>
      <c r="O194" s="109">
        <v>100</v>
      </c>
      <c r="P194" s="109">
        <v>714</v>
      </c>
      <c r="Q194" s="96">
        <v>94.5</v>
      </c>
      <c r="R194" s="110">
        <v>7</v>
      </c>
      <c r="S194" s="97">
        <v>1.4602999999999999</v>
      </c>
      <c r="T194" s="97">
        <f t="shared" si="7"/>
        <v>0.68479079641169627</v>
      </c>
      <c r="U194" s="86">
        <v>9462.39</v>
      </c>
      <c r="V194" s="109">
        <v>20399</v>
      </c>
      <c r="W194" s="108">
        <v>6133</v>
      </c>
      <c r="X194" s="79">
        <f t="shared" si="6"/>
        <v>30.065199274474242</v>
      </c>
      <c r="Y194" s="109">
        <v>245553</v>
      </c>
      <c r="Z194" s="109">
        <v>2425</v>
      </c>
      <c r="AA194" s="109">
        <v>4375</v>
      </c>
      <c r="AB194" s="93">
        <v>3302</v>
      </c>
      <c r="AC194" s="93">
        <v>1073</v>
      </c>
      <c r="AE194" s="108"/>
      <c r="AH194" s="109">
        <v>835</v>
      </c>
      <c r="AI194" s="93">
        <v>1078</v>
      </c>
      <c r="AJ194" s="57">
        <v>160</v>
      </c>
      <c r="AK194" s="57">
        <v>918</v>
      </c>
      <c r="AL194" s="114">
        <v>200392</v>
      </c>
      <c r="AM194" s="115">
        <v>948</v>
      </c>
      <c r="AN194" s="114">
        <v>113295</v>
      </c>
      <c r="AO194" s="115">
        <v>621</v>
      </c>
      <c r="AP194" s="114">
        <v>64036</v>
      </c>
      <c r="AQ194" s="115">
        <v>285</v>
      </c>
      <c r="AR194" s="114">
        <v>13889</v>
      </c>
      <c r="AS194" s="115">
        <v>24</v>
      </c>
      <c r="AT194" s="114">
        <v>9172</v>
      </c>
      <c r="AU194" s="115">
        <v>18</v>
      </c>
      <c r="AV194" s="67">
        <v>805305</v>
      </c>
      <c r="AW194" s="80">
        <v>5059</v>
      </c>
      <c r="AX194" s="67">
        <v>578899</v>
      </c>
      <c r="AY194" s="80">
        <v>4173</v>
      </c>
      <c r="AZ194" s="67">
        <v>138965</v>
      </c>
      <c r="BA194" s="80">
        <v>595</v>
      </c>
      <c r="BB194" s="67">
        <v>53118</v>
      </c>
      <c r="BC194" s="80">
        <v>201</v>
      </c>
      <c r="BD194" s="67">
        <v>34323</v>
      </c>
      <c r="BE194" s="80">
        <v>90</v>
      </c>
      <c r="BF194" s="111">
        <v>8216</v>
      </c>
    </row>
    <row r="195" spans="1:58" s="93" customFormat="1" x14ac:dyDescent="0.2">
      <c r="A195" s="45">
        <v>36557</v>
      </c>
      <c r="B195" s="109">
        <v>74069</v>
      </c>
      <c r="C195" s="109">
        <v>172490</v>
      </c>
      <c r="D195" s="57">
        <v>25100</v>
      </c>
      <c r="E195" s="57">
        <v>4250</v>
      </c>
      <c r="F195" s="57">
        <v>5600</v>
      </c>
      <c r="G195" s="57">
        <v>7920</v>
      </c>
      <c r="H195" s="57">
        <v>2050</v>
      </c>
      <c r="I195" s="39">
        <f t="shared" si="8"/>
        <v>44920</v>
      </c>
      <c r="J195" s="102"/>
      <c r="K195" s="60">
        <v>394.08800000000002</v>
      </c>
      <c r="L195" s="62">
        <v>1318</v>
      </c>
      <c r="M195" s="79">
        <v>150.80000000000001</v>
      </c>
      <c r="N195" s="60">
        <v>2118.15</v>
      </c>
      <c r="O195" s="109">
        <v>98</v>
      </c>
      <c r="P195" s="109">
        <v>684</v>
      </c>
      <c r="Q195" s="96">
        <v>93.9</v>
      </c>
      <c r="R195" s="110">
        <v>6.75</v>
      </c>
      <c r="S195" s="97">
        <v>1.4502999999999999</v>
      </c>
      <c r="T195" s="97">
        <f t="shared" si="7"/>
        <v>0.68951251465214103</v>
      </c>
      <c r="U195" s="86">
        <v>9128.99</v>
      </c>
      <c r="V195" s="109">
        <v>14760</v>
      </c>
      <c r="W195" s="108">
        <v>4731</v>
      </c>
      <c r="X195" s="79">
        <f t="shared" si="6"/>
        <v>32.052845528455286</v>
      </c>
      <c r="Y195" s="109">
        <v>245134</v>
      </c>
      <c r="Z195" s="109">
        <v>2963</v>
      </c>
      <c r="AA195" s="109">
        <v>3609</v>
      </c>
      <c r="AB195" s="93">
        <v>2808</v>
      </c>
      <c r="AC195" s="93">
        <v>801</v>
      </c>
      <c r="AE195" s="108"/>
      <c r="AH195" s="109">
        <v>874</v>
      </c>
      <c r="AI195" s="93">
        <v>834</v>
      </c>
      <c r="AJ195" s="57">
        <v>148</v>
      </c>
      <c r="AK195" s="57">
        <v>686</v>
      </c>
      <c r="AL195" s="114">
        <v>124810</v>
      </c>
      <c r="AM195" s="115">
        <v>582</v>
      </c>
      <c r="AN195" s="114">
        <v>50575</v>
      </c>
      <c r="AO195" s="115">
        <v>303</v>
      </c>
      <c r="AP195" s="114">
        <v>53507</v>
      </c>
      <c r="AQ195" s="115">
        <v>250</v>
      </c>
      <c r="AR195" s="114">
        <v>19194</v>
      </c>
      <c r="AS195" s="115">
        <v>16</v>
      </c>
      <c r="AT195" s="114">
        <v>1534</v>
      </c>
      <c r="AU195" s="115">
        <v>13</v>
      </c>
      <c r="AV195" s="67">
        <v>488630</v>
      </c>
      <c r="AW195" s="80">
        <v>3312</v>
      </c>
      <c r="AX195" s="67">
        <v>335792</v>
      </c>
      <c r="AY195" s="80">
        <v>2571</v>
      </c>
      <c r="AZ195" s="67">
        <v>93251</v>
      </c>
      <c r="BA195" s="80">
        <v>512</v>
      </c>
      <c r="BB195" s="67">
        <v>53180</v>
      </c>
      <c r="BC195" s="80">
        <v>177</v>
      </c>
      <c r="BD195" s="67">
        <v>6407</v>
      </c>
      <c r="BE195" s="80">
        <v>52</v>
      </c>
      <c r="BF195" s="111">
        <v>21137</v>
      </c>
    </row>
    <row r="196" spans="1:58" s="93" customFormat="1" x14ac:dyDescent="0.2">
      <c r="A196" s="45">
        <v>36526</v>
      </c>
      <c r="B196" s="109">
        <v>74975</v>
      </c>
      <c r="C196" s="109">
        <v>175894</v>
      </c>
      <c r="D196" s="57">
        <v>24270</v>
      </c>
      <c r="E196" s="57">
        <v>4140</v>
      </c>
      <c r="F196" s="57">
        <v>5410</v>
      </c>
      <c r="G196" s="57">
        <v>7690</v>
      </c>
      <c r="H196" s="57">
        <v>2060</v>
      </c>
      <c r="I196" s="39">
        <f t="shared" si="8"/>
        <v>43570</v>
      </c>
      <c r="J196" s="102"/>
      <c r="K196" s="60">
        <v>394.24099999999999</v>
      </c>
      <c r="L196" s="62">
        <v>1251</v>
      </c>
      <c r="M196" s="79">
        <v>142.69999999999999</v>
      </c>
      <c r="N196" s="60">
        <v>2072.7979999999998</v>
      </c>
      <c r="O196" s="109">
        <v>79</v>
      </c>
      <c r="P196" s="109">
        <v>532</v>
      </c>
      <c r="Q196" s="96">
        <v>93.1</v>
      </c>
      <c r="R196" s="110">
        <v>6.5</v>
      </c>
      <c r="S196" s="97">
        <v>1.4481999999999999</v>
      </c>
      <c r="T196" s="97">
        <f t="shared" si="7"/>
        <v>0.69051236017124706</v>
      </c>
      <c r="U196" s="86">
        <v>8481.11</v>
      </c>
      <c r="V196" s="109">
        <v>10888</v>
      </c>
      <c r="W196" s="108">
        <v>2694</v>
      </c>
      <c r="X196" s="79">
        <f t="shared" si="6"/>
        <v>24.742836149889786</v>
      </c>
      <c r="Y196" s="109">
        <v>229758</v>
      </c>
      <c r="Z196" s="109">
        <v>1816</v>
      </c>
      <c r="AA196" s="109">
        <v>2761</v>
      </c>
      <c r="AB196" s="93">
        <v>2172</v>
      </c>
      <c r="AC196" s="93">
        <v>589</v>
      </c>
      <c r="AE196" s="108"/>
      <c r="AH196" s="109">
        <v>172</v>
      </c>
      <c r="AI196" s="93">
        <v>597</v>
      </c>
      <c r="AJ196" s="57">
        <v>126</v>
      </c>
      <c r="AK196" s="57">
        <v>471</v>
      </c>
      <c r="AL196" s="114">
        <v>101946</v>
      </c>
      <c r="AM196" s="115">
        <v>501</v>
      </c>
      <c r="AN196" s="114">
        <v>27789</v>
      </c>
      <c r="AO196" s="115">
        <v>261</v>
      </c>
      <c r="AP196" s="114">
        <v>20405</v>
      </c>
      <c r="AQ196" s="115">
        <v>205</v>
      </c>
      <c r="AR196" s="114">
        <v>21224</v>
      </c>
      <c r="AS196" s="115">
        <v>23</v>
      </c>
      <c r="AT196" s="114">
        <v>32528</v>
      </c>
      <c r="AU196" s="115">
        <v>12</v>
      </c>
      <c r="AV196" s="67">
        <v>496668</v>
      </c>
      <c r="AW196" s="80">
        <v>2834</v>
      </c>
      <c r="AX196" s="67">
        <v>288964</v>
      </c>
      <c r="AY196" s="80">
        <v>2162</v>
      </c>
      <c r="AZ196" s="67">
        <v>105480</v>
      </c>
      <c r="BA196" s="80">
        <v>471</v>
      </c>
      <c r="BB196" s="67">
        <v>35237</v>
      </c>
      <c r="BC196" s="80">
        <v>148</v>
      </c>
      <c r="BD196" s="67">
        <v>66987</v>
      </c>
      <c r="BE196" s="80">
        <v>53</v>
      </c>
      <c r="BF196" s="111">
        <v>12671</v>
      </c>
    </row>
    <row r="197" spans="1:58" s="93" customFormat="1" x14ac:dyDescent="0.2">
      <c r="A197" s="45">
        <v>36495</v>
      </c>
      <c r="B197" s="109">
        <v>74895</v>
      </c>
      <c r="C197" s="109">
        <v>176015</v>
      </c>
      <c r="D197" s="57">
        <v>19010</v>
      </c>
      <c r="E197" s="57">
        <v>3130</v>
      </c>
      <c r="F197" s="57">
        <v>3900</v>
      </c>
      <c r="G197" s="57">
        <v>5800</v>
      </c>
      <c r="H197" s="57">
        <v>1570</v>
      </c>
      <c r="I197" s="39">
        <f t="shared" si="8"/>
        <v>33410</v>
      </c>
      <c r="J197" s="102"/>
      <c r="K197" s="60">
        <v>392.59300000000002</v>
      </c>
      <c r="L197" s="62">
        <v>1273</v>
      </c>
      <c r="M197" s="79">
        <v>133.1</v>
      </c>
      <c r="N197" s="60"/>
      <c r="O197" s="109">
        <v>90</v>
      </c>
      <c r="P197" s="109">
        <v>583</v>
      </c>
      <c r="Q197" s="96">
        <v>93.3</v>
      </c>
      <c r="R197" s="110">
        <v>6.5</v>
      </c>
      <c r="S197" s="97">
        <v>1.4730000000000001</v>
      </c>
      <c r="T197" s="97">
        <f t="shared" si="7"/>
        <v>0.67888662593346905</v>
      </c>
      <c r="U197" s="86">
        <v>6957.7</v>
      </c>
      <c r="V197" s="109"/>
      <c r="W197" s="108">
        <v>3271</v>
      </c>
      <c r="X197" s="79"/>
      <c r="Y197" s="109">
        <v>231992</v>
      </c>
      <c r="Z197" s="109">
        <v>2988</v>
      </c>
      <c r="AA197" s="109" t="s">
        <v>71</v>
      </c>
      <c r="AE197" s="108"/>
      <c r="AH197" s="109">
        <v>503</v>
      </c>
      <c r="AJ197" s="57"/>
      <c r="AK197" s="57"/>
      <c r="AL197" s="114">
        <v>211256</v>
      </c>
      <c r="AM197" s="115">
        <v>1137</v>
      </c>
      <c r="AN197" s="114">
        <v>92143</v>
      </c>
      <c r="AO197" s="115">
        <v>501</v>
      </c>
      <c r="AP197" s="114">
        <v>65135</v>
      </c>
      <c r="AQ197" s="115">
        <v>531</v>
      </c>
      <c r="AR197" s="114">
        <v>14192</v>
      </c>
      <c r="AS197" s="115">
        <v>43</v>
      </c>
      <c r="AT197" s="114">
        <v>39786</v>
      </c>
      <c r="AU197" s="115">
        <v>62</v>
      </c>
      <c r="AV197" s="67">
        <v>926514</v>
      </c>
      <c r="AW197" s="80">
        <v>3876</v>
      </c>
      <c r="AX197" s="67">
        <v>409727</v>
      </c>
      <c r="AY197" s="80">
        <v>2737</v>
      </c>
      <c r="AZ197" s="67">
        <v>344581</v>
      </c>
      <c r="BA197" s="80">
        <v>836</v>
      </c>
      <c r="BB197" s="67">
        <v>74393</v>
      </c>
      <c r="BC197" s="80">
        <v>181</v>
      </c>
      <c r="BD197" s="67">
        <v>97813</v>
      </c>
      <c r="BE197" s="80">
        <v>122</v>
      </c>
      <c r="BF197" s="111">
        <v>15340</v>
      </c>
    </row>
    <row r="198" spans="1:58" s="93" customFormat="1" x14ac:dyDescent="0.2">
      <c r="A198" s="45">
        <v>36465</v>
      </c>
      <c r="B198" s="109">
        <v>75830</v>
      </c>
      <c r="C198" s="109">
        <v>178469</v>
      </c>
      <c r="D198" s="57">
        <v>17100</v>
      </c>
      <c r="E198" s="57">
        <v>2750</v>
      </c>
      <c r="F198" s="57">
        <v>3190</v>
      </c>
      <c r="G198" s="57">
        <v>5140</v>
      </c>
      <c r="H198" s="57">
        <v>1380</v>
      </c>
      <c r="I198" s="39">
        <f t="shared" si="8"/>
        <v>29560</v>
      </c>
      <c r="J198" s="102"/>
      <c r="K198" s="60">
        <v>391.15699999999998</v>
      </c>
      <c r="L198" s="62">
        <v>1383</v>
      </c>
      <c r="M198" s="79">
        <v>150.5</v>
      </c>
      <c r="N198" s="60"/>
      <c r="O198" s="109">
        <v>102</v>
      </c>
      <c r="P198" s="109">
        <v>663</v>
      </c>
      <c r="Q198" s="96">
        <v>93</v>
      </c>
      <c r="R198" s="110">
        <v>6.5</v>
      </c>
      <c r="S198" s="97">
        <v>1.4674</v>
      </c>
      <c r="T198" s="97">
        <f t="shared" si="7"/>
        <v>0.6814774430966335</v>
      </c>
      <c r="U198" s="100">
        <v>6970.8</v>
      </c>
      <c r="V198" s="109"/>
      <c r="W198" s="108">
        <v>4119</v>
      </c>
      <c r="X198" s="79"/>
      <c r="Y198" s="109">
        <v>236214</v>
      </c>
      <c r="Z198" s="109">
        <v>3833</v>
      </c>
      <c r="AA198" s="109">
        <v>3684</v>
      </c>
      <c r="AE198" s="108"/>
      <c r="AH198" s="109">
        <v>1354</v>
      </c>
      <c r="AL198" s="114">
        <v>163447</v>
      </c>
      <c r="AM198" s="115">
        <v>922</v>
      </c>
      <c r="AN198" s="114">
        <v>130653</v>
      </c>
      <c r="AO198" s="115">
        <v>589</v>
      </c>
      <c r="AP198" s="114">
        <v>29302</v>
      </c>
      <c r="AQ198" s="115">
        <v>288</v>
      </c>
      <c r="AR198" s="114">
        <v>1205</v>
      </c>
      <c r="AS198" s="115">
        <v>27</v>
      </c>
      <c r="AT198" s="114">
        <v>2287</v>
      </c>
      <c r="AU198" s="115">
        <v>18</v>
      </c>
      <c r="AV198" s="67">
        <v>866284</v>
      </c>
      <c r="AW198" s="80">
        <v>5304</v>
      </c>
      <c r="AX198" s="67">
        <v>580106</v>
      </c>
      <c r="AY198" s="80">
        <v>4436</v>
      </c>
      <c r="AZ198" s="67">
        <v>163199</v>
      </c>
      <c r="BA198" s="80">
        <v>593</v>
      </c>
      <c r="BB198" s="67">
        <v>35921</v>
      </c>
      <c r="BC198" s="80">
        <v>187</v>
      </c>
      <c r="BD198" s="67">
        <v>87058</v>
      </c>
      <c r="BE198" s="80">
        <v>88</v>
      </c>
      <c r="BF198" s="111">
        <v>29476</v>
      </c>
    </row>
    <row r="199" spans="1:58" s="93" customFormat="1" x14ac:dyDescent="0.2">
      <c r="A199" s="45">
        <v>36434</v>
      </c>
      <c r="B199" s="109">
        <v>77279</v>
      </c>
      <c r="C199" s="109">
        <v>182773</v>
      </c>
      <c r="D199" s="57">
        <v>16690</v>
      </c>
      <c r="E199" s="57">
        <v>2450</v>
      </c>
      <c r="F199" s="57">
        <v>3170</v>
      </c>
      <c r="G199" s="57">
        <v>5150</v>
      </c>
      <c r="H199" s="57">
        <v>1400</v>
      </c>
      <c r="I199" s="39">
        <f t="shared" si="8"/>
        <v>28860</v>
      </c>
      <c r="J199" s="102"/>
      <c r="K199" s="60">
        <v>390.85399999999998</v>
      </c>
      <c r="L199" s="62">
        <v>1382</v>
      </c>
      <c r="M199" s="79">
        <v>149.97999999999999</v>
      </c>
      <c r="N199" s="60"/>
      <c r="O199" s="109">
        <v>91</v>
      </c>
      <c r="P199" s="109">
        <v>685</v>
      </c>
      <c r="Q199" s="96">
        <v>93</v>
      </c>
      <c r="R199" s="110">
        <v>6.5</v>
      </c>
      <c r="S199" s="97">
        <v>1.4771000000000001</v>
      </c>
      <c r="T199" s="97">
        <f t="shared" si="7"/>
        <v>0.67700223410737248</v>
      </c>
      <c r="U199" s="100">
        <v>7080.7</v>
      </c>
      <c r="V199" s="109"/>
      <c r="W199" s="108">
        <v>4767</v>
      </c>
      <c r="X199" s="79"/>
      <c r="Y199" s="109">
        <v>230864</v>
      </c>
      <c r="Z199" s="109">
        <v>3095</v>
      </c>
      <c r="AA199" s="109">
        <v>3543</v>
      </c>
      <c r="AH199" s="109">
        <v>1266</v>
      </c>
      <c r="AL199" s="114">
        <v>141880</v>
      </c>
      <c r="AM199" s="115">
        <v>1517</v>
      </c>
      <c r="AN199" s="114">
        <v>84454</v>
      </c>
      <c r="AO199" s="115">
        <v>981</v>
      </c>
      <c r="AP199" s="114">
        <v>44057</v>
      </c>
      <c r="AQ199" s="115">
        <v>438</v>
      </c>
      <c r="AR199" s="114">
        <v>3423</v>
      </c>
      <c r="AS199" s="115">
        <v>39</v>
      </c>
      <c r="AT199" s="114">
        <v>9946</v>
      </c>
      <c r="AU199" s="115">
        <v>59</v>
      </c>
      <c r="AV199" s="67">
        <v>740169</v>
      </c>
      <c r="AW199" s="80">
        <v>5754</v>
      </c>
      <c r="AX199" s="67">
        <v>471970</v>
      </c>
      <c r="AY199" s="80">
        <v>4689</v>
      </c>
      <c r="AZ199" s="67">
        <v>157158</v>
      </c>
      <c r="BA199" s="80">
        <v>764</v>
      </c>
      <c r="BB199" s="67">
        <v>82405</v>
      </c>
      <c r="BC199" s="80">
        <v>197</v>
      </c>
      <c r="BD199" s="67">
        <v>28636</v>
      </c>
      <c r="BE199" s="80">
        <v>104</v>
      </c>
      <c r="BF199" s="111">
        <v>89144</v>
      </c>
    </row>
    <row r="200" spans="1:58" s="93" customFormat="1" x14ac:dyDescent="0.2">
      <c r="A200" s="45">
        <v>36404</v>
      </c>
      <c r="B200" s="109">
        <v>75722</v>
      </c>
      <c r="C200" s="109">
        <v>174457</v>
      </c>
      <c r="D200" s="57">
        <v>16980</v>
      </c>
      <c r="E200" s="57">
        <v>2420</v>
      </c>
      <c r="F200" s="57">
        <v>3300</v>
      </c>
      <c r="G200" s="57">
        <v>5380</v>
      </c>
      <c r="H200" s="57">
        <v>1470</v>
      </c>
      <c r="I200" s="39">
        <f t="shared" si="8"/>
        <v>29550</v>
      </c>
      <c r="J200" s="102"/>
      <c r="K200" s="60">
        <v>390.31599999999997</v>
      </c>
      <c r="L200" s="62">
        <v>1339</v>
      </c>
      <c r="M200" s="79">
        <v>149.845</v>
      </c>
      <c r="N200" s="60"/>
      <c r="O200" s="109">
        <v>88</v>
      </c>
      <c r="P200" s="109">
        <v>707</v>
      </c>
      <c r="Q200" s="96">
        <v>92.9</v>
      </c>
      <c r="R200" s="110">
        <v>6.25</v>
      </c>
      <c r="S200" s="97">
        <v>1.4767999999999999</v>
      </c>
      <c r="T200" s="97">
        <f t="shared" si="7"/>
        <v>0.67713976164680401</v>
      </c>
      <c r="U200" s="100">
        <v>7010.1</v>
      </c>
      <c r="V200" s="109"/>
      <c r="W200" s="108">
        <v>4818</v>
      </c>
      <c r="X200" s="79"/>
      <c r="Y200" s="109">
        <v>228431</v>
      </c>
      <c r="Z200" s="109">
        <v>2605</v>
      </c>
      <c r="AA200" s="109">
        <v>3175</v>
      </c>
      <c r="AH200" s="109">
        <v>317</v>
      </c>
      <c r="AL200" s="114">
        <v>191783</v>
      </c>
      <c r="AM200" s="115">
        <v>1942</v>
      </c>
      <c r="AN200" s="114">
        <v>110839</v>
      </c>
      <c r="AO200" s="115">
        <v>1403</v>
      </c>
      <c r="AP200" s="114">
        <v>47294</v>
      </c>
      <c r="AQ200" s="115">
        <v>423</v>
      </c>
      <c r="AR200" s="114">
        <v>11131</v>
      </c>
      <c r="AS200" s="115">
        <v>43</v>
      </c>
      <c r="AT200" s="114">
        <v>22519</v>
      </c>
      <c r="AU200" s="115">
        <v>73</v>
      </c>
      <c r="AV200" s="67">
        <v>758270</v>
      </c>
      <c r="AW200" s="80">
        <v>5439</v>
      </c>
      <c r="AX200" s="67">
        <v>408792</v>
      </c>
      <c r="AY200" s="80">
        <v>4257</v>
      </c>
      <c r="AZ200" s="67">
        <v>221952</v>
      </c>
      <c r="BA200" s="80">
        <v>814</v>
      </c>
      <c r="BB200" s="67">
        <v>55437</v>
      </c>
      <c r="BC200" s="80">
        <v>206</v>
      </c>
      <c r="BD200" s="67">
        <v>72089</v>
      </c>
      <c r="BE200" s="80">
        <v>162</v>
      </c>
      <c r="BF200" s="116">
        <v>86073</v>
      </c>
    </row>
    <row r="201" spans="1:58" s="93" customFormat="1" x14ac:dyDescent="0.2">
      <c r="A201" s="45">
        <v>36373</v>
      </c>
      <c r="B201" s="109">
        <v>75420</v>
      </c>
      <c r="C201" s="109">
        <v>172404</v>
      </c>
      <c r="D201" s="57">
        <v>21950</v>
      </c>
      <c r="E201" s="57">
        <v>3910</v>
      </c>
      <c r="F201" s="57">
        <v>5150</v>
      </c>
      <c r="G201" s="57">
        <v>7270</v>
      </c>
      <c r="H201" s="57">
        <v>2100</v>
      </c>
      <c r="I201" s="39">
        <f t="shared" si="8"/>
        <v>40380</v>
      </c>
      <c r="J201" s="102"/>
      <c r="K201" s="60">
        <v>389.23399999999998</v>
      </c>
      <c r="L201" s="62">
        <v>1153</v>
      </c>
      <c r="M201" s="79">
        <v>137.80000000000001</v>
      </c>
      <c r="N201" s="60"/>
      <c r="O201" s="109">
        <v>74</v>
      </c>
      <c r="P201" s="109">
        <v>617</v>
      </c>
      <c r="Q201" s="96">
        <v>92.7</v>
      </c>
      <c r="R201" s="110">
        <v>6.25</v>
      </c>
      <c r="S201" s="97">
        <v>1.4918</v>
      </c>
      <c r="T201" s="97">
        <f t="shared" si="7"/>
        <v>0.67033114358493096</v>
      </c>
      <c r="U201" s="100">
        <v>6841.8</v>
      </c>
      <c r="V201" s="109"/>
      <c r="W201" s="108">
        <v>4679</v>
      </c>
      <c r="X201" s="79"/>
      <c r="Y201" s="109">
        <v>225976</v>
      </c>
      <c r="Z201" s="109">
        <v>3266</v>
      </c>
      <c r="AA201" s="109">
        <v>2944</v>
      </c>
      <c r="AH201" s="109">
        <v>1286</v>
      </c>
      <c r="AL201" s="114">
        <v>161680</v>
      </c>
      <c r="AM201" s="115">
        <v>1777</v>
      </c>
      <c r="AN201" s="114">
        <v>53289</v>
      </c>
      <c r="AO201" s="115">
        <v>1155</v>
      </c>
      <c r="AP201" s="114">
        <v>82484</v>
      </c>
      <c r="AQ201" s="115">
        <v>512</v>
      </c>
      <c r="AR201" s="114">
        <v>13772</v>
      </c>
      <c r="AS201" s="115">
        <v>47</v>
      </c>
      <c r="AT201" s="114">
        <v>12135</v>
      </c>
      <c r="AU201" s="115">
        <v>63</v>
      </c>
      <c r="AV201" s="67">
        <v>656868</v>
      </c>
      <c r="AW201" s="80">
        <v>5642</v>
      </c>
      <c r="AX201" s="67">
        <v>370592</v>
      </c>
      <c r="AY201" s="80">
        <v>4430</v>
      </c>
      <c r="AZ201" s="67">
        <v>208915</v>
      </c>
      <c r="BA201" s="80">
        <v>835</v>
      </c>
      <c r="BB201" s="67">
        <v>50224</v>
      </c>
      <c r="BC201" s="80">
        <v>206</v>
      </c>
      <c r="BD201" s="67">
        <v>27137</v>
      </c>
      <c r="BE201" s="80">
        <v>171</v>
      </c>
      <c r="BF201" s="111">
        <v>71315</v>
      </c>
    </row>
    <row r="202" spans="1:58" s="93" customFormat="1" x14ac:dyDescent="0.2">
      <c r="A202" s="45">
        <v>36342</v>
      </c>
      <c r="B202" s="109">
        <v>75039</v>
      </c>
      <c r="C202" s="109">
        <v>167928</v>
      </c>
      <c r="D202" s="57">
        <v>19630</v>
      </c>
      <c r="E202" s="57">
        <v>2980</v>
      </c>
      <c r="F202" s="57">
        <v>3900</v>
      </c>
      <c r="G202" s="57">
        <v>6470</v>
      </c>
      <c r="H202" s="57">
        <v>1740</v>
      </c>
      <c r="I202" s="39">
        <f t="shared" si="8"/>
        <v>34720</v>
      </c>
      <c r="J202" s="102"/>
      <c r="K202" s="60">
        <v>388.99400000000003</v>
      </c>
      <c r="L202" s="62">
        <v>1206</v>
      </c>
      <c r="M202" s="79">
        <v>134.5</v>
      </c>
      <c r="N202" s="60"/>
      <c r="O202" s="109">
        <v>70</v>
      </c>
      <c r="P202" s="109">
        <v>633</v>
      </c>
      <c r="Q202" s="96">
        <v>92.3</v>
      </c>
      <c r="R202" s="110">
        <v>6.25</v>
      </c>
      <c r="S202" s="97">
        <v>1.4887999999999999</v>
      </c>
      <c r="T202" s="97">
        <f t="shared" si="7"/>
        <v>0.67168189145620638</v>
      </c>
      <c r="U202" s="100">
        <v>7014.7</v>
      </c>
      <c r="V202" s="109"/>
      <c r="W202" s="108">
        <v>5472</v>
      </c>
      <c r="X202" s="79"/>
      <c r="Y202" s="109">
        <v>222102</v>
      </c>
      <c r="Z202" s="109">
        <v>2516</v>
      </c>
      <c r="AA202" s="109">
        <v>2791</v>
      </c>
      <c r="AH202" s="109">
        <v>176</v>
      </c>
      <c r="AL202" s="114">
        <v>322196</v>
      </c>
      <c r="AM202" s="115">
        <v>2151</v>
      </c>
      <c r="AN202" s="114">
        <v>146872</v>
      </c>
      <c r="AO202" s="115">
        <v>1479</v>
      </c>
      <c r="AP202" s="114">
        <v>55221</v>
      </c>
      <c r="AQ202" s="115">
        <v>505</v>
      </c>
      <c r="AR202" s="114">
        <v>90487</v>
      </c>
      <c r="AS202" s="115">
        <v>82</v>
      </c>
      <c r="AT202" s="114">
        <v>29616</v>
      </c>
      <c r="AU202" s="115">
        <v>85</v>
      </c>
      <c r="AV202" s="67">
        <v>844003</v>
      </c>
      <c r="AW202" s="80">
        <v>5836</v>
      </c>
      <c r="AX202" s="67">
        <v>492584</v>
      </c>
      <c r="AY202" s="80">
        <v>4678</v>
      </c>
      <c r="AZ202" s="67">
        <v>181058</v>
      </c>
      <c r="BA202" s="80">
        <v>793</v>
      </c>
      <c r="BB202" s="67">
        <v>122799</v>
      </c>
      <c r="BC202" s="80">
        <v>215</v>
      </c>
      <c r="BD202" s="67">
        <v>47562</v>
      </c>
      <c r="BE202" s="80">
        <v>150</v>
      </c>
      <c r="BF202" s="111">
        <v>95397</v>
      </c>
    </row>
    <row r="203" spans="1:58" s="93" customFormat="1" x14ac:dyDescent="0.2">
      <c r="A203" s="45">
        <v>36312</v>
      </c>
      <c r="B203" s="109">
        <v>75519</v>
      </c>
      <c r="C203" s="109">
        <v>167823</v>
      </c>
      <c r="D203" s="57">
        <v>18530</v>
      </c>
      <c r="E203" s="57">
        <v>2700</v>
      </c>
      <c r="F203" s="57">
        <v>3450</v>
      </c>
      <c r="G203" s="57">
        <v>5980</v>
      </c>
      <c r="H203" s="57">
        <v>1520</v>
      </c>
      <c r="I203" s="39">
        <f t="shared" si="8"/>
        <v>32180</v>
      </c>
      <c r="J203" s="102"/>
      <c r="K203" s="60">
        <v>388.17099999999999</v>
      </c>
      <c r="L203" s="62">
        <v>1249</v>
      </c>
      <c r="M203" s="79">
        <v>142.1</v>
      </c>
      <c r="N203" s="60"/>
      <c r="O203" s="109">
        <v>101</v>
      </c>
      <c r="P203" s="109">
        <v>698</v>
      </c>
      <c r="Q203" s="96">
        <v>92.1</v>
      </c>
      <c r="R203" s="110">
        <v>6.25</v>
      </c>
      <c r="S203" s="97">
        <v>1.4692000000000001</v>
      </c>
      <c r="T203" s="97">
        <f t="shared" si="7"/>
        <v>0.68064252654505852</v>
      </c>
      <c r="U203" s="100">
        <v>6597.8</v>
      </c>
      <c r="V203" s="109"/>
      <c r="W203" s="108">
        <v>6304</v>
      </c>
      <c r="X203" s="79"/>
      <c r="Y203" s="109">
        <v>230692</v>
      </c>
      <c r="Z203" s="109">
        <v>3014</v>
      </c>
      <c r="AA203" s="109">
        <v>3332</v>
      </c>
      <c r="AH203" s="109">
        <v>874</v>
      </c>
      <c r="AL203" s="114">
        <v>170323</v>
      </c>
      <c r="AM203" s="115">
        <v>2302</v>
      </c>
      <c r="AN203" s="114">
        <v>87503</v>
      </c>
      <c r="AO203" s="115">
        <v>1655</v>
      </c>
      <c r="AP203" s="114">
        <v>62182</v>
      </c>
      <c r="AQ203" s="115">
        <v>509</v>
      </c>
      <c r="AR203" s="114">
        <v>4957</v>
      </c>
      <c r="AS203" s="115">
        <v>74</v>
      </c>
      <c r="AT203" s="114">
        <v>15681</v>
      </c>
      <c r="AU203" s="115">
        <v>64</v>
      </c>
      <c r="AV203" s="67">
        <v>638142</v>
      </c>
      <c r="AW203" s="80">
        <v>5912</v>
      </c>
      <c r="AX203" s="67">
        <v>437355</v>
      </c>
      <c r="AY203" s="80">
        <v>4768</v>
      </c>
      <c r="AZ203" s="67">
        <v>144155</v>
      </c>
      <c r="BA203" s="80">
        <v>776</v>
      </c>
      <c r="BB203" s="67">
        <v>23805</v>
      </c>
      <c r="BC203" s="80">
        <v>233</v>
      </c>
      <c r="BD203" s="67">
        <v>32827</v>
      </c>
      <c r="BE203" s="80">
        <v>135</v>
      </c>
      <c r="BF203" s="111">
        <v>38335</v>
      </c>
    </row>
    <row r="204" spans="1:58" s="93" customFormat="1" x14ac:dyDescent="0.2">
      <c r="A204" s="45">
        <v>36281</v>
      </c>
      <c r="B204" s="109">
        <v>72420</v>
      </c>
      <c r="C204" s="109">
        <v>158148</v>
      </c>
      <c r="D204" s="57">
        <v>19720</v>
      </c>
      <c r="E204" s="57">
        <v>2960</v>
      </c>
      <c r="F204" s="57">
        <v>3750</v>
      </c>
      <c r="G204" s="57">
        <v>6320</v>
      </c>
      <c r="H204" s="57">
        <v>1560</v>
      </c>
      <c r="I204" s="39">
        <f t="shared" si="8"/>
        <v>34310</v>
      </c>
      <c r="J204" s="102"/>
      <c r="K204" s="60">
        <v>387.613</v>
      </c>
      <c r="L204" s="62">
        <v>1277</v>
      </c>
      <c r="M204" s="79">
        <v>138.9</v>
      </c>
      <c r="N204" s="60"/>
      <c r="O204" s="109">
        <v>64</v>
      </c>
      <c r="P204" s="109">
        <v>621</v>
      </c>
      <c r="Q204" s="96">
        <v>92.2</v>
      </c>
      <c r="R204" s="110">
        <v>6.25</v>
      </c>
      <c r="S204" s="97">
        <v>1.4621</v>
      </c>
      <c r="T204" s="97">
        <f t="shared" si="7"/>
        <v>0.6839477463921757</v>
      </c>
      <c r="U204" s="100">
        <v>6312.7</v>
      </c>
      <c r="V204" s="109"/>
      <c r="W204" s="108">
        <v>6296</v>
      </c>
      <c r="X204" s="79"/>
      <c r="Y204" s="109">
        <v>231908</v>
      </c>
      <c r="Z204" s="109">
        <v>4018</v>
      </c>
      <c r="AA204" s="109">
        <v>3322</v>
      </c>
      <c r="AH204" s="109">
        <v>1376</v>
      </c>
      <c r="AL204" s="114">
        <v>233182</v>
      </c>
      <c r="AM204" s="115">
        <v>2143</v>
      </c>
      <c r="AN204" s="114">
        <v>104868</v>
      </c>
      <c r="AO204" s="115">
        <v>1499</v>
      </c>
      <c r="AP204" s="114">
        <v>104566</v>
      </c>
      <c r="AQ204" s="115">
        <v>496</v>
      </c>
      <c r="AR204" s="114">
        <v>15311</v>
      </c>
      <c r="AS204" s="115">
        <v>75</v>
      </c>
      <c r="AT204" s="114">
        <v>8437</v>
      </c>
      <c r="AU204" s="115">
        <v>73</v>
      </c>
      <c r="AV204" s="67">
        <v>814886</v>
      </c>
      <c r="AW204" s="80">
        <v>5966</v>
      </c>
      <c r="AX204" s="67">
        <v>454195</v>
      </c>
      <c r="AY204" s="80">
        <v>4811</v>
      </c>
      <c r="AZ204" s="67">
        <v>280844</v>
      </c>
      <c r="BA204" s="80">
        <v>808</v>
      </c>
      <c r="BB204" s="67">
        <v>40862</v>
      </c>
      <c r="BC204" s="80">
        <v>214</v>
      </c>
      <c r="BD204" s="67">
        <v>38985</v>
      </c>
      <c r="BE204" s="80">
        <v>133</v>
      </c>
      <c r="BF204" s="111">
        <v>117919</v>
      </c>
    </row>
    <row r="205" spans="1:58" s="93" customFormat="1" x14ac:dyDescent="0.2">
      <c r="A205" s="45">
        <v>36251</v>
      </c>
      <c r="B205" s="109">
        <v>71374</v>
      </c>
      <c r="C205" s="109">
        <v>155279</v>
      </c>
      <c r="D205" s="57">
        <v>22830</v>
      </c>
      <c r="E205" s="57">
        <v>3790</v>
      </c>
      <c r="F205" s="57">
        <v>4770</v>
      </c>
      <c r="G205" s="57">
        <v>7570</v>
      </c>
      <c r="H205" s="57">
        <v>1850</v>
      </c>
      <c r="I205" s="39">
        <f t="shared" si="8"/>
        <v>40810</v>
      </c>
      <c r="J205" s="102"/>
      <c r="K205" s="60">
        <v>387.71300000000002</v>
      </c>
      <c r="L205" s="62">
        <v>1307</v>
      </c>
      <c r="M205" s="79">
        <v>144.08199999999999</v>
      </c>
      <c r="N205" s="60"/>
      <c r="O205" s="109">
        <v>77</v>
      </c>
      <c r="P205" s="109">
        <v>698</v>
      </c>
      <c r="Q205" s="96">
        <v>91.8</v>
      </c>
      <c r="R205" s="110">
        <v>6.25</v>
      </c>
      <c r="S205" s="97">
        <v>1.4866999999999999</v>
      </c>
      <c r="T205" s="97">
        <f t="shared" si="7"/>
        <v>0.6726306585054147</v>
      </c>
      <c r="U205" s="100">
        <v>6729.6</v>
      </c>
      <c r="V205" s="109"/>
      <c r="W205" s="108">
        <v>6594</v>
      </c>
      <c r="X205" s="79"/>
      <c r="Y205" s="109">
        <v>233053</v>
      </c>
      <c r="Z205" s="109">
        <v>3537</v>
      </c>
      <c r="AA205" s="109">
        <v>3829</v>
      </c>
      <c r="AH205" s="109">
        <v>1154</v>
      </c>
      <c r="AL205" s="114">
        <v>178399</v>
      </c>
      <c r="AM205" s="115">
        <v>1813</v>
      </c>
      <c r="AN205" s="114">
        <v>74792</v>
      </c>
      <c r="AO205" s="115">
        <v>1250</v>
      </c>
      <c r="AP205" s="114">
        <v>58178</v>
      </c>
      <c r="AQ205" s="115">
        <v>415</v>
      </c>
      <c r="AR205" s="114">
        <v>21048</v>
      </c>
      <c r="AS205" s="115">
        <v>69</v>
      </c>
      <c r="AT205" s="114">
        <v>24381</v>
      </c>
      <c r="AU205" s="115">
        <v>79</v>
      </c>
      <c r="AV205" s="67">
        <v>776755</v>
      </c>
      <c r="AW205" s="80">
        <v>5628</v>
      </c>
      <c r="AX205" s="67">
        <v>448626</v>
      </c>
      <c r="AY205" s="80">
        <v>4613</v>
      </c>
      <c r="AZ205" s="67">
        <v>214010</v>
      </c>
      <c r="BA205" s="80">
        <v>686</v>
      </c>
      <c r="BB205" s="67">
        <v>71090</v>
      </c>
      <c r="BC205" s="80">
        <v>212</v>
      </c>
      <c r="BD205" s="67">
        <v>43029</v>
      </c>
      <c r="BE205" s="80">
        <v>117</v>
      </c>
      <c r="BF205" s="111">
        <v>111808</v>
      </c>
    </row>
    <row r="206" spans="1:58" s="93" customFormat="1" x14ac:dyDescent="0.2">
      <c r="A206" s="45">
        <v>36220</v>
      </c>
      <c r="B206" s="109">
        <v>72636</v>
      </c>
      <c r="C206" s="109">
        <v>157443</v>
      </c>
      <c r="D206" s="57">
        <v>26750</v>
      </c>
      <c r="E206" s="57">
        <v>4610</v>
      </c>
      <c r="F206" s="57">
        <v>5910</v>
      </c>
      <c r="G206" s="57">
        <v>9280</v>
      </c>
      <c r="H206" s="57">
        <v>2380</v>
      </c>
      <c r="I206" s="39">
        <f t="shared" si="8"/>
        <v>48930</v>
      </c>
      <c r="J206" s="102"/>
      <c r="K206" s="60">
        <v>390.65699999999998</v>
      </c>
      <c r="L206" s="62">
        <v>1305</v>
      </c>
      <c r="M206" s="79">
        <v>139.79</v>
      </c>
      <c r="N206" s="60"/>
      <c r="O206" s="109">
        <v>118</v>
      </c>
      <c r="P206" s="109">
        <v>785</v>
      </c>
      <c r="Q206" s="96">
        <v>91.5</v>
      </c>
      <c r="R206" s="110">
        <v>6.5</v>
      </c>
      <c r="S206" s="97">
        <v>1.5176000000000001</v>
      </c>
      <c r="T206" s="97">
        <f t="shared" si="7"/>
        <v>0.65893516078017922</v>
      </c>
      <c r="U206" s="100">
        <v>6485.9</v>
      </c>
      <c r="V206" s="109"/>
      <c r="W206" s="108">
        <v>5795</v>
      </c>
      <c r="X206" s="79"/>
      <c r="Y206" s="109">
        <v>227174</v>
      </c>
      <c r="Z206" s="109">
        <v>2321</v>
      </c>
      <c r="AA206" s="109">
        <v>3320</v>
      </c>
      <c r="AH206" s="109">
        <v>898</v>
      </c>
      <c r="AL206" s="114">
        <v>285447</v>
      </c>
      <c r="AM206" s="115">
        <v>1892</v>
      </c>
      <c r="AN206" s="114">
        <v>151387</v>
      </c>
      <c r="AO206" s="115">
        <v>1129</v>
      </c>
      <c r="AP206" s="114">
        <v>60929</v>
      </c>
      <c r="AQ206" s="115">
        <v>594</v>
      </c>
      <c r="AR206" s="114">
        <v>11400</v>
      </c>
      <c r="AS206" s="115">
        <v>95</v>
      </c>
      <c r="AT206" s="114">
        <v>61731</v>
      </c>
      <c r="AU206" s="115">
        <v>74</v>
      </c>
      <c r="AV206" s="67">
        <v>861911</v>
      </c>
      <c r="AW206" s="80">
        <v>5608</v>
      </c>
      <c r="AX206" s="67">
        <v>517675</v>
      </c>
      <c r="AY206" s="80">
        <v>4370</v>
      </c>
      <c r="AZ206" s="67">
        <v>228355</v>
      </c>
      <c r="BA206" s="80">
        <v>883</v>
      </c>
      <c r="BB206" s="67">
        <v>40278</v>
      </c>
      <c r="BC206" s="80">
        <v>251</v>
      </c>
      <c r="BD206" s="67">
        <v>75603</v>
      </c>
      <c r="BE206" s="80">
        <v>104</v>
      </c>
      <c r="BF206" s="111">
        <v>26446</v>
      </c>
    </row>
    <row r="207" spans="1:58" s="93" customFormat="1" x14ac:dyDescent="0.2">
      <c r="A207" s="45">
        <v>36192</v>
      </c>
      <c r="B207" s="109">
        <v>72549</v>
      </c>
      <c r="C207" s="109">
        <v>157313</v>
      </c>
      <c r="D207" s="57">
        <v>27100</v>
      </c>
      <c r="E207" s="57">
        <v>4700</v>
      </c>
      <c r="F207" s="57">
        <v>6050</v>
      </c>
      <c r="G207" s="57">
        <v>9020</v>
      </c>
      <c r="H207" s="57">
        <v>2290</v>
      </c>
      <c r="I207" s="39">
        <f t="shared" ref="I207:I270" si="9">SUM(D207:H207)</f>
        <v>49160</v>
      </c>
      <c r="J207" s="102"/>
      <c r="K207" s="60">
        <v>390.02499999999998</v>
      </c>
      <c r="L207" s="62">
        <v>1318</v>
      </c>
      <c r="M207" s="79">
        <v>141</v>
      </c>
      <c r="N207" s="60"/>
      <c r="O207" s="109">
        <v>74</v>
      </c>
      <c r="P207" s="109">
        <v>670</v>
      </c>
      <c r="Q207" s="96">
        <v>90.9</v>
      </c>
      <c r="R207" s="110">
        <v>6.75</v>
      </c>
      <c r="S207" s="97">
        <v>1.4970000000000001</v>
      </c>
      <c r="T207" s="97">
        <f t="shared" si="7"/>
        <v>0.66800267201068797</v>
      </c>
      <c r="U207" s="100">
        <v>6344.2</v>
      </c>
      <c r="V207" s="109"/>
      <c r="W207" s="108">
        <v>4393</v>
      </c>
      <c r="X207" s="79"/>
      <c r="Y207" s="109">
        <v>221354</v>
      </c>
      <c r="Z207" s="109">
        <v>2132</v>
      </c>
      <c r="AA207" s="109">
        <v>2850</v>
      </c>
      <c r="AH207" s="109">
        <v>444</v>
      </c>
      <c r="AL207" s="114">
        <v>149478</v>
      </c>
      <c r="AM207" s="115">
        <v>1636</v>
      </c>
      <c r="AN207" s="114">
        <v>77324</v>
      </c>
      <c r="AO207" s="115">
        <v>1073</v>
      </c>
      <c r="AP207" s="114">
        <v>49814</v>
      </c>
      <c r="AQ207" s="115">
        <v>438</v>
      </c>
      <c r="AR207" s="114">
        <v>2387</v>
      </c>
      <c r="AS207" s="115">
        <v>65</v>
      </c>
      <c r="AT207" s="114">
        <v>19953</v>
      </c>
      <c r="AU207" s="115">
        <v>60</v>
      </c>
      <c r="AV207" s="67">
        <v>463099</v>
      </c>
      <c r="AW207" s="80">
        <v>4459</v>
      </c>
      <c r="AX207" s="67">
        <v>277180</v>
      </c>
      <c r="AY207" s="80">
        <v>3539</v>
      </c>
      <c r="AZ207" s="67">
        <v>115838</v>
      </c>
      <c r="BA207" s="80">
        <v>656</v>
      </c>
      <c r="BB207" s="67">
        <v>29408</v>
      </c>
      <c r="BC207" s="80">
        <v>168</v>
      </c>
      <c r="BD207" s="67">
        <v>40673</v>
      </c>
      <c r="BE207" s="80">
        <v>96</v>
      </c>
      <c r="BF207" s="111">
        <v>9803</v>
      </c>
    </row>
    <row r="208" spans="1:58" s="93" customFormat="1" x14ac:dyDescent="0.2">
      <c r="A208" s="45">
        <v>36161</v>
      </c>
      <c r="B208" s="109">
        <v>73199</v>
      </c>
      <c r="C208" s="109">
        <v>159081</v>
      </c>
      <c r="D208" s="57">
        <v>27240</v>
      </c>
      <c r="E208" s="57">
        <v>4650</v>
      </c>
      <c r="F208" s="57">
        <v>5890</v>
      </c>
      <c r="G208" s="57">
        <v>9120</v>
      </c>
      <c r="H208" s="57">
        <v>2350</v>
      </c>
      <c r="I208" s="39">
        <f t="shared" si="9"/>
        <v>49250</v>
      </c>
      <c r="J208" s="102"/>
      <c r="K208" s="60">
        <v>388.69799999999998</v>
      </c>
      <c r="L208" s="62">
        <v>1226</v>
      </c>
      <c r="M208" s="79">
        <v>136.6</v>
      </c>
      <c r="N208" s="60"/>
      <c r="O208" s="109">
        <v>84</v>
      </c>
      <c r="P208" s="109">
        <v>501</v>
      </c>
      <c r="Q208" s="96">
        <v>90.8</v>
      </c>
      <c r="R208" s="110">
        <v>6.75</v>
      </c>
      <c r="S208" s="97">
        <v>1.5188999999999999</v>
      </c>
      <c r="T208" s="97">
        <f t="shared" si="7"/>
        <v>0.6583711896767398</v>
      </c>
      <c r="U208" s="100">
        <v>6208.3</v>
      </c>
      <c r="V208" s="109"/>
      <c r="W208" s="108">
        <v>2449</v>
      </c>
      <c r="X208" s="79"/>
      <c r="Y208" s="109">
        <v>211723</v>
      </c>
      <c r="Z208" s="109">
        <v>1579</v>
      </c>
      <c r="AA208" s="109">
        <v>2102</v>
      </c>
      <c r="AH208" s="109">
        <v>449</v>
      </c>
      <c r="AL208" s="114">
        <v>209846</v>
      </c>
      <c r="AM208" s="115">
        <v>1613</v>
      </c>
      <c r="AN208" s="114">
        <v>100383</v>
      </c>
      <c r="AO208" s="115">
        <v>962</v>
      </c>
      <c r="AP208" s="114">
        <v>56942</v>
      </c>
      <c r="AQ208" s="115">
        <v>513</v>
      </c>
      <c r="AR208" s="114">
        <v>40634</v>
      </c>
      <c r="AS208" s="115">
        <v>77</v>
      </c>
      <c r="AT208" s="114">
        <v>11887</v>
      </c>
      <c r="AU208" s="115">
        <v>61</v>
      </c>
      <c r="AV208" s="67">
        <v>468713</v>
      </c>
      <c r="AW208" s="80">
        <v>3590</v>
      </c>
      <c r="AX208" s="67">
        <v>282444</v>
      </c>
      <c r="AY208" s="80">
        <v>2564</v>
      </c>
      <c r="AZ208" s="67">
        <v>114101</v>
      </c>
      <c r="BA208" s="80">
        <v>735</v>
      </c>
      <c r="BB208" s="67">
        <v>57200</v>
      </c>
      <c r="BC208" s="80">
        <v>201</v>
      </c>
      <c r="BD208" s="67">
        <v>14968</v>
      </c>
      <c r="BE208" s="80">
        <v>90</v>
      </c>
      <c r="BF208" s="111">
        <v>9285</v>
      </c>
    </row>
    <row r="209" spans="1:58" s="93" customFormat="1" x14ac:dyDescent="0.2">
      <c r="A209" s="45">
        <v>36130</v>
      </c>
      <c r="B209" s="109">
        <v>73126</v>
      </c>
      <c r="C209" s="109">
        <v>158991</v>
      </c>
      <c r="D209" s="57">
        <v>20880</v>
      </c>
      <c r="E209" s="57">
        <v>3510</v>
      </c>
      <c r="F209" s="57">
        <v>4220</v>
      </c>
      <c r="G209" s="57">
        <v>6970</v>
      </c>
      <c r="H209" s="57">
        <v>1810</v>
      </c>
      <c r="I209" s="39">
        <f t="shared" si="9"/>
        <v>37390</v>
      </c>
      <c r="J209" s="102"/>
      <c r="K209" s="60">
        <v>388.68900000000002</v>
      </c>
      <c r="L209" s="62">
        <v>1236</v>
      </c>
      <c r="M209" s="79">
        <v>123.76</v>
      </c>
      <c r="N209" s="60"/>
      <c r="O209" s="109">
        <v>107</v>
      </c>
      <c r="P209" s="109">
        <v>678</v>
      </c>
      <c r="Q209" s="96">
        <v>90.5</v>
      </c>
      <c r="R209" s="110">
        <v>6.75</v>
      </c>
      <c r="S209" s="97">
        <v>1.5424</v>
      </c>
      <c r="T209" s="97">
        <f t="shared" si="7"/>
        <v>0.64834024896265563</v>
      </c>
      <c r="U209" s="100">
        <v>5614.1</v>
      </c>
      <c r="V209" s="109"/>
      <c r="W209" s="108">
        <v>3272</v>
      </c>
      <c r="X209" s="79"/>
      <c r="Y209" s="109">
        <v>215131</v>
      </c>
      <c r="Z209" s="109">
        <v>2578</v>
      </c>
      <c r="AA209" s="109">
        <v>1643</v>
      </c>
      <c r="AH209" s="109">
        <v>633</v>
      </c>
      <c r="AL209" s="114">
        <v>127718</v>
      </c>
      <c r="AM209" s="115">
        <v>1766</v>
      </c>
      <c r="AN209" s="114">
        <v>66135</v>
      </c>
      <c r="AO209" s="115">
        <v>1197</v>
      </c>
      <c r="AP209" s="114">
        <v>43506</v>
      </c>
      <c r="AQ209" s="115">
        <v>412</v>
      </c>
      <c r="AR209" s="114">
        <v>8354</v>
      </c>
      <c r="AS209" s="115">
        <v>94</v>
      </c>
      <c r="AT209" s="114">
        <v>9723</v>
      </c>
      <c r="AU209" s="115">
        <v>63</v>
      </c>
      <c r="AV209" s="67">
        <v>489230</v>
      </c>
      <c r="AW209" s="80">
        <v>4046</v>
      </c>
      <c r="AX209" s="67">
        <v>319181</v>
      </c>
      <c r="AY209" s="80">
        <v>3110</v>
      </c>
      <c r="AZ209" s="67">
        <v>114965</v>
      </c>
      <c r="BA209" s="80">
        <v>621</v>
      </c>
      <c r="BB209" s="67">
        <v>35915</v>
      </c>
      <c r="BC209" s="80">
        <v>219</v>
      </c>
      <c r="BD209" s="67">
        <v>19169</v>
      </c>
      <c r="BE209" s="80">
        <v>96</v>
      </c>
      <c r="BF209" s="111">
        <v>5104</v>
      </c>
    </row>
    <row r="210" spans="1:58" s="93" customFormat="1" x14ac:dyDescent="0.2">
      <c r="A210" s="45">
        <v>36100</v>
      </c>
      <c r="B210" s="109">
        <v>74341</v>
      </c>
      <c r="C210" s="109">
        <v>162195</v>
      </c>
      <c r="D210" s="57">
        <v>19140</v>
      </c>
      <c r="E210" s="57">
        <v>3180</v>
      </c>
      <c r="F210" s="57">
        <v>3710</v>
      </c>
      <c r="G210" s="57">
        <v>6390</v>
      </c>
      <c r="H210" s="57">
        <v>1700</v>
      </c>
      <c r="I210" s="39">
        <f t="shared" si="9"/>
        <v>34120</v>
      </c>
      <c r="J210" s="102"/>
      <c r="K210" s="60">
        <v>388.02499999999998</v>
      </c>
      <c r="L210" s="62">
        <v>1373</v>
      </c>
      <c r="M210" s="79">
        <v>139.97999999999999</v>
      </c>
      <c r="N210" s="60"/>
      <c r="O210" s="109">
        <v>110</v>
      </c>
      <c r="P210" s="109">
        <v>633</v>
      </c>
      <c r="Q210" s="96">
        <v>90.8</v>
      </c>
      <c r="R210" s="110">
        <v>6.75</v>
      </c>
      <c r="S210" s="97">
        <v>1.5404</v>
      </c>
      <c r="T210" s="97">
        <f t="shared" si="7"/>
        <v>0.64918203064139191</v>
      </c>
      <c r="U210" s="100">
        <v>5530.7</v>
      </c>
      <c r="V210" s="109"/>
      <c r="W210" s="108">
        <v>3905</v>
      </c>
      <c r="X210" s="79"/>
      <c r="Y210" s="109">
        <v>214465</v>
      </c>
      <c r="Z210" s="109">
        <v>2325</v>
      </c>
      <c r="AA210" s="109">
        <v>2272</v>
      </c>
      <c r="AH210" s="109">
        <v>508</v>
      </c>
      <c r="AL210" s="114">
        <v>200949</v>
      </c>
      <c r="AM210" s="115">
        <v>2207</v>
      </c>
      <c r="AN210" s="114">
        <v>82654</v>
      </c>
      <c r="AO210" s="115">
        <v>1437</v>
      </c>
      <c r="AP210" s="114">
        <v>70293</v>
      </c>
      <c r="AQ210" s="115">
        <v>602</v>
      </c>
      <c r="AR210" s="114">
        <v>21237</v>
      </c>
      <c r="AS210" s="115">
        <v>77</v>
      </c>
      <c r="AT210" s="114">
        <v>26765</v>
      </c>
      <c r="AU210" s="115">
        <v>91</v>
      </c>
      <c r="AV210" s="67">
        <v>651429</v>
      </c>
      <c r="AW210" s="80">
        <v>5295</v>
      </c>
      <c r="AX210" s="67">
        <v>400197</v>
      </c>
      <c r="AY210" s="80">
        <v>4115</v>
      </c>
      <c r="AZ210" s="67">
        <v>143693</v>
      </c>
      <c r="BA210" s="80">
        <v>851</v>
      </c>
      <c r="BB210" s="67">
        <v>53258</v>
      </c>
      <c r="BC210" s="80">
        <v>192</v>
      </c>
      <c r="BD210" s="67">
        <v>54281</v>
      </c>
      <c r="BE210" s="80">
        <v>137</v>
      </c>
      <c r="BF210" s="111">
        <v>80023</v>
      </c>
    </row>
    <row r="211" spans="1:58" s="93" customFormat="1" x14ac:dyDescent="0.2">
      <c r="A211" s="45">
        <v>36069</v>
      </c>
      <c r="B211" s="109">
        <v>76042</v>
      </c>
      <c r="C211" s="109">
        <v>165296</v>
      </c>
      <c r="D211" s="57">
        <v>18460</v>
      </c>
      <c r="E211" s="57">
        <v>3070</v>
      </c>
      <c r="F211" s="57">
        <v>3430</v>
      </c>
      <c r="G211" s="57">
        <v>6270</v>
      </c>
      <c r="H211" s="57">
        <v>1660</v>
      </c>
      <c r="I211" s="39">
        <f t="shared" si="9"/>
        <v>32890</v>
      </c>
      <c r="J211" s="102"/>
      <c r="K211" s="60">
        <v>386.83100000000002</v>
      </c>
      <c r="L211" s="62">
        <v>1363</v>
      </c>
      <c r="M211" s="79">
        <v>140.4</v>
      </c>
      <c r="N211" s="60"/>
      <c r="O211" s="109">
        <v>98</v>
      </c>
      <c r="P211" s="109">
        <v>703</v>
      </c>
      <c r="Q211" s="96">
        <v>90.9</v>
      </c>
      <c r="R211" s="110">
        <v>6.75</v>
      </c>
      <c r="S211" s="97">
        <v>1.5432999999999999</v>
      </c>
      <c r="T211" s="97">
        <f t="shared" si="7"/>
        <v>0.64796215900991383</v>
      </c>
      <c r="U211" s="100">
        <v>6931.4</v>
      </c>
      <c r="V211" s="109"/>
      <c r="W211" s="108">
        <v>4688</v>
      </c>
      <c r="X211" s="79"/>
      <c r="Y211" s="109">
        <v>217908</v>
      </c>
      <c r="Z211" s="109">
        <v>2803</v>
      </c>
      <c r="AA211" s="109">
        <v>2454</v>
      </c>
      <c r="AH211" s="109">
        <v>484</v>
      </c>
      <c r="AL211" s="114">
        <v>157938</v>
      </c>
      <c r="AM211" s="115">
        <v>2082</v>
      </c>
      <c r="AN211" s="114">
        <v>45517</v>
      </c>
      <c r="AO211" s="115">
        <v>1416</v>
      </c>
      <c r="AP211" s="114">
        <v>54063</v>
      </c>
      <c r="AQ211" s="115">
        <v>524</v>
      </c>
      <c r="AR211" s="114">
        <v>43523</v>
      </c>
      <c r="AS211" s="115">
        <v>67</v>
      </c>
      <c r="AT211" s="114">
        <v>14835</v>
      </c>
      <c r="AU211" s="115">
        <v>75</v>
      </c>
      <c r="AV211" s="67">
        <v>529174</v>
      </c>
      <c r="AW211" s="80">
        <v>4727</v>
      </c>
      <c r="AX211" s="67">
        <v>298489</v>
      </c>
      <c r="AY211" s="80">
        <v>3627</v>
      </c>
      <c r="AZ211" s="67">
        <v>125920</v>
      </c>
      <c r="BA211" s="80">
        <v>772</v>
      </c>
      <c r="BB211" s="67">
        <v>75751</v>
      </c>
      <c r="BC211" s="80">
        <v>193</v>
      </c>
      <c r="BD211" s="67">
        <v>29014</v>
      </c>
      <c r="BE211" s="80">
        <v>135</v>
      </c>
      <c r="BF211" s="111">
        <v>27737</v>
      </c>
    </row>
    <row r="212" spans="1:58" s="93" customFormat="1" x14ac:dyDescent="0.2">
      <c r="A212" s="45">
        <v>36039</v>
      </c>
      <c r="B212" s="109">
        <v>78866</v>
      </c>
      <c r="C212" s="109">
        <v>170412</v>
      </c>
      <c r="D212" s="57">
        <v>19190</v>
      </c>
      <c r="E212" s="57">
        <v>3270</v>
      </c>
      <c r="F212" s="57">
        <v>3630</v>
      </c>
      <c r="G212" s="57">
        <v>6480</v>
      </c>
      <c r="H212" s="57">
        <v>1680</v>
      </c>
      <c r="I212" s="39">
        <f t="shared" si="9"/>
        <v>34250</v>
      </c>
      <c r="J212" s="102"/>
      <c r="K212" s="60">
        <v>385.50400000000002</v>
      </c>
      <c r="L212" s="62">
        <v>1293</v>
      </c>
      <c r="M212" s="79">
        <v>140.6</v>
      </c>
      <c r="N212" s="60"/>
      <c r="O212" s="109">
        <v>99</v>
      </c>
      <c r="P212" s="109">
        <v>701</v>
      </c>
      <c r="Q212" s="96">
        <v>90.5</v>
      </c>
      <c r="R212" s="110">
        <v>7</v>
      </c>
      <c r="S212" s="97">
        <v>1.5216000000000001</v>
      </c>
      <c r="T212" s="97">
        <f t="shared" si="7"/>
        <v>0.65720294426919035</v>
      </c>
      <c r="U212" s="100">
        <v>7366.9</v>
      </c>
      <c r="V212" s="109"/>
      <c r="W212" s="108">
        <v>4492</v>
      </c>
      <c r="X212" s="79"/>
      <c r="Y212" s="109">
        <v>213917</v>
      </c>
      <c r="Z212" s="109">
        <v>2666</v>
      </c>
      <c r="AA212" s="109">
        <v>2242</v>
      </c>
      <c r="AH212" s="109">
        <v>809</v>
      </c>
      <c r="AL212" s="114">
        <v>134129</v>
      </c>
      <c r="AM212" s="115">
        <v>1843</v>
      </c>
      <c r="AN212" s="114">
        <v>64428</v>
      </c>
      <c r="AO212" s="115">
        <v>1260</v>
      </c>
      <c r="AP212" s="114">
        <v>52999</v>
      </c>
      <c r="AQ212" s="115">
        <v>423</v>
      </c>
      <c r="AR212" s="114">
        <v>8733</v>
      </c>
      <c r="AS212" s="115">
        <v>95</v>
      </c>
      <c r="AT212" s="114">
        <v>7969</v>
      </c>
      <c r="AU212" s="115">
        <v>65</v>
      </c>
      <c r="AV212" s="67">
        <v>631173</v>
      </c>
      <c r="AW212" s="80">
        <v>4716</v>
      </c>
      <c r="AX212" s="67">
        <v>354293</v>
      </c>
      <c r="AY212" s="80">
        <v>3638</v>
      </c>
      <c r="AZ212" s="67">
        <v>155898</v>
      </c>
      <c r="BA212" s="80">
        <v>694</v>
      </c>
      <c r="BB212" s="67">
        <v>59879</v>
      </c>
      <c r="BC212" s="80">
        <v>249</v>
      </c>
      <c r="BD212" s="67">
        <v>61103</v>
      </c>
      <c r="BE212" s="80">
        <v>135</v>
      </c>
      <c r="BF212" s="111">
        <v>33748</v>
      </c>
    </row>
    <row r="213" spans="1:58" s="93" customFormat="1" x14ac:dyDescent="0.2">
      <c r="A213" s="45">
        <v>36008</v>
      </c>
      <c r="B213" s="109">
        <v>80135</v>
      </c>
      <c r="C213" s="109">
        <v>172574</v>
      </c>
      <c r="D213" s="57">
        <v>25170</v>
      </c>
      <c r="E213" s="57">
        <v>4860</v>
      </c>
      <c r="F213" s="57">
        <v>5780</v>
      </c>
      <c r="G213" s="57">
        <v>8690</v>
      </c>
      <c r="H213" s="57">
        <v>2490</v>
      </c>
      <c r="I213" s="39">
        <f t="shared" si="9"/>
        <v>46990</v>
      </c>
      <c r="J213" s="102"/>
      <c r="K213" s="60">
        <v>384.99700000000001</v>
      </c>
      <c r="L213" s="62">
        <v>1145</v>
      </c>
      <c r="M213" s="79">
        <v>130.6</v>
      </c>
      <c r="N213" s="60"/>
      <c r="O213" s="109">
        <v>74</v>
      </c>
      <c r="P213" s="109">
        <v>629</v>
      </c>
      <c r="Q213" s="96">
        <v>90.4</v>
      </c>
      <c r="R213" s="110">
        <v>7.25</v>
      </c>
      <c r="S213" s="97">
        <v>1.5357000000000001</v>
      </c>
      <c r="T213" s="97">
        <f t="shared" si="7"/>
        <v>0.65116884808230768</v>
      </c>
      <c r="U213" s="100">
        <v>7589.8</v>
      </c>
      <c r="V213" s="109"/>
      <c r="W213" s="108">
        <v>4462</v>
      </c>
      <c r="X213" s="79"/>
      <c r="Y213" s="109">
        <v>208617</v>
      </c>
      <c r="Z213" s="109">
        <v>2099</v>
      </c>
      <c r="AA213" s="109">
        <v>2309</v>
      </c>
      <c r="AH213" s="109">
        <v>580</v>
      </c>
      <c r="AL213" s="114">
        <v>178123</v>
      </c>
      <c r="AM213" s="115">
        <v>1864</v>
      </c>
      <c r="AN213" s="114">
        <v>43287</v>
      </c>
      <c r="AO213" s="115">
        <v>1251</v>
      </c>
      <c r="AP213" s="114">
        <v>37452</v>
      </c>
      <c r="AQ213" s="115">
        <v>436</v>
      </c>
      <c r="AR213" s="114">
        <v>71195</v>
      </c>
      <c r="AS213" s="115">
        <v>75</v>
      </c>
      <c r="AT213" s="114">
        <v>26189</v>
      </c>
      <c r="AU213" s="115">
        <v>102</v>
      </c>
      <c r="AV213" s="67">
        <v>634013</v>
      </c>
      <c r="AW213" s="80">
        <v>4425</v>
      </c>
      <c r="AX213" s="67">
        <v>305511</v>
      </c>
      <c r="AY213" s="80">
        <v>3367</v>
      </c>
      <c r="AZ213" s="67">
        <v>158738</v>
      </c>
      <c r="BA213" s="80">
        <v>694</v>
      </c>
      <c r="BB213" s="67">
        <v>118779</v>
      </c>
      <c r="BC213" s="80">
        <v>186</v>
      </c>
      <c r="BD213" s="67">
        <v>50985</v>
      </c>
      <c r="BE213" s="80">
        <v>178</v>
      </c>
      <c r="BF213" s="111">
        <v>72849</v>
      </c>
    </row>
    <row r="214" spans="1:58" s="93" customFormat="1" x14ac:dyDescent="0.2">
      <c r="A214" s="45">
        <v>35977</v>
      </c>
      <c r="B214" s="109">
        <v>81352</v>
      </c>
      <c r="C214" s="109">
        <v>174595</v>
      </c>
      <c r="D214" s="57">
        <v>25200</v>
      </c>
      <c r="E214" s="57">
        <v>5820</v>
      </c>
      <c r="F214" s="57">
        <v>5390</v>
      </c>
      <c r="G214" s="57">
        <v>8810</v>
      </c>
      <c r="H214" s="57">
        <v>2370</v>
      </c>
      <c r="I214" s="39">
        <f t="shared" si="9"/>
        <v>47590</v>
      </c>
      <c r="J214" s="102"/>
      <c r="K214" s="60">
        <v>384.42899999999997</v>
      </c>
      <c r="L214" s="62">
        <v>1176</v>
      </c>
      <c r="M214" s="79">
        <v>127.5</v>
      </c>
      <c r="N214" s="60"/>
      <c r="O214" s="109">
        <v>105</v>
      </c>
      <c r="P214" s="109">
        <v>737</v>
      </c>
      <c r="Q214" s="96">
        <v>90.4</v>
      </c>
      <c r="R214" s="110">
        <v>7.5</v>
      </c>
      <c r="S214" s="97">
        <v>1.4879</v>
      </c>
      <c r="T214" s="97">
        <f t="shared" si="7"/>
        <v>0.67208817796894949</v>
      </c>
      <c r="U214" s="100">
        <v>7665</v>
      </c>
      <c r="V214" s="109"/>
      <c r="W214" s="108">
        <v>5026</v>
      </c>
      <c r="X214" s="79"/>
      <c r="Y214" s="109">
        <v>210459</v>
      </c>
      <c r="Z214" s="109">
        <v>1268</v>
      </c>
      <c r="AA214" s="109">
        <v>2050</v>
      </c>
      <c r="AH214" s="109">
        <v>443</v>
      </c>
      <c r="AL214" s="114">
        <v>190392</v>
      </c>
      <c r="AM214" s="115">
        <v>2385</v>
      </c>
      <c r="AN214" s="114">
        <v>101073</v>
      </c>
      <c r="AO214" s="115">
        <v>1766</v>
      </c>
      <c r="AP214" s="114">
        <v>73656</v>
      </c>
      <c r="AQ214" s="115">
        <v>457</v>
      </c>
      <c r="AR214" s="114">
        <v>4507</v>
      </c>
      <c r="AS214" s="115">
        <v>65</v>
      </c>
      <c r="AT214" s="114">
        <v>11156</v>
      </c>
      <c r="AU214" s="115">
        <v>97</v>
      </c>
      <c r="AV214" s="67">
        <v>569321</v>
      </c>
      <c r="AW214" s="80">
        <v>4963</v>
      </c>
      <c r="AX214" s="67">
        <v>305931</v>
      </c>
      <c r="AY214" s="80">
        <v>3855</v>
      </c>
      <c r="AZ214" s="67">
        <v>197956</v>
      </c>
      <c r="BA214" s="80">
        <v>724</v>
      </c>
      <c r="BB214" s="67">
        <v>44989</v>
      </c>
      <c r="BC214" s="80">
        <v>224</v>
      </c>
      <c r="BD214" s="67">
        <v>20445</v>
      </c>
      <c r="BE214" s="80">
        <v>160</v>
      </c>
      <c r="BF214" s="111">
        <v>89055</v>
      </c>
    </row>
    <row r="215" spans="1:58" s="93" customFormat="1" x14ac:dyDescent="0.2">
      <c r="A215" s="45">
        <v>35947</v>
      </c>
      <c r="B215" s="109">
        <v>82360</v>
      </c>
      <c r="C215" s="109">
        <v>176007</v>
      </c>
      <c r="D215" s="57">
        <v>22440</v>
      </c>
      <c r="E215" s="57">
        <v>4880</v>
      </c>
      <c r="F215" s="57">
        <v>4140</v>
      </c>
      <c r="G215" s="57">
        <v>7360</v>
      </c>
      <c r="H215" s="57">
        <v>1800</v>
      </c>
      <c r="I215" s="39">
        <f t="shared" si="9"/>
        <v>40620</v>
      </c>
      <c r="J215" s="102"/>
      <c r="K215" s="60">
        <v>383.68900000000002</v>
      </c>
      <c r="L215" s="62">
        <v>1230</v>
      </c>
      <c r="M215" s="79">
        <v>131.30000000000001</v>
      </c>
      <c r="N215" s="60"/>
      <c r="O215" s="109">
        <v>102</v>
      </c>
      <c r="P215" s="109">
        <v>940</v>
      </c>
      <c r="Q215" s="96">
        <v>90.4</v>
      </c>
      <c r="R215" s="110">
        <v>6.5</v>
      </c>
      <c r="S215" s="97">
        <v>1.4649000000000001</v>
      </c>
      <c r="T215" s="97">
        <f t="shared" si="7"/>
        <v>0.68264045327326095</v>
      </c>
      <c r="U215" s="100">
        <v>7558.5</v>
      </c>
      <c r="V215" s="109"/>
      <c r="W215" s="108">
        <v>5410</v>
      </c>
      <c r="X215" s="79"/>
      <c r="Y215" s="109">
        <v>225323</v>
      </c>
      <c r="Z215" s="109">
        <v>1619</v>
      </c>
      <c r="AA215" s="109">
        <v>2349</v>
      </c>
      <c r="AH215" s="109">
        <v>318</v>
      </c>
      <c r="AL215" s="114">
        <v>213488</v>
      </c>
      <c r="AM215" s="115">
        <v>2697</v>
      </c>
      <c r="AN215" s="114">
        <v>97295</v>
      </c>
      <c r="AO215" s="115">
        <v>1643</v>
      </c>
      <c r="AP215" s="114">
        <v>77107</v>
      </c>
      <c r="AQ215" s="115">
        <v>888</v>
      </c>
      <c r="AR215" s="114">
        <v>13656</v>
      </c>
      <c r="AS215" s="115">
        <v>90</v>
      </c>
      <c r="AT215" s="114">
        <v>25430</v>
      </c>
      <c r="AU215" s="115">
        <v>76</v>
      </c>
      <c r="AV215" s="67">
        <v>603019</v>
      </c>
      <c r="AW215" s="80">
        <v>5199</v>
      </c>
      <c r="AX215" s="67">
        <v>284788</v>
      </c>
      <c r="AY215" s="80">
        <v>3619</v>
      </c>
      <c r="AZ215" s="67">
        <v>166287</v>
      </c>
      <c r="BA215" s="80">
        <v>1208</v>
      </c>
      <c r="BB215" s="67">
        <v>121114</v>
      </c>
      <c r="BC215" s="80">
        <v>239</v>
      </c>
      <c r="BD215" s="67">
        <v>30830</v>
      </c>
      <c r="BE215" s="80">
        <v>133</v>
      </c>
      <c r="BF215" s="111">
        <v>102111</v>
      </c>
    </row>
    <row r="216" spans="1:58" s="93" customFormat="1" x14ac:dyDescent="0.2">
      <c r="A216" s="45">
        <v>35916</v>
      </c>
      <c r="B216" s="109">
        <v>83157</v>
      </c>
      <c r="C216" s="109">
        <v>177427</v>
      </c>
      <c r="D216" s="57">
        <v>22940</v>
      </c>
      <c r="E216" s="57">
        <v>3640</v>
      </c>
      <c r="F216" s="57">
        <v>4250</v>
      </c>
      <c r="G216" s="57">
        <v>7610</v>
      </c>
      <c r="H216" s="57">
        <v>1810</v>
      </c>
      <c r="I216" s="39">
        <f t="shared" si="9"/>
        <v>40250</v>
      </c>
      <c r="J216" s="102"/>
      <c r="K216" s="60">
        <v>383.08800000000002</v>
      </c>
      <c r="L216" s="62">
        <v>1279</v>
      </c>
      <c r="M216" s="79">
        <v>129.19999999999999</v>
      </c>
      <c r="N216" s="60"/>
      <c r="O216" s="109">
        <v>99</v>
      </c>
      <c r="P216" s="109">
        <v>823</v>
      </c>
      <c r="Q216" s="96">
        <v>90.4</v>
      </c>
      <c r="R216" s="110">
        <v>6.5</v>
      </c>
      <c r="S216" s="97">
        <v>1.4449000000000001</v>
      </c>
      <c r="T216" s="97">
        <f t="shared" si="7"/>
        <v>0.69208941795279943</v>
      </c>
      <c r="U216" s="100">
        <v>7092.5</v>
      </c>
      <c r="V216" s="109"/>
      <c r="W216" s="108">
        <v>5912</v>
      </c>
      <c r="X216" s="79"/>
      <c r="Y216" s="109">
        <v>222148</v>
      </c>
      <c r="Z216" s="109">
        <v>2317</v>
      </c>
      <c r="AA216" s="109">
        <v>2877</v>
      </c>
      <c r="AH216" s="109">
        <v>499</v>
      </c>
      <c r="AL216" s="114">
        <v>167856</v>
      </c>
      <c r="AM216" s="115">
        <v>1907</v>
      </c>
      <c r="AN216" s="114">
        <v>73036</v>
      </c>
      <c r="AO216" s="115">
        <v>1286</v>
      </c>
      <c r="AP216" s="114">
        <v>39256</v>
      </c>
      <c r="AQ216" s="115">
        <v>481</v>
      </c>
      <c r="AR216" s="114">
        <v>26671</v>
      </c>
      <c r="AS216" s="115">
        <v>72</v>
      </c>
      <c r="AT216" s="114">
        <v>28893</v>
      </c>
      <c r="AU216" s="115">
        <v>68</v>
      </c>
      <c r="AV216" s="67">
        <v>601541</v>
      </c>
      <c r="AW216" s="80">
        <v>4954</v>
      </c>
      <c r="AX216" s="67">
        <v>350618</v>
      </c>
      <c r="AY216" s="80">
        <v>3872</v>
      </c>
      <c r="AZ216" s="67">
        <v>108537</v>
      </c>
      <c r="BA216" s="80">
        <v>755</v>
      </c>
      <c r="BB216" s="67">
        <v>99203</v>
      </c>
      <c r="BC216" s="80">
        <v>212</v>
      </c>
      <c r="BD216" s="67">
        <v>43183</v>
      </c>
      <c r="BE216" s="80">
        <v>115</v>
      </c>
      <c r="BF216" s="111">
        <v>109147</v>
      </c>
    </row>
    <row r="217" spans="1:58" s="93" customFormat="1" x14ac:dyDescent="0.2">
      <c r="A217" s="45">
        <v>35886</v>
      </c>
      <c r="B217" s="109">
        <v>83496</v>
      </c>
      <c r="C217" s="109">
        <v>177347</v>
      </c>
      <c r="D217" s="57">
        <v>26410</v>
      </c>
      <c r="E217" s="57">
        <v>4230</v>
      </c>
      <c r="F217" s="57">
        <v>5390</v>
      </c>
      <c r="G217" s="57">
        <v>8820</v>
      </c>
      <c r="H217" s="57">
        <v>2200</v>
      </c>
      <c r="I217" s="39">
        <f t="shared" si="9"/>
        <v>47050</v>
      </c>
      <c r="J217" s="102"/>
      <c r="K217" s="60">
        <v>382.42500000000001</v>
      </c>
      <c r="L217" s="62">
        <v>1310</v>
      </c>
      <c r="M217" s="79">
        <v>130.80000000000001</v>
      </c>
      <c r="N217" s="60"/>
      <c r="O217" s="109">
        <v>129</v>
      </c>
      <c r="P217" s="109">
        <v>1047</v>
      </c>
      <c r="Q217" s="96">
        <v>90.1</v>
      </c>
      <c r="R217" s="110">
        <v>6.5</v>
      </c>
      <c r="S217" s="97">
        <v>1.4298999999999999</v>
      </c>
      <c r="T217" s="97">
        <f t="shared" si="7"/>
        <v>0.69934960486747333</v>
      </c>
      <c r="U217" s="100">
        <v>6700.2</v>
      </c>
      <c r="V217" s="109"/>
      <c r="W217" s="108">
        <v>5825</v>
      </c>
      <c r="X217" s="79"/>
      <c r="Y217" s="109">
        <v>222194</v>
      </c>
      <c r="Z217" s="109">
        <v>2882</v>
      </c>
      <c r="AA217" s="109">
        <v>3035</v>
      </c>
      <c r="AH217" s="109">
        <v>905</v>
      </c>
      <c r="AL217" s="114">
        <v>212139</v>
      </c>
      <c r="AM217" s="115">
        <v>2344</v>
      </c>
      <c r="AN217" s="114">
        <v>148067</v>
      </c>
      <c r="AO217" s="115">
        <v>1599</v>
      </c>
      <c r="AP217" s="114">
        <v>45275</v>
      </c>
      <c r="AQ217" s="115">
        <v>590</v>
      </c>
      <c r="AR217" s="114">
        <v>8130</v>
      </c>
      <c r="AS217" s="115">
        <v>89</v>
      </c>
      <c r="AT217" s="114">
        <v>10667</v>
      </c>
      <c r="AU217" s="115">
        <v>66</v>
      </c>
      <c r="AV217" s="67">
        <v>671689</v>
      </c>
      <c r="AW217" s="80">
        <v>5518</v>
      </c>
      <c r="AX217" s="67">
        <v>452729</v>
      </c>
      <c r="AY217" s="80">
        <v>4319</v>
      </c>
      <c r="AZ217" s="67">
        <v>153719</v>
      </c>
      <c r="BA217" s="80">
        <v>864</v>
      </c>
      <c r="BB217" s="67">
        <v>40376</v>
      </c>
      <c r="BC217" s="80">
        <v>214</v>
      </c>
      <c r="BD217" s="67">
        <v>24865</v>
      </c>
      <c r="BE217" s="80">
        <v>121</v>
      </c>
      <c r="BF217" s="111">
        <v>70880</v>
      </c>
    </row>
    <row r="218" spans="1:58" s="93" customFormat="1" x14ac:dyDescent="0.2">
      <c r="A218" s="45">
        <v>35855</v>
      </c>
      <c r="B218" s="109">
        <v>84960</v>
      </c>
      <c r="C218" s="109">
        <v>179780</v>
      </c>
      <c r="D218" s="57">
        <v>30880</v>
      </c>
      <c r="E218" s="57">
        <v>5410</v>
      </c>
      <c r="F218" s="57">
        <v>6790</v>
      </c>
      <c r="G218" s="57">
        <v>10800</v>
      </c>
      <c r="H218" s="57">
        <v>2820</v>
      </c>
      <c r="I218" s="39">
        <f t="shared" si="9"/>
        <v>56700</v>
      </c>
      <c r="J218" s="102"/>
      <c r="K218" s="60">
        <v>380.98599999999999</v>
      </c>
      <c r="L218" s="62">
        <v>1277</v>
      </c>
      <c r="M218" s="79">
        <v>131</v>
      </c>
      <c r="N218" s="60"/>
      <c r="O218" s="109">
        <v>114</v>
      </c>
      <c r="P218" s="109">
        <v>1011</v>
      </c>
      <c r="Q218" s="96">
        <v>90.4</v>
      </c>
      <c r="R218" s="110">
        <v>6.5</v>
      </c>
      <c r="S218" s="97">
        <v>1.4160999999999999</v>
      </c>
      <c r="T218" s="97">
        <f t="shared" si="7"/>
        <v>0.70616481886872395</v>
      </c>
      <c r="U218" s="100">
        <v>6699.4</v>
      </c>
      <c r="V218" s="109"/>
      <c r="W218" s="108">
        <v>5005</v>
      </c>
      <c r="X218" s="79"/>
      <c r="Y218" s="109">
        <v>221564</v>
      </c>
      <c r="Z218" s="109">
        <v>2223</v>
      </c>
      <c r="AA218" s="109">
        <v>2862</v>
      </c>
      <c r="AH218" s="109">
        <v>979</v>
      </c>
      <c r="AL218" s="114">
        <v>417361</v>
      </c>
      <c r="AM218" s="115">
        <v>2127</v>
      </c>
      <c r="AN218" s="114">
        <v>256281</v>
      </c>
      <c r="AO218" s="115">
        <v>1344</v>
      </c>
      <c r="AP218" s="114">
        <v>90806</v>
      </c>
      <c r="AQ218" s="115">
        <v>623</v>
      </c>
      <c r="AR218" s="114">
        <v>10158</v>
      </c>
      <c r="AS218" s="115">
        <v>101</v>
      </c>
      <c r="AT218" s="114">
        <v>60116</v>
      </c>
      <c r="AU218" s="115">
        <v>59</v>
      </c>
      <c r="AV218" s="67">
        <v>820376</v>
      </c>
      <c r="AW218" s="80">
        <v>4882</v>
      </c>
      <c r="AX218" s="67">
        <v>554479</v>
      </c>
      <c r="AY218" s="80">
        <v>3660</v>
      </c>
      <c r="AZ218" s="67">
        <v>151829</v>
      </c>
      <c r="BA218" s="80">
        <v>878</v>
      </c>
      <c r="BB218" s="67">
        <v>44731</v>
      </c>
      <c r="BC218" s="80">
        <v>238</v>
      </c>
      <c r="BD218" s="67">
        <v>69337</v>
      </c>
      <c r="BE218" s="80">
        <v>106</v>
      </c>
      <c r="BF218" s="111">
        <v>17407</v>
      </c>
    </row>
    <row r="219" spans="1:58" s="93" customFormat="1" x14ac:dyDescent="0.2">
      <c r="A219" s="45">
        <v>35827</v>
      </c>
      <c r="B219" s="109">
        <v>85375</v>
      </c>
      <c r="C219" s="109">
        <v>180274</v>
      </c>
      <c r="D219" s="57">
        <v>30400</v>
      </c>
      <c r="E219" s="57">
        <v>5400</v>
      </c>
      <c r="F219" s="57">
        <v>6660</v>
      </c>
      <c r="G219" s="57">
        <v>10370</v>
      </c>
      <c r="H219" s="57">
        <v>2720</v>
      </c>
      <c r="I219" s="39">
        <f t="shared" si="9"/>
        <v>55550</v>
      </c>
      <c r="J219" s="102"/>
      <c r="K219" s="60">
        <v>380.07900000000001</v>
      </c>
      <c r="L219" s="62">
        <v>1262</v>
      </c>
      <c r="M219" s="79">
        <v>131.24</v>
      </c>
      <c r="N219" s="60"/>
      <c r="O219" s="109">
        <v>82</v>
      </c>
      <c r="P219" s="109">
        <v>755</v>
      </c>
      <c r="Q219" s="96">
        <v>90.4</v>
      </c>
      <c r="R219" s="110">
        <v>6.5</v>
      </c>
      <c r="S219" s="97">
        <v>1.4337</v>
      </c>
      <c r="T219" s="97">
        <f t="shared" si="7"/>
        <v>0.69749598939806101</v>
      </c>
      <c r="U219" s="100">
        <v>6512.8</v>
      </c>
      <c r="V219" s="109"/>
      <c r="W219" s="108">
        <v>4341</v>
      </c>
      <c r="X219" s="79"/>
      <c r="Y219" s="109">
        <v>214577</v>
      </c>
      <c r="Z219" s="109">
        <v>1438</v>
      </c>
      <c r="AA219" s="109">
        <v>2182</v>
      </c>
      <c r="AH219" s="109">
        <v>283</v>
      </c>
      <c r="AL219" s="114">
        <v>169257</v>
      </c>
      <c r="AM219" s="115">
        <v>1480</v>
      </c>
      <c r="AN219" s="114">
        <v>33983</v>
      </c>
      <c r="AO219" s="115">
        <v>848</v>
      </c>
      <c r="AP219" s="114">
        <v>88024</v>
      </c>
      <c r="AQ219" s="115">
        <v>505</v>
      </c>
      <c r="AR219" s="114">
        <v>12645</v>
      </c>
      <c r="AS219" s="115">
        <v>53</v>
      </c>
      <c r="AT219" s="114">
        <v>34605</v>
      </c>
      <c r="AU219" s="115">
        <v>74</v>
      </c>
      <c r="AV219" s="67">
        <v>472985</v>
      </c>
      <c r="AW219" s="80">
        <v>3331</v>
      </c>
      <c r="AX219" s="67">
        <v>227417</v>
      </c>
      <c r="AY219" s="80">
        <v>2358</v>
      </c>
      <c r="AZ219" s="67">
        <v>158496</v>
      </c>
      <c r="BA219" s="80">
        <v>732</v>
      </c>
      <c r="BB219" s="67">
        <v>42749</v>
      </c>
      <c r="BC219" s="80">
        <v>142</v>
      </c>
      <c r="BD219" s="67">
        <v>44323</v>
      </c>
      <c r="BE219" s="80">
        <v>99</v>
      </c>
      <c r="BF219" s="111">
        <v>10743</v>
      </c>
    </row>
    <row r="220" spans="1:58" s="93" customFormat="1" x14ac:dyDescent="0.2">
      <c r="A220" s="45">
        <v>35796</v>
      </c>
      <c r="B220" s="109">
        <v>86831</v>
      </c>
      <c r="C220" s="109">
        <v>182919</v>
      </c>
      <c r="D220" s="57">
        <v>30450</v>
      </c>
      <c r="E220" s="57">
        <v>5190</v>
      </c>
      <c r="F220" s="57">
        <v>6460</v>
      </c>
      <c r="G220" s="57">
        <v>10710</v>
      </c>
      <c r="H220" s="57">
        <v>3130</v>
      </c>
      <c r="I220" s="39">
        <f t="shared" si="9"/>
        <v>55940</v>
      </c>
      <c r="J220" s="102"/>
      <c r="K220" s="60">
        <v>380.12099999999998</v>
      </c>
      <c r="L220" s="62">
        <v>1216</v>
      </c>
      <c r="M220" s="79">
        <v>131</v>
      </c>
      <c r="N220" s="60"/>
      <c r="O220" s="109">
        <v>82</v>
      </c>
      <c r="P220" s="109">
        <v>766</v>
      </c>
      <c r="Q220" s="96">
        <v>89.9</v>
      </c>
      <c r="R220" s="110">
        <v>6.5</v>
      </c>
      <c r="S220" s="97">
        <v>1.4409000000000001</v>
      </c>
      <c r="T220" s="97">
        <f t="shared" si="7"/>
        <v>0.69401068776459152</v>
      </c>
      <c r="U220" s="100">
        <v>6842.4</v>
      </c>
      <c r="V220" s="109"/>
      <c r="W220" s="108">
        <v>3006</v>
      </c>
      <c r="X220" s="79"/>
      <c r="Y220" s="109">
        <v>206209</v>
      </c>
      <c r="Z220" s="109">
        <v>1692</v>
      </c>
      <c r="AA220" s="109">
        <v>1745</v>
      </c>
      <c r="AH220" s="109">
        <v>318</v>
      </c>
      <c r="AL220" s="114">
        <v>132337</v>
      </c>
      <c r="AM220" s="115">
        <v>2065</v>
      </c>
      <c r="AN220" s="114">
        <v>56511</v>
      </c>
      <c r="AO220" s="115">
        <v>1399</v>
      </c>
      <c r="AP220" s="114">
        <v>40847</v>
      </c>
      <c r="AQ220" s="115">
        <v>445</v>
      </c>
      <c r="AR220" s="114">
        <v>27751</v>
      </c>
      <c r="AS220" s="115">
        <v>76</v>
      </c>
      <c r="AT220" s="114">
        <v>7228</v>
      </c>
      <c r="AU220" s="115">
        <v>145</v>
      </c>
      <c r="AV220" s="67">
        <v>463804</v>
      </c>
      <c r="AW220" s="80">
        <v>3764</v>
      </c>
      <c r="AX220" s="67">
        <v>215045</v>
      </c>
      <c r="AY220" s="80">
        <v>2764</v>
      </c>
      <c r="AZ220" s="67">
        <v>102668</v>
      </c>
      <c r="BA220" s="80">
        <v>631</v>
      </c>
      <c r="BB220" s="67">
        <v>61757</v>
      </c>
      <c r="BC220" s="80">
        <v>198</v>
      </c>
      <c r="BD220" s="67">
        <v>84334</v>
      </c>
      <c r="BE220" s="80">
        <v>171</v>
      </c>
      <c r="BF220" s="111">
        <v>42282</v>
      </c>
    </row>
    <row r="221" spans="1:58" s="93" customFormat="1" x14ac:dyDescent="0.2">
      <c r="A221" s="45">
        <v>35765</v>
      </c>
      <c r="B221" s="109">
        <v>86301</v>
      </c>
      <c r="C221" s="109">
        <v>182402</v>
      </c>
      <c r="D221" s="57">
        <v>23740</v>
      </c>
      <c r="E221" s="57">
        <v>3960</v>
      </c>
      <c r="F221" s="57">
        <v>4800</v>
      </c>
      <c r="G221" s="57">
        <v>8100</v>
      </c>
      <c r="H221" s="57">
        <v>2070</v>
      </c>
      <c r="I221" s="39">
        <f t="shared" si="9"/>
        <v>42670</v>
      </c>
      <c r="J221" s="102"/>
      <c r="K221" s="60">
        <v>379.88299999999998</v>
      </c>
      <c r="L221" s="62">
        <v>1206</v>
      </c>
      <c r="M221" s="79">
        <v>118.6</v>
      </c>
      <c r="N221" s="60"/>
      <c r="O221" s="109">
        <v>80</v>
      </c>
      <c r="P221" s="109">
        <v>822</v>
      </c>
      <c r="Q221" s="96">
        <v>89.5</v>
      </c>
      <c r="R221" s="110">
        <v>6</v>
      </c>
      <c r="S221" s="97">
        <v>1.4266000000000001</v>
      </c>
      <c r="T221" s="97">
        <f t="shared" si="7"/>
        <v>0.70096733492219254</v>
      </c>
      <c r="U221" s="100">
        <v>7040.2</v>
      </c>
      <c r="V221" s="109"/>
      <c r="W221" s="108">
        <v>3017</v>
      </c>
      <c r="X221" s="79"/>
      <c r="Y221" s="109">
        <v>205710</v>
      </c>
      <c r="Z221" s="109">
        <v>2281</v>
      </c>
      <c r="AA221" s="109">
        <v>1384</v>
      </c>
      <c r="AH221" s="109">
        <v>786</v>
      </c>
      <c r="AL221" s="117"/>
      <c r="AM221" s="117"/>
      <c r="AN221" s="114"/>
      <c r="AO221" s="117"/>
      <c r="AP221" s="114"/>
      <c r="AQ221" s="117"/>
      <c r="AR221" s="114"/>
      <c r="AS221" s="117"/>
      <c r="AT221" s="114"/>
      <c r="AU221" s="117"/>
      <c r="AV221" s="67">
        <v>512509</v>
      </c>
      <c r="AW221" s="92">
        <v>4011</v>
      </c>
      <c r="AX221" s="67">
        <v>253826</v>
      </c>
      <c r="AY221" s="92">
        <v>3003</v>
      </c>
      <c r="AZ221" s="67">
        <v>212187</v>
      </c>
      <c r="BA221" s="92">
        <v>705</v>
      </c>
      <c r="BB221" s="67">
        <v>27141</v>
      </c>
      <c r="BC221" s="92">
        <v>207</v>
      </c>
      <c r="BD221" s="67">
        <v>19355</v>
      </c>
      <c r="BE221" s="92">
        <v>96</v>
      </c>
      <c r="BF221" s="111">
        <v>3580</v>
      </c>
    </row>
    <row r="222" spans="1:58" s="93" customFormat="1" x14ac:dyDescent="0.2">
      <c r="A222" s="45">
        <v>35735</v>
      </c>
      <c r="B222" s="109">
        <v>86825</v>
      </c>
      <c r="C222" s="109">
        <v>182915</v>
      </c>
      <c r="D222" s="57">
        <v>22250</v>
      </c>
      <c r="E222" s="57">
        <v>3630</v>
      </c>
      <c r="F222" s="57">
        <v>4320</v>
      </c>
      <c r="G222" s="57">
        <v>7690</v>
      </c>
      <c r="H222" s="57">
        <v>1970</v>
      </c>
      <c r="I222" s="39">
        <f t="shared" si="9"/>
        <v>39860</v>
      </c>
      <c r="J222" s="102"/>
      <c r="K222" s="60">
        <v>379.36700000000002</v>
      </c>
      <c r="L222" s="62">
        <v>1322</v>
      </c>
      <c r="M222" s="79">
        <v>134.1</v>
      </c>
      <c r="N222" s="60"/>
      <c r="O222" s="109">
        <v>75</v>
      </c>
      <c r="P222" s="109">
        <v>813</v>
      </c>
      <c r="Q222" s="96">
        <v>89.6</v>
      </c>
      <c r="R222" s="110">
        <v>6</v>
      </c>
      <c r="S222" s="97">
        <v>1.4133</v>
      </c>
      <c r="T222" s="97">
        <f t="shared" si="7"/>
        <v>0.70756385763815188</v>
      </c>
      <c r="U222" s="100">
        <v>6611.8</v>
      </c>
      <c r="V222" s="109"/>
      <c r="W222" s="108">
        <v>4185</v>
      </c>
      <c r="X222" s="79"/>
      <c r="Y222" s="109">
        <v>212127</v>
      </c>
      <c r="Z222" s="109">
        <v>2389</v>
      </c>
      <c r="AA222" s="109">
        <v>2399</v>
      </c>
      <c r="AH222" s="109">
        <v>636</v>
      </c>
      <c r="AL222" s="108"/>
      <c r="AM222" s="108"/>
      <c r="AN222" s="111"/>
      <c r="AO222" s="108"/>
      <c r="AP222" s="114"/>
      <c r="AQ222" s="117"/>
      <c r="AR222" s="114"/>
      <c r="AS222" s="117"/>
      <c r="AT222" s="114"/>
      <c r="AU222" s="117"/>
      <c r="AV222" s="67">
        <v>599027</v>
      </c>
      <c r="AW222" s="92">
        <v>5057</v>
      </c>
      <c r="AX222" s="67">
        <v>344750</v>
      </c>
      <c r="AY222" s="92">
        <v>3762</v>
      </c>
      <c r="AZ222" s="67">
        <v>107001</v>
      </c>
      <c r="BA222" s="92">
        <v>927</v>
      </c>
      <c r="BB222" s="67">
        <v>70178</v>
      </c>
      <c r="BC222" s="92">
        <v>207</v>
      </c>
      <c r="BD222" s="67">
        <v>77098</v>
      </c>
      <c r="BE222" s="92">
        <v>161</v>
      </c>
      <c r="BF222" s="111">
        <v>16400</v>
      </c>
    </row>
    <row r="223" spans="1:58" s="93" customFormat="1" x14ac:dyDescent="0.2">
      <c r="A223" s="45">
        <v>35704</v>
      </c>
      <c r="B223" s="109">
        <v>88642</v>
      </c>
      <c r="C223" s="109">
        <v>185298</v>
      </c>
      <c r="D223" s="57">
        <v>22260</v>
      </c>
      <c r="E223" s="57">
        <v>3570</v>
      </c>
      <c r="F223" s="57">
        <v>4200</v>
      </c>
      <c r="G223" s="57">
        <v>7790</v>
      </c>
      <c r="H223" s="57">
        <v>1970</v>
      </c>
      <c r="I223" s="39">
        <f t="shared" si="9"/>
        <v>39790</v>
      </c>
      <c r="J223" s="102"/>
      <c r="K223" s="60">
        <v>378.55599999999998</v>
      </c>
      <c r="L223" s="62">
        <v>1324</v>
      </c>
      <c r="M223" s="79">
        <v>134.80000000000001</v>
      </c>
      <c r="N223" s="60"/>
      <c r="O223" s="109">
        <v>100</v>
      </c>
      <c r="P223" s="109">
        <v>932</v>
      </c>
      <c r="Q223" s="96">
        <v>89.9</v>
      </c>
      <c r="R223" s="110">
        <v>5.5</v>
      </c>
      <c r="S223" s="97">
        <v>1.3868</v>
      </c>
      <c r="T223" s="97">
        <f t="shared" si="7"/>
        <v>0.72108451110470151</v>
      </c>
      <c r="U223" s="100">
        <v>6877.7</v>
      </c>
      <c r="V223" s="109"/>
      <c r="W223" s="108">
        <v>5077</v>
      </c>
      <c r="X223" s="79"/>
      <c r="Y223" s="109">
        <v>211791</v>
      </c>
      <c r="Z223" s="109">
        <v>2375</v>
      </c>
      <c r="AA223" s="109">
        <v>2427</v>
      </c>
      <c r="AH223" s="109">
        <v>426</v>
      </c>
      <c r="AL223" s="108"/>
      <c r="AM223" s="108"/>
      <c r="AN223" s="111"/>
      <c r="AO223" s="108"/>
      <c r="AP223" s="111"/>
      <c r="AQ223" s="108"/>
      <c r="AR223" s="111"/>
      <c r="AS223" s="108"/>
      <c r="AT223" s="111"/>
      <c r="AU223" s="108"/>
      <c r="AV223" s="67">
        <v>681558</v>
      </c>
      <c r="AW223" s="92">
        <v>5574</v>
      </c>
      <c r="AX223" s="67">
        <v>372121</v>
      </c>
      <c r="AY223" s="92">
        <v>4209</v>
      </c>
      <c r="AZ223" s="67">
        <v>123363</v>
      </c>
      <c r="BA223" s="92">
        <v>986</v>
      </c>
      <c r="BB223" s="67">
        <v>87677</v>
      </c>
      <c r="BC223" s="92">
        <v>226</v>
      </c>
      <c r="BD223" s="67">
        <v>98397</v>
      </c>
      <c r="BE223" s="92">
        <v>153</v>
      </c>
      <c r="BF223" s="111">
        <v>90786</v>
      </c>
    </row>
    <row r="224" spans="1:58" s="93" customFormat="1" x14ac:dyDescent="0.2">
      <c r="A224" s="45">
        <v>35674</v>
      </c>
      <c r="B224" s="109">
        <v>90475</v>
      </c>
      <c r="C224" s="109">
        <v>188138</v>
      </c>
      <c r="D224" s="57">
        <v>23160</v>
      </c>
      <c r="E224" s="57">
        <v>3680</v>
      </c>
      <c r="F224" s="57">
        <v>4420</v>
      </c>
      <c r="G224" s="57">
        <v>8360</v>
      </c>
      <c r="H224" s="57">
        <v>2160</v>
      </c>
      <c r="I224" s="39">
        <f t="shared" si="9"/>
        <v>41780</v>
      </c>
      <c r="J224" s="102"/>
      <c r="K224" s="60">
        <v>376.74599999999998</v>
      </c>
      <c r="L224" s="62">
        <v>1289</v>
      </c>
      <c r="M224" s="79">
        <v>132</v>
      </c>
      <c r="N224" s="60"/>
      <c r="O224" s="109">
        <v>110</v>
      </c>
      <c r="P224" s="109">
        <v>1108</v>
      </c>
      <c r="Q224" s="96">
        <v>89.7</v>
      </c>
      <c r="R224" s="110">
        <v>5.25</v>
      </c>
      <c r="S224" s="97">
        <v>1.3868</v>
      </c>
      <c r="T224" s="97">
        <f t="shared" si="7"/>
        <v>0.72108451110470151</v>
      </c>
      <c r="U224" s="100">
        <v>6437.7</v>
      </c>
      <c r="V224" s="109"/>
      <c r="W224" s="108">
        <v>4298</v>
      </c>
      <c r="X224" s="79"/>
      <c r="Y224" s="109">
        <v>213567</v>
      </c>
      <c r="Z224" s="109">
        <v>2632</v>
      </c>
      <c r="AA224" s="109">
        <v>2447</v>
      </c>
      <c r="AH224" s="109">
        <v>344</v>
      </c>
      <c r="AL224" s="108"/>
      <c r="AM224" s="108"/>
      <c r="AN224" s="111"/>
      <c r="AO224" s="108"/>
      <c r="AP224" s="111"/>
      <c r="AQ224" s="108"/>
      <c r="AR224" s="111"/>
      <c r="AS224" s="108"/>
      <c r="AT224" s="111"/>
      <c r="AU224" s="108"/>
      <c r="AV224" s="67">
        <v>557230</v>
      </c>
      <c r="AW224" s="92">
        <v>5143</v>
      </c>
      <c r="AX224" s="67">
        <v>367715</v>
      </c>
      <c r="AY224" s="92">
        <v>3921</v>
      </c>
      <c r="AZ224" s="67">
        <v>97476</v>
      </c>
      <c r="BA224" s="92">
        <v>842</v>
      </c>
      <c r="BB224" s="67">
        <v>49186</v>
      </c>
      <c r="BC224" s="92">
        <v>217</v>
      </c>
      <c r="BD224" s="67">
        <v>42853</v>
      </c>
      <c r="BE224" s="92">
        <v>163</v>
      </c>
      <c r="BF224" s="111">
        <v>62476</v>
      </c>
    </row>
    <row r="225" spans="1:58" s="93" customFormat="1" x14ac:dyDescent="0.2">
      <c r="A225" s="45">
        <v>35643</v>
      </c>
      <c r="B225" s="109">
        <v>91330</v>
      </c>
      <c r="C225" s="109">
        <v>189371</v>
      </c>
      <c r="D225" s="57">
        <v>30370</v>
      </c>
      <c r="E225" s="57">
        <v>5430</v>
      </c>
      <c r="F225" s="57">
        <v>6710</v>
      </c>
      <c r="G225" s="57">
        <v>11140</v>
      </c>
      <c r="H225" s="57">
        <v>3120</v>
      </c>
      <c r="I225" s="39">
        <f t="shared" si="9"/>
        <v>56770</v>
      </c>
      <c r="J225" s="102"/>
      <c r="K225" s="60">
        <v>375.85399999999998</v>
      </c>
      <c r="L225" s="62">
        <v>1126</v>
      </c>
      <c r="M225" s="79">
        <v>128.69999999999999</v>
      </c>
      <c r="N225" s="60"/>
      <c r="O225" s="109">
        <v>79</v>
      </c>
      <c r="P225" s="109">
        <v>950</v>
      </c>
      <c r="Q225" s="96">
        <v>89.9</v>
      </c>
      <c r="R225" s="110">
        <v>4.75</v>
      </c>
      <c r="S225" s="97">
        <v>1.3902000000000001</v>
      </c>
      <c r="T225" s="97">
        <f t="shared" si="7"/>
        <v>0.71932096101280385</v>
      </c>
      <c r="U225" s="100">
        <v>6382.1</v>
      </c>
      <c r="V225" s="109"/>
      <c r="W225" s="108">
        <v>4317</v>
      </c>
      <c r="X225" s="79"/>
      <c r="Y225" s="109">
        <v>211785</v>
      </c>
      <c r="Z225" s="109">
        <v>2598</v>
      </c>
      <c r="AA225" s="109">
        <v>1698</v>
      </c>
      <c r="AH225" s="109">
        <v>442</v>
      </c>
      <c r="AL225" s="108"/>
      <c r="AM225" s="108"/>
      <c r="AN225" s="111"/>
      <c r="AO225" s="108"/>
      <c r="AP225" s="111"/>
      <c r="AQ225" s="108"/>
      <c r="AR225" s="111"/>
      <c r="AS225" s="108"/>
      <c r="AT225" s="111"/>
      <c r="AU225" s="108"/>
      <c r="AV225" s="67">
        <v>550497</v>
      </c>
      <c r="AW225" s="92">
        <v>4590</v>
      </c>
      <c r="AX225" s="67">
        <v>355108</v>
      </c>
      <c r="AY225" s="92">
        <v>3525</v>
      </c>
      <c r="AZ225" s="67">
        <v>119580</v>
      </c>
      <c r="BA225" s="92">
        <v>704</v>
      </c>
      <c r="BB225" s="67">
        <v>54469</v>
      </c>
      <c r="BC225" s="92">
        <v>166</v>
      </c>
      <c r="BD225" s="67">
        <v>21340</v>
      </c>
      <c r="BE225" s="92">
        <v>195</v>
      </c>
      <c r="BF225" s="111">
        <v>72596</v>
      </c>
    </row>
    <row r="226" spans="1:58" s="93" customFormat="1" x14ac:dyDescent="0.2">
      <c r="A226" s="45">
        <v>35612</v>
      </c>
      <c r="B226" s="109">
        <v>92751</v>
      </c>
      <c r="C226" s="109">
        <v>190937</v>
      </c>
      <c r="D226" s="57">
        <v>29930</v>
      </c>
      <c r="E226" s="57">
        <v>5150</v>
      </c>
      <c r="F226" s="57">
        <v>6420</v>
      </c>
      <c r="G226" s="57">
        <v>10970</v>
      </c>
      <c r="H226" s="57">
        <v>3050</v>
      </c>
      <c r="I226" s="39">
        <f t="shared" si="9"/>
        <v>55520</v>
      </c>
      <c r="J226" s="102"/>
      <c r="K226" s="60">
        <v>374.94200000000001</v>
      </c>
      <c r="L226" s="62">
        <v>1153</v>
      </c>
      <c r="M226" s="79">
        <v>120.8</v>
      </c>
      <c r="N226" s="60"/>
      <c r="O226" s="109">
        <v>101</v>
      </c>
      <c r="P226" s="109">
        <v>1068</v>
      </c>
      <c r="Q226" s="96">
        <v>89.6</v>
      </c>
      <c r="R226" s="110">
        <v>4.75</v>
      </c>
      <c r="S226" s="97">
        <v>1.3771</v>
      </c>
      <c r="T226" s="97">
        <f t="shared" si="7"/>
        <v>0.7261636772928618</v>
      </c>
      <c r="U226" s="100">
        <v>5976.6</v>
      </c>
      <c r="V226" s="109"/>
      <c r="W226" s="108">
        <v>5024</v>
      </c>
      <c r="X226" s="79"/>
      <c r="Y226" s="109">
        <v>213634</v>
      </c>
      <c r="Z226" s="109">
        <v>2424</v>
      </c>
      <c r="AA226" s="109">
        <v>1880</v>
      </c>
      <c r="AH226" s="109">
        <v>431</v>
      </c>
      <c r="AL226" s="108"/>
      <c r="AM226" s="108"/>
      <c r="AN226" s="111"/>
      <c r="AO226" s="108"/>
      <c r="AP226" s="111"/>
      <c r="AQ226" s="108"/>
      <c r="AR226" s="111"/>
      <c r="AS226" s="108"/>
      <c r="AT226" s="111"/>
      <c r="AU226" s="108"/>
      <c r="AV226" s="67">
        <v>682769</v>
      </c>
      <c r="AW226" s="92">
        <v>5202</v>
      </c>
      <c r="AX226" s="67">
        <v>430968</v>
      </c>
      <c r="AY226" s="92">
        <v>3966</v>
      </c>
      <c r="AZ226" s="67">
        <v>114681</v>
      </c>
      <c r="BA226" s="92">
        <v>791</v>
      </c>
      <c r="BB226" s="67">
        <v>89427</v>
      </c>
      <c r="BC226" s="92">
        <v>231</v>
      </c>
      <c r="BD226" s="67">
        <v>47693</v>
      </c>
      <c r="BE226" s="92">
        <v>214</v>
      </c>
      <c r="BF226" s="111">
        <v>109168</v>
      </c>
    </row>
    <row r="227" spans="1:58" s="93" customFormat="1" x14ac:dyDescent="0.2">
      <c r="A227" s="45">
        <v>35582</v>
      </c>
      <c r="B227" s="109">
        <v>93673</v>
      </c>
      <c r="C227" s="109">
        <v>192046</v>
      </c>
      <c r="D227" s="57">
        <v>27730</v>
      </c>
      <c r="E227" s="57">
        <v>4100</v>
      </c>
      <c r="F227" s="57">
        <v>5210</v>
      </c>
      <c r="G227" s="57">
        <v>9780</v>
      </c>
      <c r="H227" s="57">
        <v>2500</v>
      </c>
      <c r="I227" s="39">
        <f t="shared" si="9"/>
        <v>49320</v>
      </c>
      <c r="J227" s="102"/>
      <c r="K227" s="60">
        <v>374.27300000000002</v>
      </c>
      <c r="L227" s="62">
        <v>1217</v>
      </c>
      <c r="M227" s="79">
        <v>125.1</v>
      </c>
      <c r="N227" s="60"/>
      <c r="O227" s="109">
        <v>99</v>
      </c>
      <c r="P227" s="109">
        <v>1058</v>
      </c>
      <c r="Q227" s="96">
        <v>89.7</v>
      </c>
      <c r="R227" s="110">
        <v>4.75</v>
      </c>
      <c r="S227" s="97">
        <v>1.3846000000000001</v>
      </c>
      <c r="T227" s="97">
        <f t="shared" si="7"/>
        <v>0.72223024700274441</v>
      </c>
      <c r="U227" s="100">
        <v>5850.2</v>
      </c>
      <c r="V227" s="109"/>
      <c r="W227" s="108">
        <v>5046</v>
      </c>
      <c r="X227" s="79"/>
      <c r="Y227" s="109">
        <v>215638</v>
      </c>
      <c r="Z227" s="109">
        <v>1648</v>
      </c>
      <c r="AA227" s="109">
        <v>2024</v>
      </c>
      <c r="AH227" s="109">
        <v>167</v>
      </c>
      <c r="AL227" s="108"/>
      <c r="AM227" s="108"/>
      <c r="AN227" s="111"/>
      <c r="AO227" s="108"/>
      <c r="AP227" s="111"/>
      <c r="AQ227" s="108"/>
      <c r="AR227" s="111"/>
      <c r="AS227" s="108"/>
      <c r="AT227" s="111"/>
      <c r="AU227" s="108"/>
      <c r="AV227" s="67">
        <v>569242</v>
      </c>
      <c r="AW227" s="92">
        <v>5360</v>
      </c>
      <c r="AX227" s="67">
        <v>365939</v>
      </c>
      <c r="AY227" s="92">
        <v>4169</v>
      </c>
      <c r="AZ227" s="67">
        <v>119313</v>
      </c>
      <c r="BA227" s="92">
        <v>800</v>
      </c>
      <c r="BB227" s="67">
        <v>60639</v>
      </c>
      <c r="BC227" s="92">
        <v>219</v>
      </c>
      <c r="BD227" s="67">
        <v>23351</v>
      </c>
      <c r="BE227" s="92">
        <v>172</v>
      </c>
      <c r="BF227" s="111">
        <v>59517</v>
      </c>
    </row>
    <row r="228" spans="1:58" s="93" customFormat="1" x14ac:dyDescent="0.2">
      <c r="A228" s="45">
        <v>35551</v>
      </c>
      <c r="B228" s="109">
        <v>94330</v>
      </c>
      <c r="C228" s="109">
        <v>192902</v>
      </c>
      <c r="D228" s="57">
        <v>29530</v>
      </c>
      <c r="E228" s="57">
        <v>4560</v>
      </c>
      <c r="F228" s="57">
        <v>5830</v>
      </c>
      <c r="G228" s="57">
        <v>10590</v>
      </c>
      <c r="H228" s="57">
        <v>2680</v>
      </c>
      <c r="I228" s="39">
        <f t="shared" si="9"/>
        <v>53190</v>
      </c>
      <c r="J228" s="102"/>
      <c r="K228" s="60">
        <v>373.15199999999999</v>
      </c>
      <c r="L228" s="62">
        <v>1257</v>
      </c>
      <c r="M228" s="79">
        <v>122.37</v>
      </c>
      <c r="N228" s="60"/>
      <c r="O228" s="109">
        <v>102</v>
      </c>
      <c r="P228" s="109">
        <v>1129</v>
      </c>
      <c r="Q228" s="96">
        <v>89.3</v>
      </c>
      <c r="R228" s="110">
        <v>4.75</v>
      </c>
      <c r="S228" s="97">
        <v>1.38</v>
      </c>
      <c r="T228" s="97">
        <f t="shared" si="7"/>
        <v>0.7246376811594204</v>
      </c>
      <c r="U228" s="100">
        <v>6157.8</v>
      </c>
      <c r="V228" s="109"/>
      <c r="W228" s="108">
        <v>5797</v>
      </c>
      <c r="X228" s="79"/>
      <c r="Y228" s="109">
        <v>216904</v>
      </c>
      <c r="Z228" s="109">
        <v>2398</v>
      </c>
      <c r="AA228" s="109">
        <v>2556</v>
      </c>
      <c r="AH228" s="109">
        <v>240</v>
      </c>
      <c r="AL228" s="108"/>
      <c r="AM228" s="108"/>
      <c r="AN228" s="111"/>
      <c r="AO228" s="108"/>
      <c r="AP228" s="111"/>
      <c r="AQ228" s="108"/>
      <c r="AR228" s="111"/>
      <c r="AS228" s="108"/>
      <c r="AT228" s="111"/>
      <c r="AU228" s="108"/>
      <c r="AV228" s="67">
        <v>550111</v>
      </c>
      <c r="AW228" s="92">
        <v>5052</v>
      </c>
      <c r="AX228" s="67">
        <v>377598</v>
      </c>
      <c r="AY228" s="92">
        <v>3828</v>
      </c>
      <c r="AZ228" s="67">
        <v>81816</v>
      </c>
      <c r="BA228" s="92">
        <v>839</v>
      </c>
      <c r="BB228" s="67">
        <v>49631</v>
      </c>
      <c r="BC228" s="92">
        <v>235</v>
      </c>
      <c r="BD228" s="67">
        <v>41066</v>
      </c>
      <c r="BE228" s="92">
        <v>150</v>
      </c>
      <c r="BF228" s="111">
        <v>105938</v>
      </c>
    </row>
    <row r="229" spans="1:58" s="93" customFormat="1" x14ac:dyDescent="0.2">
      <c r="A229" s="45">
        <v>35521</v>
      </c>
      <c r="B229" s="109">
        <v>94029</v>
      </c>
      <c r="C229" s="109">
        <v>191694</v>
      </c>
      <c r="D229" s="57">
        <v>33390</v>
      </c>
      <c r="E229" s="57">
        <v>5470</v>
      </c>
      <c r="F229" s="57">
        <v>7050</v>
      </c>
      <c r="G229" s="57">
        <v>11970</v>
      </c>
      <c r="H229" s="57">
        <v>2900</v>
      </c>
      <c r="I229" s="39">
        <f t="shared" si="9"/>
        <v>60780</v>
      </c>
      <c r="J229" s="102"/>
      <c r="K229" s="60">
        <v>373.00400000000002</v>
      </c>
      <c r="L229" s="62">
        <v>1251</v>
      </c>
      <c r="M229" s="79">
        <v>127.09</v>
      </c>
      <c r="N229" s="60"/>
      <c r="O229" s="109">
        <v>125</v>
      </c>
      <c r="P229" s="109">
        <v>1190</v>
      </c>
      <c r="Q229" s="96">
        <v>89.4</v>
      </c>
      <c r="R229" s="110">
        <v>4.75</v>
      </c>
      <c r="S229" s="97">
        <v>1.3947000000000001</v>
      </c>
      <c r="T229" s="97">
        <f t="shared" si="7"/>
        <v>0.71700007170000712</v>
      </c>
      <c r="U229" s="100">
        <v>6109.6</v>
      </c>
      <c r="V229" s="109"/>
      <c r="W229" s="108">
        <v>6423</v>
      </c>
      <c r="X229" s="79"/>
      <c r="Y229" s="109">
        <v>213107</v>
      </c>
      <c r="Z229" s="109">
        <v>2623</v>
      </c>
      <c r="AA229" s="109">
        <v>2322</v>
      </c>
      <c r="AH229" s="109">
        <v>1043</v>
      </c>
      <c r="AL229" s="108"/>
      <c r="AM229" s="108"/>
      <c r="AN229" s="111"/>
      <c r="AO229" s="108"/>
      <c r="AP229" s="111"/>
      <c r="AQ229" s="108"/>
      <c r="AR229" s="111"/>
      <c r="AS229" s="108"/>
      <c r="AT229" s="111"/>
      <c r="AU229" s="108"/>
      <c r="AV229" s="67">
        <v>566151</v>
      </c>
      <c r="AW229" s="92">
        <v>5369</v>
      </c>
      <c r="AX229" s="67">
        <v>387055</v>
      </c>
      <c r="AY229" s="92">
        <v>4130</v>
      </c>
      <c r="AZ229" s="67">
        <v>77212</v>
      </c>
      <c r="BA229" s="92">
        <v>893</v>
      </c>
      <c r="BB229" s="67">
        <v>79265</v>
      </c>
      <c r="BC229" s="92">
        <v>245</v>
      </c>
      <c r="BD229" s="67">
        <v>22619</v>
      </c>
      <c r="BE229" s="92">
        <v>101</v>
      </c>
      <c r="BF229" s="111">
        <v>90389</v>
      </c>
    </row>
    <row r="230" spans="1:58" s="93" customFormat="1" x14ac:dyDescent="0.2">
      <c r="A230" s="45">
        <v>35490</v>
      </c>
      <c r="B230" s="109">
        <v>93433</v>
      </c>
      <c r="C230" s="109">
        <v>190612</v>
      </c>
      <c r="D230" s="57">
        <v>38090</v>
      </c>
      <c r="E230" s="57">
        <v>6550</v>
      </c>
      <c r="F230" s="57">
        <v>8350</v>
      </c>
      <c r="G230" s="57">
        <v>14240</v>
      </c>
      <c r="H230" s="57">
        <v>3760</v>
      </c>
      <c r="I230" s="39">
        <f t="shared" si="9"/>
        <v>70990</v>
      </c>
      <c r="J230" s="102"/>
      <c r="K230" s="60">
        <v>373.10899999999998</v>
      </c>
      <c r="L230" s="62">
        <v>1256</v>
      </c>
      <c r="M230" s="79">
        <v>124</v>
      </c>
      <c r="N230" s="60"/>
      <c r="O230" s="109">
        <v>111</v>
      </c>
      <c r="P230" s="109">
        <v>1005</v>
      </c>
      <c r="Q230" s="96">
        <v>89.3</v>
      </c>
      <c r="R230" s="110">
        <v>4.75</v>
      </c>
      <c r="S230" s="97">
        <v>1.3722000000000001</v>
      </c>
      <c r="T230" s="97">
        <f t="shared" si="7"/>
        <v>0.72875674099985421</v>
      </c>
      <c r="U230" s="100">
        <v>5927</v>
      </c>
      <c r="V230" s="109"/>
      <c r="W230" s="108">
        <v>5550</v>
      </c>
      <c r="X230" s="79"/>
      <c r="Y230" s="109">
        <v>210207</v>
      </c>
      <c r="Z230" s="109">
        <v>1412</v>
      </c>
      <c r="AA230" s="109">
        <v>3092</v>
      </c>
      <c r="AH230" s="109">
        <v>321</v>
      </c>
      <c r="AL230" s="108"/>
      <c r="AM230" s="108"/>
      <c r="AN230" s="111"/>
      <c r="AO230" s="108"/>
      <c r="AP230" s="111"/>
      <c r="AQ230" s="108"/>
      <c r="AR230" s="111"/>
      <c r="AS230" s="108"/>
      <c r="AT230" s="111"/>
      <c r="AU230" s="108"/>
      <c r="AV230" s="67">
        <v>457248</v>
      </c>
      <c r="AW230" s="92">
        <v>3773</v>
      </c>
      <c r="AX230" s="67">
        <v>327220</v>
      </c>
      <c r="AY230" s="92">
        <v>2916</v>
      </c>
      <c r="AZ230" s="67">
        <v>90671</v>
      </c>
      <c r="BA230" s="92">
        <v>595</v>
      </c>
      <c r="BB230" s="67">
        <v>25073</v>
      </c>
      <c r="BC230" s="92">
        <v>183</v>
      </c>
      <c r="BD230" s="67">
        <v>14284</v>
      </c>
      <c r="BE230" s="92">
        <v>79</v>
      </c>
      <c r="BF230" s="111">
        <v>34691</v>
      </c>
    </row>
    <row r="231" spans="1:58" s="93" customFormat="1" x14ac:dyDescent="0.2">
      <c r="A231" s="45">
        <v>35462</v>
      </c>
      <c r="B231" s="109">
        <v>93839</v>
      </c>
      <c r="C231" s="109">
        <v>191289</v>
      </c>
      <c r="D231" s="57">
        <v>37320</v>
      </c>
      <c r="E231" s="57">
        <v>6440</v>
      </c>
      <c r="F231" s="57">
        <v>8040</v>
      </c>
      <c r="G231" s="57">
        <v>13380</v>
      </c>
      <c r="H231" s="57">
        <v>3560</v>
      </c>
      <c r="I231" s="39">
        <f t="shared" si="9"/>
        <v>68740</v>
      </c>
      <c r="J231" s="102"/>
      <c r="K231" s="60">
        <v>371.798</v>
      </c>
      <c r="L231" s="62">
        <v>1269</v>
      </c>
      <c r="M231" s="79">
        <v>127.12</v>
      </c>
      <c r="N231" s="60"/>
      <c r="O231" s="109">
        <v>139</v>
      </c>
      <c r="P231" s="109">
        <v>973</v>
      </c>
      <c r="Q231" s="96">
        <v>89</v>
      </c>
      <c r="R231" s="110">
        <v>4.75</v>
      </c>
      <c r="S231" s="97">
        <v>1.3557999999999999</v>
      </c>
      <c r="T231" s="97">
        <f t="shared" si="7"/>
        <v>0.73757191326154303</v>
      </c>
      <c r="U231" s="100">
        <v>6016.7</v>
      </c>
      <c r="V231" s="109"/>
      <c r="W231" s="108">
        <v>5200</v>
      </c>
      <c r="X231" s="79"/>
      <c r="Y231" s="109">
        <v>207221</v>
      </c>
      <c r="Z231" s="109">
        <v>1486</v>
      </c>
      <c r="AA231" s="109">
        <v>2441</v>
      </c>
      <c r="AH231" s="109">
        <v>281</v>
      </c>
      <c r="AL231" s="108"/>
      <c r="AM231" s="108"/>
      <c r="AN231" s="111"/>
      <c r="AO231" s="108"/>
      <c r="AP231" s="111"/>
      <c r="AQ231" s="108"/>
      <c r="AR231" s="111"/>
      <c r="AS231" s="108"/>
      <c r="AT231" s="111"/>
      <c r="AU231" s="108"/>
      <c r="AV231" s="67">
        <v>312333</v>
      </c>
      <c r="AW231" s="92">
        <v>3410</v>
      </c>
      <c r="AX231" s="67">
        <v>217817</v>
      </c>
      <c r="AY231" s="92">
        <v>2374</v>
      </c>
      <c r="AZ231" s="67">
        <v>63643</v>
      </c>
      <c r="BA231" s="92">
        <v>770</v>
      </c>
      <c r="BB231" s="67">
        <v>17933</v>
      </c>
      <c r="BC231" s="92">
        <v>183</v>
      </c>
      <c r="BD231" s="67">
        <v>12940</v>
      </c>
      <c r="BE231" s="92">
        <v>83</v>
      </c>
      <c r="BF231" s="111">
        <v>8074</v>
      </c>
    </row>
    <row r="232" spans="1:58" s="93" customFormat="1" x14ac:dyDescent="0.2">
      <c r="A232" s="45">
        <v>35431</v>
      </c>
      <c r="B232" s="109">
        <v>94013</v>
      </c>
      <c r="C232" s="109">
        <v>191743</v>
      </c>
      <c r="D232" s="118">
        <v>37350</v>
      </c>
      <c r="E232" s="118">
        <v>6500</v>
      </c>
      <c r="F232" s="118">
        <v>7970</v>
      </c>
      <c r="G232" s="118">
        <v>13350</v>
      </c>
      <c r="H232" s="118">
        <v>3520</v>
      </c>
      <c r="I232" s="119">
        <f t="shared" si="9"/>
        <v>68690</v>
      </c>
      <c r="J232" s="102"/>
      <c r="K232" s="60">
        <v>371.27699999999999</v>
      </c>
      <c r="L232" s="62">
        <v>1200</v>
      </c>
      <c r="M232" s="79">
        <v>121</v>
      </c>
      <c r="N232" s="60"/>
      <c r="O232" s="109">
        <v>124</v>
      </c>
      <c r="P232" s="109">
        <v>861</v>
      </c>
      <c r="Q232" s="96">
        <v>89</v>
      </c>
      <c r="R232" s="110">
        <v>4.75</v>
      </c>
      <c r="S232" s="97">
        <v>1.3488</v>
      </c>
      <c r="T232" s="97">
        <f t="shared" si="7"/>
        <v>0.74139976275207597</v>
      </c>
      <c r="U232" s="100">
        <v>5598.8</v>
      </c>
      <c r="V232" s="109"/>
      <c r="W232" s="108">
        <v>4080</v>
      </c>
      <c r="X232" s="79"/>
      <c r="Y232" s="109">
        <v>198798</v>
      </c>
      <c r="Z232" s="109">
        <v>1308</v>
      </c>
      <c r="AA232" s="109">
        <v>2126</v>
      </c>
      <c r="AH232" s="109">
        <v>628</v>
      </c>
      <c r="AL232" s="108"/>
      <c r="AM232" s="108"/>
      <c r="AN232" s="111"/>
      <c r="AO232" s="108"/>
      <c r="AP232" s="111"/>
      <c r="AQ232" s="108"/>
      <c r="AR232" s="111"/>
      <c r="AS232" s="108"/>
      <c r="AT232" s="111"/>
      <c r="AU232" s="108"/>
      <c r="AV232" s="67">
        <v>427965</v>
      </c>
      <c r="AW232" s="92">
        <v>3701</v>
      </c>
      <c r="AX232" s="67">
        <v>322541</v>
      </c>
      <c r="AY232" s="92">
        <v>2640</v>
      </c>
      <c r="AZ232" s="67">
        <v>62523</v>
      </c>
      <c r="BA232" s="92">
        <v>780</v>
      </c>
      <c r="BB232" s="67">
        <v>31240</v>
      </c>
      <c r="BC232" s="92">
        <v>202</v>
      </c>
      <c r="BD232" s="67">
        <v>11661</v>
      </c>
      <c r="BE232" s="92">
        <v>79</v>
      </c>
      <c r="BF232" s="111">
        <v>10453</v>
      </c>
    </row>
    <row r="233" spans="1:58" s="93" customFormat="1" x14ac:dyDescent="0.2">
      <c r="A233" s="45">
        <v>35400</v>
      </c>
      <c r="B233" s="109">
        <v>92348</v>
      </c>
      <c r="C233" s="109">
        <v>188511</v>
      </c>
      <c r="D233" s="92">
        <v>30500</v>
      </c>
      <c r="E233" s="92">
        <v>4760</v>
      </c>
      <c r="F233" s="92">
        <v>5360</v>
      </c>
      <c r="G233" s="92">
        <v>10220</v>
      </c>
      <c r="H233" s="92">
        <v>2530</v>
      </c>
      <c r="I233" s="39">
        <f t="shared" si="9"/>
        <v>53370</v>
      </c>
      <c r="J233" s="102"/>
      <c r="K233" s="60">
        <v>372.43</v>
      </c>
      <c r="L233" s="62">
        <v>1176</v>
      </c>
      <c r="M233" s="79">
        <v>109.8</v>
      </c>
      <c r="N233" s="60"/>
      <c r="O233" s="109">
        <v>102</v>
      </c>
      <c r="P233" s="109">
        <v>1016</v>
      </c>
      <c r="Q233" s="96">
        <v>89</v>
      </c>
      <c r="R233" s="110">
        <v>4.75</v>
      </c>
      <c r="S233" s="97">
        <v>1.3619000000000001</v>
      </c>
      <c r="T233" s="97">
        <f t="shared" si="7"/>
        <v>0.7342683016374183</v>
      </c>
      <c r="U233" s="100">
        <v>5291.1</v>
      </c>
      <c r="V233" s="109"/>
      <c r="W233" s="108">
        <v>4127</v>
      </c>
      <c r="X233" s="79"/>
      <c r="Y233" s="109">
        <v>196016</v>
      </c>
      <c r="Z233" s="109">
        <v>2001</v>
      </c>
      <c r="AA233" s="109">
        <v>1645</v>
      </c>
      <c r="AH233" s="109">
        <v>761</v>
      </c>
      <c r="AL233" s="108"/>
      <c r="AM233" s="108"/>
      <c r="AN233" s="111"/>
      <c r="AO233" s="108"/>
      <c r="AP233" s="111"/>
      <c r="AQ233" s="108"/>
      <c r="AR233" s="111"/>
      <c r="AS233" s="108"/>
      <c r="AT233" s="111"/>
      <c r="AU233" s="108"/>
      <c r="AV233" s="67">
        <v>280225</v>
      </c>
      <c r="AW233" s="92">
        <v>2811</v>
      </c>
      <c r="AX233" s="67">
        <v>175215</v>
      </c>
      <c r="AY233" s="92">
        <v>1878</v>
      </c>
      <c r="AZ233" s="67">
        <v>58730</v>
      </c>
      <c r="BA233" s="92">
        <v>695</v>
      </c>
      <c r="BB233" s="67">
        <v>33030</v>
      </c>
      <c r="BC233" s="92">
        <v>171</v>
      </c>
      <c r="BD233" s="67">
        <v>13250</v>
      </c>
      <c r="BE233" s="92">
        <v>67</v>
      </c>
      <c r="BF233" s="111">
        <v>8562</v>
      </c>
    </row>
    <row r="234" spans="1:58" s="93" customFormat="1" ht="13.5" thickBot="1" x14ac:dyDescent="0.25">
      <c r="A234" s="45">
        <v>35370</v>
      </c>
      <c r="B234" s="109">
        <v>93252</v>
      </c>
      <c r="C234" s="109">
        <v>190582</v>
      </c>
      <c r="D234" s="120">
        <v>27320</v>
      </c>
      <c r="E234" s="120">
        <v>4200</v>
      </c>
      <c r="F234" s="120">
        <v>4560</v>
      </c>
      <c r="G234" s="120">
        <v>8970</v>
      </c>
      <c r="H234" s="120">
        <v>2190</v>
      </c>
      <c r="I234" s="121">
        <f t="shared" si="9"/>
        <v>47240</v>
      </c>
      <c r="J234" s="102"/>
      <c r="K234" s="60">
        <v>372.745</v>
      </c>
      <c r="L234" s="62">
        <v>1298</v>
      </c>
      <c r="M234" s="79">
        <v>122.7</v>
      </c>
      <c r="N234" s="60"/>
      <c r="O234" s="109">
        <v>122</v>
      </c>
      <c r="P234" s="109">
        <v>928</v>
      </c>
      <c r="Q234" s="96">
        <v>88.8</v>
      </c>
      <c r="R234" s="110">
        <v>4.75</v>
      </c>
      <c r="S234" s="97">
        <v>1.3385</v>
      </c>
      <c r="T234" s="97">
        <f t="shared" si="7"/>
        <v>0.74710496824803885</v>
      </c>
      <c r="U234" s="100">
        <v>5143.3999999999996</v>
      </c>
      <c r="V234" s="109"/>
      <c r="W234" s="108">
        <v>5878</v>
      </c>
      <c r="X234" s="79"/>
      <c r="Y234" s="109">
        <v>195801</v>
      </c>
      <c r="Z234" s="109">
        <v>1859</v>
      </c>
      <c r="AA234" s="109">
        <v>2650</v>
      </c>
      <c r="AH234" s="109">
        <v>391</v>
      </c>
      <c r="AL234" s="108"/>
      <c r="AM234" s="108"/>
      <c r="AN234" s="111"/>
      <c r="AO234" s="108"/>
      <c r="AP234" s="111"/>
      <c r="AQ234" s="108"/>
      <c r="AR234" s="111"/>
      <c r="AS234" s="108"/>
      <c r="AT234" s="111"/>
      <c r="AU234" s="108"/>
      <c r="AV234" s="67">
        <v>378808</v>
      </c>
      <c r="AW234" s="92">
        <v>4123</v>
      </c>
      <c r="AX234" s="67">
        <v>280411</v>
      </c>
      <c r="AY234" s="92">
        <v>2998</v>
      </c>
      <c r="AZ234" s="67">
        <v>53912</v>
      </c>
      <c r="BA234" s="92">
        <v>792</v>
      </c>
      <c r="BB234" s="67">
        <v>19007</v>
      </c>
      <c r="BC234" s="92">
        <v>197</v>
      </c>
      <c r="BD234" s="67">
        <v>25478</v>
      </c>
      <c r="BE234" s="92">
        <v>136</v>
      </c>
      <c r="BF234" s="111">
        <v>36582</v>
      </c>
    </row>
    <row r="235" spans="1:58" s="93" customFormat="1" x14ac:dyDescent="0.2">
      <c r="A235" s="45">
        <v>35339</v>
      </c>
      <c r="B235" s="109">
        <v>94935</v>
      </c>
      <c r="C235" s="109">
        <v>193185</v>
      </c>
      <c r="D235" s="92">
        <v>27080</v>
      </c>
      <c r="E235" s="92">
        <v>5170</v>
      </c>
      <c r="F235" s="92">
        <v>4540</v>
      </c>
      <c r="G235" s="92">
        <v>9380</v>
      </c>
      <c r="H235" s="92">
        <v>2940</v>
      </c>
      <c r="I235" s="39">
        <f t="shared" si="9"/>
        <v>49110</v>
      </c>
      <c r="J235" s="102"/>
      <c r="K235" s="60">
        <v>373.346</v>
      </c>
      <c r="L235" s="62">
        <v>1288</v>
      </c>
      <c r="M235" s="79">
        <v>117.6</v>
      </c>
      <c r="N235" s="60"/>
      <c r="O235" s="109">
        <v>108</v>
      </c>
      <c r="P235" s="109">
        <v>1072</v>
      </c>
      <c r="Q235" s="96">
        <v>88.4</v>
      </c>
      <c r="R235" s="110">
        <v>5</v>
      </c>
      <c r="S235" s="97">
        <v>1.35</v>
      </c>
      <c r="T235" s="97">
        <f t="shared" si="7"/>
        <v>0.7407407407407407</v>
      </c>
      <c r="U235" s="100">
        <v>4929.2</v>
      </c>
      <c r="V235" s="109"/>
      <c r="W235" s="108">
        <v>5398</v>
      </c>
      <c r="X235" s="79"/>
      <c r="Y235" s="109">
        <v>199882</v>
      </c>
      <c r="Z235" s="109">
        <v>1787</v>
      </c>
      <c r="AA235" s="109">
        <v>2265</v>
      </c>
      <c r="AH235" s="109">
        <v>292</v>
      </c>
      <c r="AL235" s="108"/>
      <c r="AM235" s="108"/>
      <c r="AN235" s="111"/>
      <c r="AO235" s="108"/>
      <c r="AP235" s="111"/>
      <c r="AQ235" s="108"/>
      <c r="AR235" s="111"/>
      <c r="AS235" s="108"/>
      <c r="AT235" s="111"/>
      <c r="AU235" s="108"/>
      <c r="AV235" s="67">
        <v>410596</v>
      </c>
      <c r="AW235" s="92">
        <v>4408</v>
      </c>
      <c r="AX235" s="67">
        <v>250610</v>
      </c>
      <c r="AY235" s="92">
        <v>3260</v>
      </c>
      <c r="AZ235" s="67">
        <v>65388</v>
      </c>
      <c r="BA235" s="92">
        <v>804</v>
      </c>
      <c r="BB235" s="67">
        <v>45524</v>
      </c>
      <c r="BC235" s="92">
        <v>197</v>
      </c>
      <c r="BD235" s="67">
        <v>49074</v>
      </c>
      <c r="BE235" s="92">
        <v>147</v>
      </c>
      <c r="BF235" s="111">
        <v>29322</v>
      </c>
    </row>
    <row r="236" spans="1:58" s="93" customFormat="1" x14ac:dyDescent="0.2">
      <c r="A236" s="45">
        <v>35309</v>
      </c>
      <c r="B236" s="109">
        <v>97265</v>
      </c>
      <c r="C236" s="109">
        <v>197295</v>
      </c>
      <c r="D236" s="92">
        <v>28020</v>
      </c>
      <c r="E236" s="92">
        <v>4000</v>
      </c>
      <c r="F236" s="92">
        <v>4760</v>
      </c>
      <c r="G236" s="92">
        <v>9560</v>
      </c>
      <c r="H236" s="92">
        <v>2350</v>
      </c>
      <c r="I236" s="39">
        <f t="shared" si="9"/>
        <v>48690</v>
      </c>
      <c r="J236" s="102"/>
      <c r="K236" s="60">
        <v>375.44600000000003</v>
      </c>
      <c r="L236" s="62">
        <v>1267</v>
      </c>
      <c r="M236" s="79">
        <v>125.3</v>
      </c>
      <c r="N236" s="60"/>
      <c r="O236" s="109">
        <v>94</v>
      </c>
      <c r="P236" s="109">
        <v>903</v>
      </c>
      <c r="Q236" s="96">
        <v>88.2</v>
      </c>
      <c r="R236" s="110">
        <v>5.75</v>
      </c>
      <c r="S236" s="97">
        <v>1.3692</v>
      </c>
      <c r="T236" s="97">
        <f t="shared" si="7"/>
        <v>0.73035349108968739</v>
      </c>
      <c r="U236" s="100">
        <v>5044.1000000000004</v>
      </c>
      <c r="V236" s="109"/>
      <c r="W236" s="108">
        <v>4123</v>
      </c>
      <c r="X236" s="79"/>
      <c r="Y236" s="109">
        <v>195486</v>
      </c>
      <c r="Z236" s="109">
        <v>2343</v>
      </c>
      <c r="AA236" s="109">
        <v>1718</v>
      </c>
      <c r="AH236" s="109">
        <v>834</v>
      </c>
      <c r="AL236" s="108"/>
      <c r="AM236" s="108"/>
      <c r="AN236" s="111"/>
      <c r="AO236" s="108"/>
      <c r="AP236" s="111"/>
      <c r="AQ236" s="108"/>
      <c r="AR236" s="111"/>
      <c r="AS236" s="108"/>
      <c r="AT236" s="111"/>
      <c r="AU236" s="108"/>
      <c r="AV236" s="67">
        <v>378144</v>
      </c>
      <c r="AW236" s="92">
        <v>4152</v>
      </c>
      <c r="AX236" s="67">
        <v>233436</v>
      </c>
      <c r="AY236" s="92">
        <v>2989</v>
      </c>
      <c r="AZ236" s="67">
        <v>85059</v>
      </c>
      <c r="BA236" s="92">
        <v>886</v>
      </c>
      <c r="BB236" s="67">
        <v>44322</v>
      </c>
      <c r="BC236" s="92">
        <v>166</v>
      </c>
      <c r="BD236" s="67">
        <v>15327</v>
      </c>
      <c r="BE236" s="92">
        <v>111</v>
      </c>
      <c r="BF236" s="111">
        <v>59655</v>
      </c>
    </row>
    <row r="237" spans="1:58" s="93" customFormat="1" x14ac:dyDescent="0.2">
      <c r="A237" s="45">
        <v>35278</v>
      </c>
      <c r="B237" s="109">
        <v>100095</v>
      </c>
      <c r="C237" s="109">
        <v>202101</v>
      </c>
      <c r="D237" s="92">
        <v>37300</v>
      </c>
      <c r="E237" s="92">
        <v>6390</v>
      </c>
      <c r="F237" s="92">
        <v>7140</v>
      </c>
      <c r="G237" s="92">
        <v>13560</v>
      </c>
      <c r="H237" s="92">
        <v>3670</v>
      </c>
      <c r="I237" s="39">
        <f t="shared" si="9"/>
        <v>68060</v>
      </c>
      <c r="J237" s="102"/>
      <c r="K237" s="60">
        <v>377.077</v>
      </c>
      <c r="L237" s="62">
        <v>1090</v>
      </c>
      <c r="M237" s="79">
        <v>118.1</v>
      </c>
      <c r="N237" s="60"/>
      <c r="O237" s="109">
        <v>111</v>
      </c>
      <c r="P237" s="109">
        <v>890</v>
      </c>
      <c r="Q237" s="96">
        <v>87.9</v>
      </c>
      <c r="R237" s="110">
        <v>5.75</v>
      </c>
      <c r="S237" s="97">
        <v>1.3716999999999999</v>
      </c>
      <c r="T237" s="97">
        <f t="shared" ref="T237:T300" si="10">1/S237</f>
        <v>0.72902238098709637</v>
      </c>
      <c r="U237" s="100">
        <v>5246.4</v>
      </c>
      <c r="V237" s="109"/>
      <c r="W237" s="108">
        <v>4372</v>
      </c>
      <c r="X237" s="79"/>
      <c r="Y237" s="109">
        <v>197622</v>
      </c>
      <c r="Z237" s="109">
        <v>1406</v>
      </c>
      <c r="AA237" s="109">
        <v>1493</v>
      </c>
      <c r="AH237" s="109">
        <v>155</v>
      </c>
      <c r="AL237" s="108"/>
      <c r="AM237" s="108"/>
      <c r="AN237" s="111"/>
      <c r="AO237" s="108"/>
      <c r="AP237" s="111"/>
      <c r="AQ237" s="108"/>
      <c r="AR237" s="111"/>
      <c r="AS237" s="108"/>
      <c r="AT237" s="111"/>
      <c r="AU237" s="108"/>
      <c r="AV237" s="67">
        <v>376834</v>
      </c>
      <c r="AW237" s="92">
        <v>4250</v>
      </c>
      <c r="AX237" s="67">
        <v>257304</v>
      </c>
      <c r="AY237" s="92">
        <v>3063</v>
      </c>
      <c r="AZ237" s="67">
        <v>56688</v>
      </c>
      <c r="BA237" s="92">
        <v>743</v>
      </c>
      <c r="BB237" s="67">
        <v>46734</v>
      </c>
      <c r="BC237" s="92">
        <v>200</v>
      </c>
      <c r="BD237" s="67">
        <v>16108</v>
      </c>
      <c r="BE237" s="92">
        <v>244</v>
      </c>
      <c r="BF237" s="111">
        <v>49335</v>
      </c>
    </row>
    <row r="238" spans="1:58" s="93" customFormat="1" x14ac:dyDescent="0.2">
      <c r="A238" s="45">
        <v>35247</v>
      </c>
      <c r="B238" s="109">
        <v>101358</v>
      </c>
      <c r="C238" s="109">
        <v>203450</v>
      </c>
      <c r="D238" s="92">
        <v>36930</v>
      </c>
      <c r="E238" s="92">
        <v>6100</v>
      </c>
      <c r="F238" s="92">
        <v>6880</v>
      </c>
      <c r="G238" s="92">
        <v>13180</v>
      </c>
      <c r="H238" s="92">
        <v>3510</v>
      </c>
      <c r="I238" s="39">
        <f t="shared" si="9"/>
        <v>66600</v>
      </c>
      <c r="J238" s="102"/>
      <c r="K238" s="60">
        <v>378.58</v>
      </c>
      <c r="L238" s="62">
        <v>1129</v>
      </c>
      <c r="M238" s="79">
        <v>113</v>
      </c>
      <c r="N238" s="60"/>
      <c r="O238" s="109">
        <v>94</v>
      </c>
      <c r="P238" s="109">
        <v>875</v>
      </c>
      <c r="Q238" s="96">
        <v>87.7</v>
      </c>
      <c r="R238" s="110">
        <v>6.25</v>
      </c>
      <c r="S238" s="97">
        <v>1.3693</v>
      </c>
      <c r="T238" s="97">
        <f t="shared" si="10"/>
        <v>0.73030015336303222</v>
      </c>
      <c r="U238" s="100">
        <v>5146.5</v>
      </c>
      <c r="V238" s="109"/>
      <c r="W238" s="108">
        <v>4539</v>
      </c>
      <c r="X238" s="79"/>
      <c r="Y238" s="109">
        <v>199856</v>
      </c>
      <c r="Z238" s="109">
        <v>1818</v>
      </c>
      <c r="AA238" s="109">
        <v>1406</v>
      </c>
      <c r="AH238" s="109">
        <v>215</v>
      </c>
      <c r="AL238" s="108"/>
      <c r="AM238" s="108"/>
      <c r="AN238" s="111"/>
      <c r="AO238" s="108"/>
      <c r="AP238" s="111"/>
      <c r="AQ238" s="108"/>
      <c r="AR238" s="111"/>
      <c r="AS238" s="108"/>
      <c r="AT238" s="111"/>
      <c r="AU238" s="108"/>
      <c r="AV238" s="67">
        <v>452024</v>
      </c>
      <c r="AW238" s="92">
        <v>4567</v>
      </c>
      <c r="AX238" s="67">
        <v>269342</v>
      </c>
      <c r="AY238" s="92">
        <v>3399</v>
      </c>
      <c r="AZ238" s="67">
        <v>124337</v>
      </c>
      <c r="BA238" s="92">
        <v>797</v>
      </c>
      <c r="BB238" s="67">
        <v>42339</v>
      </c>
      <c r="BC238" s="92">
        <v>220</v>
      </c>
      <c r="BD238" s="67">
        <v>16006</v>
      </c>
      <c r="BE238" s="92">
        <v>151</v>
      </c>
      <c r="BF238" s="111">
        <v>60553</v>
      </c>
    </row>
    <row r="239" spans="1:58" s="93" customFormat="1" x14ac:dyDescent="0.2">
      <c r="A239" s="45">
        <v>35217</v>
      </c>
      <c r="B239" s="109">
        <v>102412</v>
      </c>
      <c r="C239" s="109">
        <v>205262</v>
      </c>
      <c r="D239" s="92">
        <v>33430</v>
      </c>
      <c r="E239" s="92">
        <v>4810</v>
      </c>
      <c r="F239" s="92">
        <v>5480</v>
      </c>
      <c r="G239" s="92">
        <v>11440</v>
      </c>
      <c r="H239" s="92">
        <v>2590</v>
      </c>
      <c r="I239" s="39">
        <f t="shared" si="9"/>
        <v>57750</v>
      </c>
      <c r="J239" s="102"/>
      <c r="K239" s="60">
        <v>380.15600000000001</v>
      </c>
      <c r="L239" s="62">
        <v>1196</v>
      </c>
      <c r="M239" s="79">
        <v>117.3</v>
      </c>
      <c r="N239" s="60"/>
      <c r="O239" s="109">
        <v>101</v>
      </c>
      <c r="P239" s="109">
        <v>969</v>
      </c>
      <c r="Q239" s="96">
        <v>87.7</v>
      </c>
      <c r="R239" s="110">
        <v>6.5</v>
      </c>
      <c r="S239" s="97">
        <v>1.3651</v>
      </c>
      <c r="T239" s="97">
        <f t="shared" si="10"/>
        <v>0.73254706614900011</v>
      </c>
      <c r="U239" s="100">
        <v>4970.8</v>
      </c>
      <c r="V239" s="109"/>
      <c r="W239" s="108">
        <v>4979</v>
      </c>
      <c r="X239" s="79"/>
      <c r="Y239" s="109">
        <v>204392</v>
      </c>
      <c r="Z239" s="109">
        <v>1844</v>
      </c>
      <c r="AA239" s="109">
        <v>1508</v>
      </c>
      <c r="AH239" s="109">
        <v>268</v>
      </c>
      <c r="AL239" s="108"/>
      <c r="AM239" s="108"/>
      <c r="AN239" s="111"/>
      <c r="AO239" s="108"/>
      <c r="AP239" s="111"/>
      <c r="AQ239" s="108"/>
      <c r="AR239" s="111"/>
      <c r="AS239" s="108"/>
      <c r="AT239" s="111"/>
      <c r="AU239" s="108"/>
      <c r="AV239" s="67">
        <v>355913</v>
      </c>
      <c r="AW239" s="92">
        <v>4168</v>
      </c>
      <c r="AX239" s="67">
        <v>224766</v>
      </c>
      <c r="AY239" s="92">
        <v>3080</v>
      </c>
      <c r="AZ239" s="67">
        <v>56285</v>
      </c>
      <c r="BA239" s="92">
        <v>744</v>
      </c>
      <c r="BB239" s="67">
        <v>51423</v>
      </c>
      <c r="BC239" s="92">
        <v>210</v>
      </c>
      <c r="BD239" s="67">
        <v>23439</v>
      </c>
      <c r="BE239" s="92">
        <v>134</v>
      </c>
      <c r="BF239" s="111">
        <v>89268</v>
      </c>
    </row>
    <row r="240" spans="1:58" s="93" customFormat="1" x14ac:dyDescent="0.2">
      <c r="A240" s="45">
        <v>35186</v>
      </c>
      <c r="B240" s="109">
        <v>104019</v>
      </c>
      <c r="C240" s="109">
        <v>207671</v>
      </c>
      <c r="D240" s="92">
        <v>35260</v>
      </c>
      <c r="E240" s="92">
        <v>5350</v>
      </c>
      <c r="F240" s="92">
        <v>5980</v>
      </c>
      <c r="G240" s="92">
        <v>12170</v>
      </c>
      <c r="H240" s="92">
        <v>2710</v>
      </c>
      <c r="I240" s="39">
        <f t="shared" si="9"/>
        <v>61470</v>
      </c>
      <c r="J240" s="102"/>
      <c r="K240" s="60">
        <v>382.52800000000002</v>
      </c>
      <c r="L240" s="62">
        <v>1249</v>
      </c>
      <c r="M240" s="79">
        <v>114.7</v>
      </c>
      <c r="N240" s="60"/>
      <c r="O240" s="109">
        <v>91</v>
      </c>
      <c r="P240" s="109">
        <v>1082</v>
      </c>
      <c r="Q240" s="96">
        <v>87.8</v>
      </c>
      <c r="R240" s="110">
        <v>6.5</v>
      </c>
      <c r="S240" s="97">
        <v>1.369</v>
      </c>
      <c r="T240" s="97">
        <f t="shared" si="10"/>
        <v>0.73046018991964934</v>
      </c>
      <c r="U240" s="100">
        <v>4933.7</v>
      </c>
      <c r="V240" s="109"/>
      <c r="W240" s="108">
        <v>5514</v>
      </c>
      <c r="X240" s="79"/>
      <c r="Y240" s="109">
        <v>201847</v>
      </c>
      <c r="Z240" s="109">
        <v>2100</v>
      </c>
      <c r="AA240" s="109">
        <v>1624</v>
      </c>
      <c r="AH240" s="109">
        <v>476</v>
      </c>
      <c r="AL240" s="108"/>
      <c r="AM240" s="108"/>
      <c r="AN240" s="111"/>
      <c r="AO240" s="108"/>
      <c r="AP240" s="111"/>
      <c r="AQ240" s="108"/>
      <c r="AR240" s="111"/>
      <c r="AS240" s="108"/>
      <c r="AT240" s="111"/>
      <c r="AU240" s="108"/>
      <c r="AV240" s="67">
        <v>511805</v>
      </c>
      <c r="AW240" s="92">
        <v>4371</v>
      </c>
      <c r="AX240" s="67">
        <v>224337</v>
      </c>
      <c r="AY240" s="92">
        <v>3268</v>
      </c>
      <c r="AZ240" s="67">
        <v>185595</v>
      </c>
      <c r="BA240" s="92">
        <v>742</v>
      </c>
      <c r="BB240" s="67">
        <v>39819</v>
      </c>
      <c r="BC240" s="92">
        <v>234</v>
      </c>
      <c r="BD240" s="67">
        <v>62054</v>
      </c>
      <c r="BE240" s="92">
        <v>127</v>
      </c>
      <c r="BF240" s="111">
        <v>144583</v>
      </c>
    </row>
    <row r="241" spans="1:58" s="93" customFormat="1" x14ac:dyDescent="0.2">
      <c r="A241" s="45">
        <v>35156</v>
      </c>
      <c r="B241" s="109">
        <v>103512</v>
      </c>
      <c r="C241" s="109">
        <v>207062</v>
      </c>
      <c r="D241" s="92">
        <v>39830</v>
      </c>
      <c r="E241" s="92">
        <v>6270</v>
      </c>
      <c r="F241" s="92">
        <v>7310</v>
      </c>
      <c r="G241" s="92">
        <v>13740</v>
      </c>
      <c r="H241" s="92">
        <v>3110</v>
      </c>
      <c r="I241" s="39">
        <f t="shared" si="9"/>
        <v>70260</v>
      </c>
      <c r="J241" s="102"/>
      <c r="K241" s="60">
        <v>383.733</v>
      </c>
      <c r="L241" s="62">
        <v>1257</v>
      </c>
      <c r="M241" s="79">
        <v>115.1</v>
      </c>
      <c r="N241" s="60"/>
      <c r="O241" s="109">
        <v>122</v>
      </c>
      <c r="P241" s="109">
        <v>1002</v>
      </c>
      <c r="Q241" s="96">
        <v>87.7</v>
      </c>
      <c r="R241" s="110">
        <v>6.5</v>
      </c>
      <c r="S241" s="97">
        <v>1.3593999999999999</v>
      </c>
      <c r="T241" s="97">
        <f t="shared" si="10"/>
        <v>0.7356186552890982</v>
      </c>
      <c r="U241" s="100">
        <v>4968.3999999999996</v>
      </c>
      <c r="V241" s="109"/>
      <c r="W241" s="108">
        <v>5070</v>
      </c>
      <c r="X241" s="79"/>
      <c r="Y241" s="109">
        <v>198445</v>
      </c>
      <c r="Z241" s="109">
        <v>1063</v>
      </c>
      <c r="AA241" s="109">
        <v>1686</v>
      </c>
      <c r="AH241" s="109">
        <v>72</v>
      </c>
      <c r="AL241" s="108"/>
      <c r="AM241" s="108"/>
      <c r="AN241" s="111"/>
      <c r="AO241" s="108"/>
      <c r="AP241" s="111"/>
      <c r="AQ241" s="108"/>
      <c r="AR241" s="111"/>
      <c r="AS241" s="108"/>
      <c r="AT241" s="111"/>
      <c r="AU241" s="108"/>
      <c r="AV241" s="67">
        <v>340015</v>
      </c>
      <c r="AW241" s="92">
        <v>3524</v>
      </c>
      <c r="AX241" s="67">
        <v>216242</v>
      </c>
      <c r="AY241" s="92">
        <v>2514</v>
      </c>
      <c r="AZ241" s="67">
        <v>82112</v>
      </c>
      <c r="BA241" s="92">
        <v>742</v>
      </c>
      <c r="BB241" s="67">
        <v>19898</v>
      </c>
      <c r="BC241" s="92">
        <v>181</v>
      </c>
      <c r="BD241" s="67">
        <v>21763</v>
      </c>
      <c r="BE241" s="92">
        <v>87</v>
      </c>
      <c r="BF241" s="111">
        <v>71276</v>
      </c>
    </row>
    <row r="242" spans="1:58" s="93" customFormat="1" x14ac:dyDescent="0.2">
      <c r="A242" s="45">
        <v>35125</v>
      </c>
      <c r="B242" s="109">
        <v>103586</v>
      </c>
      <c r="C242" s="109">
        <v>207049</v>
      </c>
      <c r="D242" s="92">
        <v>44150</v>
      </c>
      <c r="E242" s="92">
        <v>9160</v>
      </c>
      <c r="F242" s="92">
        <v>8200</v>
      </c>
      <c r="G242" s="92">
        <v>15760</v>
      </c>
      <c r="H242" s="92">
        <v>3970</v>
      </c>
      <c r="I242" s="39">
        <f t="shared" si="9"/>
        <v>81240</v>
      </c>
      <c r="J242" s="102"/>
      <c r="K242" s="60">
        <v>385.30700000000002</v>
      </c>
      <c r="L242" s="62">
        <v>1208</v>
      </c>
      <c r="M242" s="79">
        <v>115.2</v>
      </c>
      <c r="N242" s="60"/>
      <c r="O242" s="109">
        <v>135</v>
      </c>
      <c r="P242" s="109">
        <v>902</v>
      </c>
      <c r="Q242" s="96">
        <v>87.5</v>
      </c>
      <c r="R242" s="110">
        <v>6.75</v>
      </c>
      <c r="S242" s="97">
        <v>1.3653</v>
      </c>
      <c r="T242" s="97">
        <f t="shared" si="10"/>
        <v>0.73243975683000073</v>
      </c>
      <c r="U242" s="100">
        <v>4713.5</v>
      </c>
      <c r="V242" s="109"/>
      <c r="W242" s="108">
        <v>5350</v>
      </c>
      <c r="X242" s="79"/>
      <c r="Y242" s="109">
        <v>197523</v>
      </c>
      <c r="Z242" s="109">
        <v>923</v>
      </c>
      <c r="AA242" s="109">
        <v>1849</v>
      </c>
      <c r="AH242" s="109">
        <v>335</v>
      </c>
      <c r="AL242" s="108"/>
      <c r="AM242" s="108"/>
      <c r="AN242" s="111"/>
      <c r="AO242" s="108"/>
      <c r="AP242" s="111"/>
      <c r="AQ242" s="108"/>
      <c r="AR242" s="111"/>
      <c r="AS242" s="108"/>
      <c r="AT242" s="111"/>
      <c r="AU242" s="108"/>
      <c r="AV242" s="67">
        <v>468081</v>
      </c>
      <c r="AW242" s="92">
        <v>3905</v>
      </c>
      <c r="AX242" s="67">
        <v>322891</v>
      </c>
      <c r="AY242" s="92">
        <v>2789</v>
      </c>
      <c r="AZ242" s="67">
        <v>63543</v>
      </c>
      <c r="BA242" s="92">
        <v>789</v>
      </c>
      <c r="BB242" s="67">
        <v>49769</v>
      </c>
      <c r="BC242" s="92">
        <v>219</v>
      </c>
      <c r="BD242" s="67">
        <v>31878</v>
      </c>
      <c r="BE242" s="92">
        <v>108</v>
      </c>
      <c r="BF242" s="111">
        <v>37428</v>
      </c>
    </row>
    <row r="243" spans="1:58" s="93" customFormat="1" x14ac:dyDescent="0.2">
      <c r="A243" s="45">
        <v>35096</v>
      </c>
      <c r="B243" s="109">
        <v>104703</v>
      </c>
      <c r="C243" s="109">
        <v>207928</v>
      </c>
      <c r="D243" s="92">
        <v>41600</v>
      </c>
      <c r="E243" s="92">
        <v>6850</v>
      </c>
      <c r="F243" s="92">
        <v>7620</v>
      </c>
      <c r="G243" s="92">
        <v>14300</v>
      </c>
      <c r="H243" s="92">
        <v>3680</v>
      </c>
      <c r="I243" s="39">
        <f t="shared" si="9"/>
        <v>74050</v>
      </c>
      <c r="J243" s="102"/>
      <c r="K243" s="60">
        <v>386.96</v>
      </c>
      <c r="L243" s="62">
        <v>1260</v>
      </c>
      <c r="M243" s="79">
        <v>115.5</v>
      </c>
      <c r="N243" s="60"/>
      <c r="O243" s="109">
        <v>109</v>
      </c>
      <c r="P243" s="109">
        <v>888</v>
      </c>
      <c r="Q243" s="96">
        <v>87.2</v>
      </c>
      <c r="R243" s="110">
        <v>7</v>
      </c>
      <c r="S243" s="97">
        <v>1.3755999999999999</v>
      </c>
      <c r="T243" s="97">
        <f t="shared" si="10"/>
        <v>0.72695551032276828</v>
      </c>
      <c r="U243" s="100">
        <v>4661.2</v>
      </c>
      <c r="V243" s="109"/>
      <c r="W243" s="108">
        <v>4207</v>
      </c>
      <c r="X243" s="79"/>
      <c r="Y243" s="109">
        <v>192406</v>
      </c>
      <c r="Z243" s="109">
        <v>816</v>
      </c>
      <c r="AA243" s="109">
        <v>1687</v>
      </c>
      <c r="AH243" s="109">
        <v>192</v>
      </c>
      <c r="AL243" s="108"/>
      <c r="AM243" s="108"/>
      <c r="AN243" s="111"/>
      <c r="AO243" s="108"/>
      <c r="AP243" s="111"/>
      <c r="AQ243" s="108"/>
      <c r="AR243" s="111"/>
      <c r="AS243" s="108"/>
      <c r="AT243" s="111"/>
      <c r="AU243" s="108"/>
      <c r="AV243" s="67">
        <v>335439</v>
      </c>
      <c r="AW243" s="92">
        <v>3199</v>
      </c>
      <c r="AX243" s="67">
        <v>221140</v>
      </c>
      <c r="AY243" s="92">
        <v>2140</v>
      </c>
      <c r="AZ243" s="67">
        <v>62289</v>
      </c>
      <c r="BA243" s="92">
        <v>789</v>
      </c>
      <c r="BB243" s="67">
        <v>21750</v>
      </c>
      <c r="BC243" s="92">
        <v>179</v>
      </c>
      <c r="BD243" s="67">
        <v>30260</v>
      </c>
      <c r="BE243" s="92">
        <v>91</v>
      </c>
      <c r="BF243" s="111">
        <v>6205</v>
      </c>
    </row>
    <row r="244" spans="1:58" s="93" customFormat="1" x14ac:dyDescent="0.2">
      <c r="A244" s="45">
        <v>35065</v>
      </c>
      <c r="B244" s="109">
        <v>105874</v>
      </c>
      <c r="C244" s="109">
        <v>209213</v>
      </c>
      <c r="D244" s="92">
        <v>40450</v>
      </c>
      <c r="E244" s="92">
        <v>6410</v>
      </c>
      <c r="F244" s="92">
        <v>7530</v>
      </c>
      <c r="G244" s="92">
        <v>14260</v>
      </c>
      <c r="H244" s="92">
        <v>3760</v>
      </c>
      <c r="I244" s="39">
        <f t="shared" si="9"/>
        <v>72410</v>
      </c>
      <c r="J244" s="102"/>
      <c r="K244" s="60">
        <v>387.85</v>
      </c>
      <c r="L244" s="62">
        <v>1200</v>
      </c>
      <c r="M244" s="79">
        <v>114.6</v>
      </c>
      <c r="N244" s="60"/>
      <c r="O244" s="109">
        <v>118</v>
      </c>
      <c r="P244" s="109">
        <v>824</v>
      </c>
      <c r="Q244" s="96">
        <v>86.9</v>
      </c>
      <c r="R244" s="110">
        <v>7.25</v>
      </c>
      <c r="S244" s="97">
        <v>1.3666</v>
      </c>
      <c r="T244" s="97">
        <f t="shared" si="10"/>
        <v>0.73174301185423674</v>
      </c>
      <c r="U244" s="100">
        <v>4459.2</v>
      </c>
      <c r="V244" s="109"/>
      <c r="W244" s="108">
        <v>2222</v>
      </c>
      <c r="X244" s="79"/>
      <c r="Y244" s="109">
        <v>195169</v>
      </c>
      <c r="Z244" s="109">
        <v>1038</v>
      </c>
      <c r="AA244" s="109">
        <v>980</v>
      </c>
      <c r="AH244" s="109">
        <v>415</v>
      </c>
      <c r="AL244" s="108"/>
      <c r="AM244" s="108"/>
      <c r="AN244" s="111"/>
      <c r="AO244" s="108"/>
      <c r="AP244" s="111"/>
      <c r="AQ244" s="108"/>
      <c r="AR244" s="111"/>
      <c r="AS244" s="108"/>
      <c r="AT244" s="111"/>
      <c r="AU244" s="108"/>
      <c r="AV244" s="67">
        <v>301294</v>
      </c>
      <c r="AW244" s="92">
        <v>3248</v>
      </c>
      <c r="AX244" s="67">
        <v>181052</v>
      </c>
      <c r="AY244" s="92">
        <v>2313</v>
      </c>
      <c r="AZ244" s="67">
        <v>49828</v>
      </c>
      <c r="BA244" s="92">
        <v>655</v>
      </c>
      <c r="BB244" s="67">
        <v>57035</v>
      </c>
      <c r="BC244" s="92">
        <v>198</v>
      </c>
      <c r="BD244" s="67">
        <v>13379</v>
      </c>
      <c r="BE244" s="92">
        <v>82</v>
      </c>
      <c r="BF244" s="111">
        <v>4622</v>
      </c>
    </row>
    <row r="245" spans="1:58" s="93" customFormat="1" x14ac:dyDescent="0.2">
      <c r="A245" s="45">
        <v>35034</v>
      </c>
      <c r="B245" s="109">
        <v>107066</v>
      </c>
      <c r="C245" s="109">
        <v>213206</v>
      </c>
      <c r="D245" s="92">
        <v>33440</v>
      </c>
      <c r="E245" s="92">
        <v>4870</v>
      </c>
      <c r="F245" s="92">
        <v>5940</v>
      </c>
      <c r="G245" s="92">
        <v>11350</v>
      </c>
      <c r="H245" s="92">
        <v>2650</v>
      </c>
      <c r="I245" s="39">
        <f t="shared" si="9"/>
        <v>58250</v>
      </c>
      <c r="J245" s="102"/>
      <c r="K245" s="60">
        <v>388.2</v>
      </c>
      <c r="L245" s="62">
        <v>1228</v>
      </c>
      <c r="M245" s="79">
        <v>107.1</v>
      </c>
      <c r="N245" s="60"/>
      <c r="O245" s="109">
        <v>104</v>
      </c>
      <c r="P245" s="109">
        <v>738</v>
      </c>
      <c r="Q245" s="96">
        <v>86.7</v>
      </c>
      <c r="R245" s="110">
        <v>7.5</v>
      </c>
      <c r="S245" s="97">
        <v>1.3694999999999999</v>
      </c>
      <c r="T245" s="97">
        <f t="shared" si="10"/>
        <v>0.73019350127783866</v>
      </c>
      <c r="U245" s="100">
        <v>4529.8</v>
      </c>
      <c r="V245" s="109"/>
      <c r="W245" s="108">
        <v>2268</v>
      </c>
      <c r="X245" s="79"/>
      <c r="Y245" s="109">
        <v>197119</v>
      </c>
      <c r="Z245" s="109">
        <v>1871</v>
      </c>
      <c r="AA245" s="109">
        <v>704</v>
      </c>
      <c r="AH245" s="109">
        <v>887</v>
      </c>
      <c r="AL245" s="108"/>
      <c r="AM245" s="108"/>
      <c r="AN245" s="111"/>
      <c r="AO245" s="108"/>
      <c r="AP245" s="111"/>
      <c r="AQ245" s="108"/>
      <c r="AR245" s="111"/>
      <c r="AS245" s="108"/>
      <c r="AT245" s="111"/>
      <c r="AU245" s="108"/>
      <c r="AV245" s="67">
        <v>303879</v>
      </c>
      <c r="AW245" s="92">
        <v>2734</v>
      </c>
      <c r="AX245" s="67">
        <v>188982</v>
      </c>
      <c r="AY245" s="92">
        <v>1870</v>
      </c>
      <c r="AZ245" s="67">
        <v>67870</v>
      </c>
      <c r="BA245" s="92">
        <v>606</v>
      </c>
      <c r="BB245" s="67">
        <v>15614</v>
      </c>
      <c r="BC245" s="92">
        <v>170</v>
      </c>
      <c r="BD245" s="67">
        <v>31413</v>
      </c>
      <c r="BE245" s="92">
        <v>88</v>
      </c>
      <c r="BF245" s="111">
        <v>4136</v>
      </c>
    </row>
    <row r="246" spans="1:58" s="93" customFormat="1" x14ac:dyDescent="0.2">
      <c r="A246" s="45">
        <v>35004</v>
      </c>
      <c r="B246" s="109">
        <v>109308</v>
      </c>
      <c r="C246" s="109">
        <v>214307</v>
      </c>
      <c r="D246" s="92">
        <v>30780</v>
      </c>
      <c r="E246" s="92">
        <v>4390</v>
      </c>
      <c r="F246" s="92">
        <v>5270</v>
      </c>
      <c r="G246" s="92">
        <v>10270</v>
      </c>
      <c r="H246" s="92">
        <v>2440</v>
      </c>
      <c r="I246" s="39">
        <f t="shared" si="9"/>
        <v>53150</v>
      </c>
      <c r="J246" s="102"/>
      <c r="K246" s="60">
        <v>388.8</v>
      </c>
      <c r="L246" s="62">
        <v>1323</v>
      </c>
      <c r="M246" s="79">
        <v>118.6</v>
      </c>
      <c r="N246" s="60"/>
      <c r="O246" s="109">
        <v>115</v>
      </c>
      <c r="P246" s="109">
        <v>834</v>
      </c>
      <c r="Q246" s="96">
        <v>86.8</v>
      </c>
      <c r="R246" s="110">
        <v>7.75</v>
      </c>
      <c r="S246" s="97">
        <v>1.3529</v>
      </c>
      <c r="T246" s="97">
        <f t="shared" si="10"/>
        <v>0.73915293074137034</v>
      </c>
      <c r="U246" s="100">
        <v>4516.7</v>
      </c>
      <c r="V246" s="109"/>
      <c r="W246" s="108">
        <v>3295</v>
      </c>
      <c r="X246" s="79"/>
      <c r="Y246" s="109">
        <v>197999</v>
      </c>
      <c r="Z246" s="109">
        <v>1968</v>
      </c>
      <c r="AA246" s="109">
        <v>1172</v>
      </c>
      <c r="AH246" s="109">
        <v>634</v>
      </c>
      <c r="AL246" s="108"/>
      <c r="AM246" s="108"/>
      <c r="AN246" s="111"/>
      <c r="AO246" s="108"/>
      <c r="AP246" s="111"/>
      <c r="AQ246" s="108"/>
      <c r="AR246" s="111"/>
      <c r="AS246" s="108"/>
      <c r="AT246" s="111"/>
      <c r="AU246" s="108"/>
      <c r="AV246" s="67">
        <v>420214</v>
      </c>
      <c r="AW246" s="92">
        <v>4100</v>
      </c>
      <c r="AX246" s="67">
        <v>207953</v>
      </c>
      <c r="AY246" s="92">
        <v>2847</v>
      </c>
      <c r="AZ246" s="67">
        <v>152992</v>
      </c>
      <c r="BA246" s="92">
        <v>869</v>
      </c>
      <c r="BB246" s="67">
        <v>33749</v>
      </c>
      <c r="BC246" s="92">
        <v>280</v>
      </c>
      <c r="BD246" s="67">
        <v>25520</v>
      </c>
      <c r="BE246" s="92">
        <v>104</v>
      </c>
      <c r="BF246" s="111">
        <v>18675</v>
      </c>
    </row>
    <row r="247" spans="1:58" s="93" customFormat="1" x14ac:dyDescent="0.2">
      <c r="A247" s="45">
        <v>34973</v>
      </c>
      <c r="B247" s="109">
        <v>112012</v>
      </c>
      <c r="C247" s="109">
        <v>217525</v>
      </c>
      <c r="D247" s="92">
        <v>30100</v>
      </c>
      <c r="E247" s="92">
        <v>4050</v>
      </c>
      <c r="F247" s="92">
        <v>5160</v>
      </c>
      <c r="G247" s="92">
        <v>10240</v>
      </c>
      <c r="H247" s="92">
        <v>2410</v>
      </c>
      <c r="I247" s="39">
        <f t="shared" si="9"/>
        <v>51960</v>
      </c>
      <c r="J247" s="102"/>
      <c r="K247" s="60">
        <v>389.6</v>
      </c>
      <c r="L247" s="62">
        <v>1317</v>
      </c>
      <c r="M247" s="79">
        <v>115.8</v>
      </c>
      <c r="N247" s="60"/>
      <c r="O247" s="109">
        <v>89</v>
      </c>
      <c r="P247" s="109">
        <v>946</v>
      </c>
      <c r="Q247" s="96">
        <v>86.7</v>
      </c>
      <c r="R247" s="110">
        <v>8</v>
      </c>
      <c r="S247" s="97">
        <v>1.3455999999999999</v>
      </c>
      <c r="T247" s="97">
        <f t="shared" si="10"/>
        <v>0.74316290130796681</v>
      </c>
      <c r="U247" s="100">
        <v>4615.1000000000004</v>
      </c>
      <c r="V247" s="109"/>
      <c r="W247" s="108">
        <v>3344</v>
      </c>
      <c r="X247" s="79"/>
      <c r="Y247" s="109">
        <v>201526</v>
      </c>
      <c r="Z247" s="109">
        <v>1022</v>
      </c>
      <c r="AA247" s="109">
        <v>1382</v>
      </c>
      <c r="AH247" s="109">
        <v>240</v>
      </c>
      <c r="AL247" s="108"/>
      <c r="AM247" s="108"/>
      <c r="AN247" s="111"/>
      <c r="AO247" s="108"/>
      <c r="AP247" s="111"/>
      <c r="AQ247" s="108"/>
      <c r="AR247" s="111"/>
      <c r="AS247" s="108"/>
      <c r="AT247" s="111"/>
      <c r="AU247" s="108"/>
      <c r="AV247" s="67">
        <v>390296</v>
      </c>
      <c r="AW247" s="92">
        <v>4040</v>
      </c>
      <c r="AX247" s="67">
        <v>258106</v>
      </c>
      <c r="AY247" s="92">
        <v>2912</v>
      </c>
      <c r="AZ247" s="67">
        <v>83032</v>
      </c>
      <c r="BA247" s="92">
        <v>777</v>
      </c>
      <c r="BB247" s="67">
        <v>30193</v>
      </c>
      <c r="BC247" s="92">
        <v>240</v>
      </c>
      <c r="BD247" s="67">
        <v>18965</v>
      </c>
      <c r="BE247" s="92">
        <v>111</v>
      </c>
      <c r="BF247" s="111">
        <v>47260</v>
      </c>
    </row>
    <row r="248" spans="1:58" s="93" customFormat="1" x14ac:dyDescent="0.2">
      <c r="A248" s="45">
        <v>34943</v>
      </c>
      <c r="B248" s="109">
        <v>117004</v>
      </c>
      <c r="C248" s="109">
        <v>225551</v>
      </c>
      <c r="D248" s="92">
        <v>31710</v>
      </c>
      <c r="E248" s="92">
        <v>3970</v>
      </c>
      <c r="F248" s="92">
        <v>5520</v>
      </c>
      <c r="G248" s="92">
        <v>10470</v>
      </c>
      <c r="H248" s="92">
        <v>2520</v>
      </c>
      <c r="I248" s="39">
        <f t="shared" si="9"/>
        <v>54190</v>
      </c>
      <c r="J248" s="102"/>
      <c r="K248" s="60">
        <v>390.5</v>
      </c>
      <c r="L248" s="62">
        <v>1314</v>
      </c>
      <c r="M248" s="79">
        <v>121</v>
      </c>
      <c r="N248" s="60"/>
      <c r="O248" s="109">
        <v>102</v>
      </c>
      <c r="P248" s="109">
        <v>760</v>
      </c>
      <c r="Q248" s="96">
        <v>86.8</v>
      </c>
      <c r="R248" s="110">
        <v>8</v>
      </c>
      <c r="S248" s="97">
        <v>1.35</v>
      </c>
      <c r="T248" s="97">
        <f t="shared" si="10"/>
        <v>0.7407407407407407</v>
      </c>
      <c r="U248" s="100">
        <v>4527.2</v>
      </c>
      <c r="V248" s="109"/>
      <c r="W248" s="108">
        <v>3841</v>
      </c>
      <c r="X248" s="79"/>
      <c r="Y248" s="109">
        <v>195099</v>
      </c>
      <c r="Z248" s="109">
        <v>1443</v>
      </c>
      <c r="AA248" s="109">
        <v>1232</v>
      </c>
      <c r="AH248" s="109">
        <v>493</v>
      </c>
      <c r="AL248" s="108"/>
      <c r="AM248" s="108"/>
      <c r="AN248" s="111"/>
      <c r="AO248" s="108"/>
      <c r="AP248" s="111"/>
      <c r="AQ248" s="108"/>
      <c r="AR248" s="111"/>
      <c r="AS248" s="108"/>
      <c r="AT248" s="111"/>
      <c r="AU248" s="108"/>
      <c r="AV248" s="67">
        <v>296573</v>
      </c>
      <c r="AW248" s="92">
        <v>3670</v>
      </c>
      <c r="AX248" s="67">
        <v>184821</v>
      </c>
      <c r="AY248" s="92">
        <v>2575</v>
      </c>
      <c r="AZ248" s="67">
        <v>69903</v>
      </c>
      <c r="BA248" s="92">
        <v>771</v>
      </c>
      <c r="BB248" s="67">
        <v>20446</v>
      </c>
      <c r="BC248" s="92">
        <v>181</v>
      </c>
      <c r="BD248" s="67">
        <v>21403</v>
      </c>
      <c r="BE248" s="92">
        <v>143</v>
      </c>
      <c r="BF248" s="111">
        <v>38108</v>
      </c>
    </row>
    <row r="249" spans="1:58" s="93" customFormat="1" x14ac:dyDescent="0.2">
      <c r="A249" s="45">
        <v>34912</v>
      </c>
      <c r="B249" s="109">
        <v>121146</v>
      </c>
      <c r="C249" s="109">
        <v>230330</v>
      </c>
      <c r="D249" s="92">
        <v>41400</v>
      </c>
      <c r="E249" s="92">
        <v>6370</v>
      </c>
      <c r="F249" s="92">
        <v>7960</v>
      </c>
      <c r="G249" s="92">
        <v>14070</v>
      </c>
      <c r="H249" s="92">
        <v>4010</v>
      </c>
      <c r="I249" s="39">
        <f t="shared" si="9"/>
        <v>73810</v>
      </c>
      <c r="J249" s="102"/>
      <c r="K249" s="60">
        <v>390.36</v>
      </c>
      <c r="L249" s="62">
        <v>1142</v>
      </c>
      <c r="M249" s="79">
        <v>114.3</v>
      </c>
      <c r="N249" s="60"/>
      <c r="O249" s="109">
        <v>100</v>
      </c>
      <c r="P249" s="109">
        <v>860</v>
      </c>
      <c r="Q249" s="96">
        <v>86.5</v>
      </c>
      <c r="R249" s="110">
        <v>8</v>
      </c>
      <c r="S249" s="97">
        <v>1.3552999999999999</v>
      </c>
      <c r="T249" s="97">
        <f t="shared" si="10"/>
        <v>0.73784401977421976</v>
      </c>
      <c r="U249" s="100">
        <v>4448.6000000000004</v>
      </c>
      <c r="V249" s="109"/>
      <c r="W249" s="108">
        <v>4179</v>
      </c>
      <c r="X249" s="79"/>
      <c r="Y249" s="109">
        <v>198594</v>
      </c>
      <c r="Z249" s="109">
        <v>1396</v>
      </c>
      <c r="AA249" s="109">
        <v>1295</v>
      </c>
      <c r="AH249" s="109">
        <v>622</v>
      </c>
      <c r="AL249" s="108"/>
      <c r="AM249" s="108"/>
      <c r="AN249" s="111"/>
      <c r="AO249" s="108"/>
      <c r="AP249" s="111"/>
      <c r="AQ249" s="108"/>
      <c r="AR249" s="111"/>
      <c r="AS249" s="108"/>
      <c r="AT249" s="111"/>
      <c r="AU249" s="108"/>
      <c r="AV249" s="67">
        <v>448425</v>
      </c>
      <c r="AW249" s="92">
        <v>3464</v>
      </c>
      <c r="AX249" s="67">
        <v>186262</v>
      </c>
      <c r="AY249" s="92">
        <v>2308</v>
      </c>
      <c r="AZ249" s="67">
        <v>103877</v>
      </c>
      <c r="BA249" s="92">
        <v>813</v>
      </c>
      <c r="BB249" s="67">
        <v>57199</v>
      </c>
      <c r="BC249" s="92">
        <v>179</v>
      </c>
      <c r="BD249" s="67">
        <v>101087</v>
      </c>
      <c r="BE249" s="92">
        <v>164</v>
      </c>
      <c r="BF249" s="111">
        <v>60671</v>
      </c>
    </row>
    <row r="250" spans="1:58" s="93" customFormat="1" x14ac:dyDescent="0.2">
      <c r="A250" s="45">
        <v>34881</v>
      </c>
      <c r="B250" s="109">
        <v>122042</v>
      </c>
      <c r="C250" s="109">
        <v>230710</v>
      </c>
      <c r="D250" s="92">
        <v>37910</v>
      </c>
      <c r="E250" s="92">
        <v>5370</v>
      </c>
      <c r="F250" s="92">
        <v>6740</v>
      </c>
      <c r="G250" s="92">
        <v>12500</v>
      </c>
      <c r="H250" s="92">
        <v>3170</v>
      </c>
      <c r="I250" s="39">
        <f t="shared" si="9"/>
        <v>65690</v>
      </c>
      <c r="J250" s="102"/>
      <c r="K250" s="60">
        <v>390.12400000000002</v>
      </c>
      <c r="L250" s="62">
        <v>1208</v>
      </c>
      <c r="M250" s="79">
        <v>110.3</v>
      </c>
      <c r="N250" s="60"/>
      <c r="O250" s="109">
        <v>80</v>
      </c>
      <c r="P250" s="109">
        <v>748</v>
      </c>
      <c r="Q250" s="96">
        <v>86.7</v>
      </c>
      <c r="R250" s="110">
        <v>8.25</v>
      </c>
      <c r="S250" s="97">
        <v>1.3605</v>
      </c>
      <c r="T250" s="97">
        <f t="shared" si="10"/>
        <v>0.735023888276369</v>
      </c>
      <c r="U250" s="100">
        <v>4279.5</v>
      </c>
      <c r="V250" s="109"/>
      <c r="W250" s="108">
        <v>3721</v>
      </c>
      <c r="X250" s="79"/>
      <c r="Y250" s="109">
        <v>202686</v>
      </c>
      <c r="Z250" s="109">
        <v>912</v>
      </c>
      <c r="AA250" s="109">
        <v>1206</v>
      </c>
      <c r="AH250" s="109">
        <v>347</v>
      </c>
      <c r="AL250" s="108"/>
      <c r="AM250" s="108"/>
      <c r="AN250" s="111"/>
      <c r="AO250" s="108"/>
      <c r="AP250" s="111"/>
      <c r="AQ250" s="108"/>
      <c r="AR250" s="111"/>
      <c r="AS250" s="108"/>
      <c r="AT250" s="111"/>
      <c r="AU250" s="108"/>
      <c r="AV250" s="67">
        <v>305710</v>
      </c>
      <c r="AW250" s="92">
        <v>3662</v>
      </c>
      <c r="AX250" s="67">
        <v>180760</v>
      </c>
      <c r="AY250" s="92">
        <v>2473</v>
      </c>
      <c r="AZ250" s="67">
        <v>52431</v>
      </c>
      <c r="BA250" s="92">
        <v>787</v>
      </c>
      <c r="BB250" s="67">
        <v>31967</v>
      </c>
      <c r="BC250" s="92">
        <v>212</v>
      </c>
      <c r="BD250" s="67">
        <v>40552</v>
      </c>
      <c r="BE250" s="92">
        <v>190</v>
      </c>
      <c r="BF250" s="111">
        <v>66310</v>
      </c>
    </row>
    <row r="251" spans="1:58" s="93" customFormat="1" x14ac:dyDescent="0.2">
      <c r="A251" s="45">
        <v>34851</v>
      </c>
      <c r="B251" s="109">
        <v>123617</v>
      </c>
      <c r="C251" s="109">
        <v>232272</v>
      </c>
      <c r="D251" s="92">
        <v>37500</v>
      </c>
      <c r="E251" s="92">
        <v>5220</v>
      </c>
      <c r="F251" s="92">
        <v>6430</v>
      </c>
      <c r="G251" s="92">
        <v>13110</v>
      </c>
      <c r="H251" s="92">
        <v>3000</v>
      </c>
      <c r="I251" s="39">
        <f t="shared" si="9"/>
        <v>65260</v>
      </c>
      <c r="J251" s="102"/>
      <c r="K251" s="60">
        <v>389.9</v>
      </c>
      <c r="L251" s="62">
        <v>1275</v>
      </c>
      <c r="M251" s="79">
        <v>117.1</v>
      </c>
      <c r="N251" s="60"/>
      <c r="O251" s="109">
        <v>135</v>
      </c>
      <c r="P251" s="109">
        <v>880</v>
      </c>
      <c r="Q251" s="96">
        <v>86.7</v>
      </c>
      <c r="R251" s="110">
        <v>8.75</v>
      </c>
      <c r="S251" s="97">
        <v>1.3773</v>
      </c>
      <c r="T251" s="97">
        <f t="shared" si="10"/>
        <v>0.72605822987003554</v>
      </c>
      <c r="U251" s="100">
        <v>4313.6000000000004</v>
      </c>
      <c r="V251" s="109"/>
      <c r="W251" s="108">
        <v>4172</v>
      </c>
      <c r="X251" s="79"/>
      <c r="Y251" s="109">
        <v>202297</v>
      </c>
      <c r="Z251" s="109">
        <v>1623</v>
      </c>
      <c r="AA251" s="109">
        <v>1177</v>
      </c>
      <c r="AH251" s="109">
        <v>493</v>
      </c>
      <c r="AL251" s="108"/>
      <c r="AM251" s="108"/>
      <c r="AN251" s="111"/>
      <c r="AO251" s="108"/>
      <c r="AP251" s="111"/>
      <c r="AQ251" s="108"/>
      <c r="AR251" s="111"/>
      <c r="AS251" s="108"/>
      <c r="AT251" s="111"/>
      <c r="AU251" s="108"/>
      <c r="AV251" s="67">
        <v>366315</v>
      </c>
      <c r="AW251" s="92">
        <v>3423</v>
      </c>
      <c r="AX251" s="67">
        <v>227864</v>
      </c>
      <c r="AY251" s="92">
        <v>2528</v>
      </c>
      <c r="AZ251" s="67">
        <v>66952</v>
      </c>
      <c r="BA251" s="92">
        <v>512</v>
      </c>
      <c r="BB251" s="67">
        <v>34828</v>
      </c>
      <c r="BC251" s="92">
        <v>224</v>
      </c>
      <c r="BD251" s="67">
        <v>36671</v>
      </c>
      <c r="BE251" s="92">
        <v>159</v>
      </c>
      <c r="BF251" s="111">
        <v>83222</v>
      </c>
    </row>
    <row r="252" spans="1:58" s="93" customFormat="1" x14ac:dyDescent="0.2">
      <c r="A252" s="45">
        <v>34820</v>
      </c>
      <c r="B252" s="109">
        <v>123425</v>
      </c>
      <c r="C252" s="109">
        <v>231103</v>
      </c>
      <c r="D252" s="92">
        <v>38360</v>
      </c>
      <c r="E252" s="92">
        <v>5480</v>
      </c>
      <c r="F252" s="92">
        <v>6870</v>
      </c>
      <c r="G252" s="92">
        <v>13540</v>
      </c>
      <c r="H252" s="92">
        <v>3170</v>
      </c>
      <c r="I252" s="39">
        <f t="shared" si="9"/>
        <v>67420</v>
      </c>
      <c r="J252" s="102"/>
      <c r="K252" s="60">
        <v>389.1</v>
      </c>
      <c r="L252" s="62">
        <v>1303</v>
      </c>
      <c r="M252" s="79">
        <v>113.1</v>
      </c>
      <c r="N252" s="60"/>
      <c r="O252" s="109">
        <v>112</v>
      </c>
      <c r="P252" s="109">
        <v>928</v>
      </c>
      <c r="Q252" s="96">
        <v>86.6</v>
      </c>
      <c r="R252" s="110">
        <v>9.25</v>
      </c>
      <c r="S252" s="97">
        <v>1.3604000000000001</v>
      </c>
      <c r="T252" s="97">
        <f t="shared" si="10"/>
        <v>0.73507791825933544</v>
      </c>
      <c r="U252" s="100">
        <v>4124.8</v>
      </c>
      <c r="V252" s="109"/>
      <c r="W252" s="108">
        <v>3785</v>
      </c>
      <c r="X252" s="79"/>
      <c r="Y252" s="109">
        <v>212626</v>
      </c>
      <c r="Z252" s="109">
        <v>1102</v>
      </c>
      <c r="AA252" s="109">
        <v>1064</v>
      </c>
      <c r="AH252" s="109">
        <v>230</v>
      </c>
      <c r="AL252" s="108"/>
      <c r="AM252" s="108"/>
      <c r="AN252" s="111"/>
      <c r="AO252" s="108"/>
      <c r="AP252" s="111"/>
      <c r="AQ252" s="108"/>
      <c r="AR252" s="111"/>
      <c r="AS252" s="108"/>
      <c r="AT252" s="111"/>
      <c r="AU252" s="108"/>
      <c r="AV252" s="67">
        <v>472602</v>
      </c>
      <c r="AW252" s="92">
        <v>3954</v>
      </c>
      <c r="AX252" s="67">
        <v>224255</v>
      </c>
      <c r="AY252" s="92">
        <v>3024</v>
      </c>
      <c r="AZ252" s="67">
        <v>130032</v>
      </c>
      <c r="BA252" s="92">
        <v>590</v>
      </c>
      <c r="BB252" s="67">
        <v>49439</v>
      </c>
      <c r="BC252" s="92">
        <v>215</v>
      </c>
      <c r="BD252" s="67">
        <v>68876</v>
      </c>
      <c r="BE252" s="92">
        <v>125</v>
      </c>
      <c r="BF252" s="111">
        <v>156953</v>
      </c>
    </row>
    <row r="253" spans="1:58" s="93" customFormat="1" x14ac:dyDescent="0.2">
      <c r="A253" s="45">
        <v>34790</v>
      </c>
      <c r="B253" s="109">
        <v>121662</v>
      </c>
      <c r="C253" s="109">
        <v>228933</v>
      </c>
      <c r="D253" s="92">
        <v>42090</v>
      </c>
      <c r="E253" s="92">
        <v>6200</v>
      </c>
      <c r="F253" s="92">
        <v>8130</v>
      </c>
      <c r="G253" s="92">
        <v>13660</v>
      </c>
      <c r="H253" s="92">
        <v>3350</v>
      </c>
      <c r="I253" s="39">
        <f t="shared" si="9"/>
        <v>73430</v>
      </c>
      <c r="J253" s="102"/>
      <c r="K253" s="60">
        <v>388.8</v>
      </c>
      <c r="L253" s="62">
        <v>1313</v>
      </c>
      <c r="M253" s="79">
        <v>117</v>
      </c>
      <c r="N253" s="60"/>
      <c r="O253" s="109">
        <v>103</v>
      </c>
      <c r="P253" s="109">
        <v>779</v>
      </c>
      <c r="Q253" s="96">
        <v>86.2</v>
      </c>
      <c r="R253" s="110">
        <v>9.75</v>
      </c>
      <c r="S253" s="97">
        <v>1.3754999999999999</v>
      </c>
      <c r="T253" s="97">
        <f t="shared" si="10"/>
        <v>0.72700836059614693</v>
      </c>
      <c r="U253" s="100">
        <v>4017.5</v>
      </c>
      <c r="V253" s="109"/>
      <c r="W253" s="108">
        <v>3204</v>
      </c>
      <c r="X253" s="79"/>
      <c r="Y253" s="109">
        <v>212541</v>
      </c>
      <c r="Z253" s="109">
        <v>1553</v>
      </c>
      <c r="AA253" s="109">
        <v>927</v>
      </c>
      <c r="AH253" s="109">
        <v>289</v>
      </c>
      <c r="AL253" s="108"/>
      <c r="AM253" s="108"/>
      <c r="AN253" s="111"/>
      <c r="AO253" s="108"/>
      <c r="AP253" s="111"/>
      <c r="AQ253" s="108"/>
      <c r="AR253" s="111"/>
      <c r="AS253" s="108"/>
      <c r="AT253" s="111"/>
      <c r="AU253" s="108"/>
      <c r="AV253" s="67">
        <v>413873</v>
      </c>
      <c r="AW253" s="92">
        <v>3444</v>
      </c>
      <c r="AX253" s="67">
        <v>257047</v>
      </c>
      <c r="AY253" s="92">
        <v>2452</v>
      </c>
      <c r="AZ253" s="67">
        <v>95490</v>
      </c>
      <c r="BA253" s="92">
        <v>683</v>
      </c>
      <c r="BB253" s="67">
        <v>44763</v>
      </c>
      <c r="BC253" s="92">
        <v>207</v>
      </c>
      <c r="BD253" s="67">
        <v>16573</v>
      </c>
      <c r="BE253" s="92">
        <v>102</v>
      </c>
      <c r="BF253" s="111">
        <v>119941</v>
      </c>
    </row>
    <row r="254" spans="1:58" s="93" customFormat="1" x14ac:dyDescent="0.2">
      <c r="A254" s="45">
        <v>34759</v>
      </c>
      <c r="B254" s="109">
        <v>122191</v>
      </c>
      <c r="C254" s="109">
        <v>229026</v>
      </c>
      <c r="D254" s="92">
        <v>45610</v>
      </c>
      <c r="E254" s="92">
        <v>7400</v>
      </c>
      <c r="F254" s="92">
        <v>9060</v>
      </c>
      <c r="G254" s="92">
        <v>15440</v>
      </c>
      <c r="H254" s="92">
        <v>4240</v>
      </c>
      <c r="I254" s="39">
        <f t="shared" si="9"/>
        <v>81750</v>
      </c>
      <c r="J254" s="102"/>
      <c r="K254" s="60">
        <v>388.8</v>
      </c>
      <c r="L254" s="62">
        <v>1279</v>
      </c>
      <c r="M254" s="79">
        <v>120.1</v>
      </c>
      <c r="N254" s="60"/>
      <c r="O254" s="109">
        <v>139</v>
      </c>
      <c r="P254" s="109">
        <v>912</v>
      </c>
      <c r="Q254" s="96">
        <v>86.1</v>
      </c>
      <c r="R254" s="110">
        <v>9.75</v>
      </c>
      <c r="S254" s="97">
        <v>1.4068000000000001</v>
      </c>
      <c r="T254" s="97">
        <f t="shared" si="10"/>
        <v>0.71083309638896786</v>
      </c>
      <c r="U254" s="100">
        <v>4213.6000000000004</v>
      </c>
      <c r="V254" s="109"/>
      <c r="W254" s="108">
        <v>3218</v>
      </c>
      <c r="X254" s="79"/>
      <c r="Y254" s="109">
        <v>207556</v>
      </c>
      <c r="Z254" s="109">
        <v>1302</v>
      </c>
      <c r="AA254" s="109">
        <v>1012</v>
      </c>
      <c r="AH254" s="109">
        <v>599</v>
      </c>
      <c r="AL254" s="108"/>
      <c r="AM254" s="108"/>
      <c r="AN254" s="111"/>
      <c r="AO254" s="108"/>
      <c r="AP254" s="111"/>
      <c r="AQ254" s="108"/>
      <c r="AR254" s="111"/>
      <c r="AS254" s="108"/>
      <c r="AT254" s="111"/>
      <c r="AU254" s="108"/>
      <c r="AV254" s="67">
        <v>348547</v>
      </c>
      <c r="AW254" s="92">
        <v>2784</v>
      </c>
      <c r="AX254" s="67">
        <v>239556</v>
      </c>
      <c r="AY254" s="92">
        <v>2019</v>
      </c>
      <c r="AZ254" s="67">
        <v>60889</v>
      </c>
      <c r="BA254" s="92">
        <v>506</v>
      </c>
      <c r="BB254" s="67">
        <v>15587</v>
      </c>
      <c r="BC254" s="92">
        <v>191</v>
      </c>
      <c r="BD254" s="67">
        <v>32515</v>
      </c>
      <c r="BE254" s="92">
        <v>68</v>
      </c>
      <c r="BF254" s="111">
        <v>19489</v>
      </c>
    </row>
    <row r="255" spans="1:58" s="93" customFormat="1" x14ac:dyDescent="0.2">
      <c r="A255" s="45">
        <v>34731</v>
      </c>
      <c r="B255" s="109">
        <v>120133</v>
      </c>
      <c r="C255" s="109">
        <v>224674</v>
      </c>
      <c r="D255" s="92">
        <v>45260</v>
      </c>
      <c r="E255" s="92">
        <v>7000</v>
      </c>
      <c r="F255" s="92">
        <v>8820</v>
      </c>
      <c r="G255" s="92">
        <v>14630</v>
      </c>
      <c r="H255" s="92">
        <v>3940</v>
      </c>
      <c r="I255" s="39">
        <f t="shared" si="9"/>
        <v>79650</v>
      </c>
      <c r="J255" s="102"/>
      <c r="K255" s="60">
        <v>388.5</v>
      </c>
      <c r="L255" s="62">
        <v>1285</v>
      </c>
      <c r="M255" s="79">
        <v>119.1</v>
      </c>
      <c r="N255" s="60"/>
      <c r="O255" s="109">
        <v>115</v>
      </c>
      <c r="P255" s="109">
        <v>723</v>
      </c>
      <c r="Q255" s="96">
        <v>86</v>
      </c>
      <c r="R255" s="110">
        <v>8.1999999999999993</v>
      </c>
      <c r="S255" s="97">
        <v>1.3996999999999999</v>
      </c>
      <c r="T255" s="97">
        <f t="shared" si="10"/>
        <v>0.71443880831606776</v>
      </c>
      <c r="U255" s="100">
        <v>4093.4</v>
      </c>
      <c r="V255" s="109"/>
      <c r="W255" s="108">
        <v>2455</v>
      </c>
      <c r="X255" s="79"/>
      <c r="Y255" s="109">
        <v>208225</v>
      </c>
      <c r="Z255" s="109">
        <v>1179</v>
      </c>
      <c r="AA255" s="109">
        <v>818</v>
      </c>
      <c r="AH255" s="109">
        <v>409</v>
      </c>
      <c r="AL255" s="108"/>
      <c r="AM255" s="108"/>
      <c r="AN255" s="111"/>
      <c r="AO255" s="108"/>
      <c r="AP255" s="111"/>
      <c r="AQ255" s="108"/>
      <c r="AR255" s="111"/>
      <c r="AS255" s="108"/>
      <c r="AT255" s="111"/>
      <c r="AU255" s="108"/>
      <c r="AV255" s="67">
        <v>227981</v>
      </c>
      <c r="AW255" s="92">
        <v>2599</v>
      </c>
      <c r="AX255" s="67">
        <v>140178</v>
      </c>
      <c r="AY255" s="92">
        <v>1611</v>
      </c>
      <c r="AZ255" s="67">
        <v>49405</v>
      </c>
      <c r="BA255" s="92">
        <v>667</v>
      </c>
      <c r="BB255" s="67">
        <v>15943</v>
      </c>
      <c r="BC255" s="92">
        <v>183</v>
      </c>
      <c r="BD255" s="67">
        <v>22455</v>
      </c>
      <c r="BE255" s="92">
        <v>138</v>
      </c>
      <c r="BF255" s="111">
        <v>19867</v>
      </c>
    </row>
    <row r="256" spans="1:58" s="93" customFormat="1" x14ac:dyDescent="0.2">
      <c r="A256" s="45">
        <v>34700</v>
      </c>
      <c r="B256" s="109">
        <v>119537</v>
      </c>
      <c r="C256" s="109">
        <v>223128</v>
      </c>
      <c r="D256" s="92">
        <v>45150</v>
      </c>
      <c r="E256" s="92">
        <v>7030</v>
      </c>
      <c r="F256" s="92">
        <v>8870</v>
      </c>
      <c r="G256" s="92">
        <v>14480</v>
      </c>
      <c r="H256" s="92">
        <v>3990</v>
      </c>
      <c r="I256" s="39">
        <f t="shared" si="9"/>
        <v>79520</v>
      </c>
      <c r="J256" s="102"/>
      <c r="K256" s="60">
        <v>389.00200000000001</v>
      </c>
      <c r="L256" s="62">
        <v>1246</v>
      </c>
      <c r="M256" s="79">
        <v>117.4</v>
      </c>
      <c r="N256" s="60"/>
      <c r="O256" s="122">
        <v>87</v>
      </c>
      <c r="P256" s="122">
        <v>620</v>
      </c>
      <c r="Q256" s="96">
        <v>85.7</v>
      </c>
      <c r="R256" s="110">
        <v>9.25</v>
      </c>
      <c r="S256" s="97">
        <v>1.4126000000000001</v>
      </c>
      <c r="T256" s="97">
        <f t="shared" si="10"/>
        <v>0.70791448393034118</v>
      </c>
      <c r="U256" s="100">
        <v>4291.7</v>
      </c>
      <c r="V256" s="109"/>
      <c r="W256" s="108">
        <v>1791</v>
      </c>
      <c r="X256" s="79"/>
      <c r="Y256" s="109">
        <v>199759</v>
      </c>
      <c r="Z256" s="109">
        <v>954</v>
      </c>
      <c r="AA256" s="109">
        <v>865</v>
      </c>
      <c r="AH256" s="109">
        <v>256</v>
      </c>
      <c r="AL256" s="108"/>
      <c r="AM256" s="108"/>
      <c r="AN256" s="111"/>
      <c r="AO256" s="108"/>
      <c r="AP256" s="111"/>
      <c r="AQ256" s="108"/>
      <c r="AR256" s="111"/>
      <c r="AS256" s="108"/>
      <c r="AT256" s="111"/>
      <c r="AU256" s="108"/>
      <c r="AV256" s="67">
        <v>281719</v>
      </c>
      <c r="AW256" s="92">
        <v>3210</v>
      </c>
      <c r="AX256" s="67">
        <v>197093</v>
      </c>
      <c r="AY256" s="92">
        <v>2202</v>
      </c>
      <c r="AZ256" s="67">
        <v>44553</v>
      </c>
      <c r="BA256" s="92">
        <v>452</v>
      </c>
      <c r="BB256" s="67">
        <v>20492</v>
      </c>
      <c r="BC256" s="92">
        <v>240</v>
      </c>
      <c r="BD256" s="67">
        <v>19581</v>
      </c>
      <c r="BE256" s="92">
        <v>316</v>
      </c>
      <c r="BF256" s="111">
        <v>27364</v>
      </c>
    </row>
    <row r="257" spans="1:58" s="93" customFormat="1" x14ac:dyDescent="0.2">
      <c r="A257" s="45">
        <v>34669</v>
      </c>
      <c r="B257" s="109">
        <v>116764</v>
      </c>
      <c r="C257" s="109">
        <v>218470</v>
      </c>
      <c r="D257" s="92">
        <v>39910</v>
      </c>
      <c r="E257" s="92">
        <v>5660</v>
      </c>
      <c r="F257" s="92">
        <v>7120</v>
      </c>
      <c r="G257" s="92">
        <v>12280</v>
      </c>
      <c r="H257" s="92">
        <v>3290</v>
      </c>
      <c r="I257" s="39">
        <f t="shared" si="9"/>
        <v>68260</v>
      </c>
      <c r="J257" s="102"/>
      <c r="K257" s="60">
        <v>388.25200000000001</v>
      </c>
      <c r="L257" s="62">
        <v>1227</v>
      </c>
      <c r="M257" s="79">
        <v>106.3</v>
      </c>
      <c r="N257" s="60"/>
      <c r="O257" s="122">
        <v>107</v>
      </c>
      <c r="P257" s="122">
        <v>584</v>
      </c>
      <c r="Q257" s="96">
        <v>85.1</v>
      </c>
      <c r="R257" s="110">
        <v>8</v>
      </c>
      <c r="S257" s="97">
        <v>1.3883000000000001</v>
      </c>
      <c r="T257" s="97">
        <f t="shared" si="10"/>
        <v>0.7203054094936252</v>
      </c>
      <c r="U257" s="100">
        <v>4354.2</v>
      </c>
      <c r="V257" s="109"/>
      <c r="W257" s="108">
        <v>2324</v>
      </c>
      <c r="X257" s="79"/>
      <c r="Y257" s="109">
        <v>199396</v>
      </c>
      <c r="Z257" s="109">
        <v>911</v>
      </c>
      <c r="AA257" s="109">
        <v>713</v>
      </c>
      <c r="AH257" s="109">
        <v>69</v>
      </c>
      <c r="AL257" s="108"/>
      <c r="AM257" s="108"/>
      <c r="AN257" s="111"/>
      <c r="AO257" s="108"/>
      <c r="AP257" s="111"/>
      <c r="AQ257" s="108"/>
      <c r="AR257" s="111"/>
      <c r="AS257" s="108"/>
      <c r="AT257" s="111"/>
      <c r="AU257" s="108"/>
      <c r="AV257" s="67">
        <v>334579</v>
      </c>
      <c r="AW257" s="92">
        <v>3652</v>
      </c>
      <c r="AX257" s="67">
        <v>218909</v>
      </c>
      <c r="AY257" s="92">
        <v>2564</v>
      </c>
      <c r="AZ257" s="67">
        <v>48117</v>
      </c>
      <c r="BA257" s="92">
        <v>796</v>
      </c>
      <c r="BB257" s="67">
        <v>37336</v>
      </c>
      <c r="BC257" s="92">
        <v>193</v>
      </c>
      <c r="BD257" s="67">
        <v>30217</v>
      </c>
      <c r="BE257" s="92">
        <v>99</v>
      </c>
      <c r="BF257" s="111">
        <v>10563</v>
      </c>
    </row>
    <row r="258" spans="1:58" s="93" customFormat="1" x14ac:dyDescent="0.2">
      <c r="A258" s="45">
        <v>34639</v>
      </c>
      <c r="B258" s="109">
        <v>116857</v>
      </c>
      <c r="C258" s="109">
        <v>217674</v>
      </c>
      <c r="D258" s="92">
        <v>38300</v>
      </c>
      <c r="E258" s="92">
        <v>5280</v>
      </c>
      <c r="F258" s="92">
        <v>6620</v>
      </c>
      <c r="G258" s="92">
        <v>11880</v>
      </c>
      <c r="H258" s="92">
        <v>3120</v>
      </c>
      <c r="I258" s="39">
        <f t="shared" si="9"/>
        <v>65200</v>
      </c>
      <c r="J258" s="102"/>
      <c r="K258" s="60">
        <v>387.3</v>
      </c>
      <c r="L258" s="62">
        <v>1348</v>
      </c>
      <c r="M258" s="79">
        <v>119.9</v>
      </c>
      <c r="N258" s="60"/>
      <c r="O258" s="109">
        <v>108</v>
      </c>
      <c r="P258" s="109">
        <v>702</v>
      </c>
      <c r="Q258" s="96">
        <v>84.8</v>
      </c>
      <c r="R258" s="110">
        <v>7</v>
      </c>
      <c r="S258" s="97">
        <v>1.3655999999999999</v>
      </c>
      <c r="T258" s="97">
        <f t="shared" si="10"/>
        <v>0.73227885178676044</v>
      </c>
      <c r="U258" s="100">
        <v>4349.5</v>
      </c>
      <c r="V258" s="109"/>
      <c r="W258" s="108">
        <v>3153</v>
      </c>
      <c r="X258" s="79"/>
      <c r="Y258" s="109">
        <v>208257</v>
      </c>
      <c r="Z258" s="109">
        <v>1776</v>
      </c>
      <c r="AA258" s="109">
        <v>1544</v>
      </c>
      <c r="AH258" s="109">
        <v>508</v>
      </c>
      <c r="AL258" s="108"/>
      <c r="AM258" s="108"/>
      <c r="AN258" s="111"/>
      <c r="AO258" s="108"/>
      <c r="AP258" s="111"/>
      <c r="AQ258" s="108"/>
      <c r="AR258" s="111"/>
      <c r="AS258" s="108"/>
      <c r="AT258" s="111"/>
      <c r="AU258" s="108"/>
      <c r="AV258" s="67">
        <v>374302</v>
      </c>
      <c r="AW258" s="92">
        <v>3299</v>
      </c>
      <c r="AX258" s="67">
        <v>235582</v>
      </c>
      <c r="AY258" s="92">
        <v>2232</v>
      </c>
      <c r="AZ258" s="67">
        <v>71362</v>
      </c>
      <c r="BA258" s="92">
        <v>737</v>
      </c>
      <c r="BB258" s="67">
        <v>27307</v>
      </c>
      <c r="BC258" s="92">
        <v>240</v>
      </c>
      <c r="BD258" s="67">
        <v>40051</v>
      </c>
      <c r="BE258" s="92">
        <v>90</v>
      </c>
      <c r="BF258" s="111">
        <v>27294</v>
      </c>
    </row>
    <row r="259" spans="1:58" s="93" customFormat="1" x14ac:dyDescent="0.2">
      <c r="A259" s="45">
        <v>34608</v>
      </c>
      <c r="B259" s="109">
        <v>117036</v>
      </c>
      <c r="C259" s="109">
        <v>217110</v>
      </c>
      <c r="D259" s="92">
        <v>38590</v>
      </c>
      <c r="E259" s="92">
        <v>5390</v>
      </c>
      <c r="F259" s="92">
        <v>6700</v>
      </c>
      <c r="G259" s="92">
        <v>11900</v>
      </c>
      <c r="H259" s="92">
        <v>3180</v>
      </c>
      <c r="I259" s="39">
        <f t="shared" si="9"/>
        <v>65760</v>
      </c>
      <c r="J259" s="102"/>
      <c r="K259" s="60">
        <v>387.3</v>
      </c>
      <c r="L259" s="62">
        <v>1382</v>
      </c>
      <c r="M259" s="79">
        <v>118.7</v>
      </c>
      <c r="N259" s="60"/>
      <c r="O259" s="109">
        <v>108</v>
      </c>
      <c r="P259" s="109">
        <v>685</v>
      </c>
      <c r="Q259" s="96">
        <v>84.3</v>
      </c>
      <c r="R259" s="110">
        <v>7</v>
      </c>
      <c r="S259" s="97">
        <v>1.3498000000000001</v>
      </c>
      <c r="T259" s="97">
        <f t="shared" si="10"/>
        <v>0.74085049636983247</v>
      </c>
      <c r="U259" s="100">
        <v>4179</v>
      </c>
      <c r="V259" s="109"/>
      <c r="W259" s="108">
        <v>3151</v>
      </c>
      <c r="X259" s="79"/>
      <c r="Y259" s="109">
        <v>211659</v>
      </c>
      <c r="Z259" s="109">
        <v>2425</v>
      </c>
      <c r="AA259" s="109">
        <v>1668</v>
      </c>
      <c r="AH259" s="109">
        <v>445</v>
      </c>
      <c r="AL259" s="108"/>
      <c r="AM259" s="108"/>
      <c r="AN259" s="111"/>
      <c r="AO259" s="108"/>
      <c r="AP259" s="111"/>
      <c r="AQ259" s="108"/>
      <c r="AR259" s="111"/>
      <c r="AS259" s="108"/>
      <c r="AT259" s="111"/>
      <c r="AU259" s="108"/>
      <c r="AV259" s="67">
        <v>356617</v>
      </c>
      <c r="AW259" s="92">
        <v>4369</v>
      </c>
      <c r="AX259" s="67">
        <v>259812</v>
      </c>
      <c r="AY259" s="92">
        <v>3211</v>
      </c>
      <c r="AZ259" s="67">
        <v>51475</v>
      </c>
      <c r="BA259" s="92">
        <v>822</v>
      </c>
      <c r="BB259" s="67">
        <v>34164</v>
      </c>
      <c r="BC259" s="92">
        <v>230</v>
      </c>
      <c r="BD259" s="67">
        <v>11166</v>
      </c>
      <c r="BE259" s="92">
        <v>106</v>
      </c>
      <c r="BF259" s="111">
        <v>52854</v>
      </c>
    </row>
    <row r="260" spans="1:58" s="93" customFormat="1" x14ac:dyDescent="0.2">
      <c r="A260" s="45">
        <v>34578</v>
      </c>
      <c r="B260" s="109">
        <v>118974</v>
      </c>
      <c r="C260" s="109">
        <v>218947</v>
      </c>
      <c r="D260" s="92">
        <v>40520</v>
      </c>
      <c r="E260" s="92">
        <v>5680</v>
      </c>
      <c r="F260" s="92">
        <v>7180</v>
      </c>
      <c r="G260" s="92">
        <v>12510</v>
      </c>
      <c r="H260" s="92">
        <v>3370</v>
      </c>
      <c r="I260" s="39">
        <f t="shared" si="9"/>
        <v>69260</v>
      </c>
      <c r="J260" s="102"/>
      <c r="K260" s="60">
        <v>387.4</v>
      </c>
      <c r="L260" s="62">
        <v>1304</v>
      </c>
      <c r="M260" s="79">
        <v>128.9</v>
      </c>
      <c r="N260" s="60"/>
      <c r="O260" s="109">
        <v>96</v>
      </c>
      <c r="P260" s="109">
        <v>695</v>
      </c>
      <c r="Q260" s="96">
        <v>84.5</v>
      </c>
      <c r="R260" s="110">
        <v>7</v>
      </c>
      <c r="S260" s="97">
        <v>1.3532999999999999</v>
      </c>
      <c r="T260" s="97">
        <f t="shared" si="10"/>
        <v>0.73893445651370726</v>
      </c>
      <c r="U260" s="100">
        <v>4025.3</v>
      </c>
      <c r="V260" s="109"/>
      <c r="W260" s="108">
        <v>3083</v>
      </c>
      <c r="X260" s="79"/>
      <c r="Y260" s="109">
        <v>209267</v>
      </c>
      <c r="Z260" s="109">
        <v>2050</v>
      </c>
      <c r="AA260" s="109">
        <v>1391</v>
      </c>
      <c r="AH260" s="109">
        <v>564</v>
      </c>
      <c r="AL260" s="108"/>
      <c r="AM260" s="108"/>
      <c r="AN260" s="111"/>
      <c r="AO260" s="108"/>
      <c r="AP260" s="111"/>
      <c r="AQ260" s="108"/>
      <c r="AR260" s="111"/>
      <c r="AS260" s="108"/>
      <c r="AT260" s="111"/>
      <c r="AU260" s="108"/>
      <c r="AV260" s="67">
        <v>562236</v>
      </c>
      <c r="AW260" s="92">
        <v>5001</v>
      </c>
      <c r="AX260" s="67">
        <v>364410</v>
      </c>
      <c r="AY260" s="92">
        <v>3800</v>
      </c>
      <c r="AZ260" s="67">
        <v>91484</v>
      </c>
      <c r="BA260" s="92">
        <v>831</v>
      </c>
      <c r="BB260" s="67">
        <v>73406</v>
      </c>
      <c r="BC260" s="92">
        <v>229</v>
      </c>
      <c r="BD260" s="67">
        <v>32936</v>
      </c>
      <c r="BE260" s="92">
        <v>141</v>
      </c>
      <c r="BF260" s="111">
        <v>54462</v>
      </c>
    </row>
    <row r="261" spans="1:58" s="93" customFormat="1" x14ac:dyDescent="0.2">
      <c r="A261" s="45">
        <v>34547</v>
      </c>
      <c r="B261" s="109">
        <v>120511</v>
      </c>
      <c r="C261" s="109">
        <v>219615</v>
      </c>
      <c r="D261" s="92">
        <v>50790</v>
      </c>
      <c r="E261" s="92">
        <v>8040</v>
      </c>
      <c r="F261" s="92">
        <v>9970</v>
      </c>
      <c r="G261" s="92">
        <v>16120</v>
      </c>
      <c r="H261" s="92">
        <v>5050</v>
      </c>
      <c r="I261" s="39">
        <f t="shared" si="9"/>
        <v>89970</v>
      </c>
      <c r="J261" s="102"/>
      <c r="K261" s="60">
        <v>387.16399999999999</v>
      </c>
      <c r="L261" s="62">
        <v>1151</v>
      </c>
      <c r="M261" s="79">
        <v>125.8</v>
      </c>
      <c r="N261" s="60"/>
      <c r="O261" s="109">
        <v>97</v>
      </c>
      <c r="P261" s="109">
        <v>699</v>
      </c>
      <c r="Q261" s="96">
        <v>84.5</v>
      </c>
      <c r="R261" s="110">
        <v>7.25</v>
      </c>
      <c r="S261" s="97">
        <v>1.3774</v>
      </c>
      <c r="T261" s="97">
        <f t="shared" si="10"/>
        <v>0.72600551764193411</v>
      </c>
      <c r="U261" s="100">
        <v>4326.7</v>
      </c>
      <c r="V261" s="109"/>
      <c r="W261" s="108">
        <v>2980</v>
      </c>
      <c r="X261" s="79"/>
      <c r="Y261" s="109">
        <v>212305</v>
      </c>
      <c r="Z261" s="109">
        <v>1819</v>
      </c>
      <c r="AA261" s="109">
        <v>1125</v>
      </c>
      <c r="AH261" s="109">
        <v>103</v>
      </c>
      <c r="AL261" s="108"/>
      <c r="AM261" s="108"/>
      <c r="AN261" s="111"/>
      <c r="AO261" s="108"/>
      <c r="AP261" s="111"/>
      <c r="AQ261" s="108"/>
      <c r="AR261" s="111"/>
      <c r="AS261" s="108"/>
      <c r="AT261" s="111"/>
      <c r="AU261" s="108"/>
      <c r="AV261" s="67">
        <v>461832</v>
      </c>
      <c r="AW261" s="92">
        <v>5009</v>
      </c>
      <c r="AX261" s="67">
        <v>321937</v>
      </c>
      <c r="AY261" s="92">
        <v>3744</v>
      </c>
      <c r="AZ261" s="67">
        <v>67973</v>
      </c>
      <c r="BA261" s="92">
        <v>872</v>
      </c>
      <c r="BB261" s="67">
        <v>25411</v>
      </c>
      <c r="BC261" s="92">
        <v>239</v>
      </c>
      <c r="BD261" s="67">
        <v>46511</v>
      </c>
      <c r="BE261" s="92">
        <v>154</v>
      </c>
      <c r="BF261" s="111">
        <v>52662</v>
      </c>
    </row>
    <row r="262" spans="1:58" s="93" customFormat="1" x14ac:dyDescent="0.2">
      <c r="A262" s="45">
        <v>34516</v>
      </c>
      <c r="B262" s="109">
        <v>120928</v>
      </c>
      <c r="C262" s="109">
        <v>219367</v>
      </c>
      <c r="D262" s="92">
        <v>47520</v>
      </c>
      <c r="E262" s="92">
        <v>7210</v>
      </c>
      <c r="F262" s="92">
        <v>8870</v>
      </c>
      <c r="G262" s="92">
        <v>14920</v>
      </c>
      <c r="H262" s="92">
        <v>4360</v>
      </c>
      <c r="I262" s="39">
        <f t="shared" si="9"/>
        <v>82880</v>
      </c>
      <c r="J262" s="102"/>
      <c r="K262" s="60">
        <v>387.4</v>
      </c>
      <c r="L262" s="62">
        <v>1201</v>
      </c>
      <c r="M262" s="79">
        <v>117.2</v>
      </c>
      <c r="N262" s="60"/>
      <c r="O262" s="109">
        <v>83</v>
      </c>
      <c r="P262" s="109">
        <v>695</v>
      </c>
      <c r="Q262" s="96">
        <v>84.4</v>
      </c>
      <c r="R262" s="110">
        <v>7.5</v>
      </c>
      <c r="S262" s="97">
        <v>1.3819999999999999</v>
      </c>
      <c r="T262" s="97">
        <f t="shared" si="10"/>
        <v>0.72358900144717808</v>
      </c>
      <c r="U262" s="100">
        <v>4267.1000000000004</v>
      </c>
      <c r="V262" s="109"/>
      <c r="W262" s="108">
        <v>3109</v>
      </c>
      <c r="X262" s="79"/>
      <c r="Y262" s="109">
        <v>210950</v>
      </c>
      <c r="Z262" s="109">
        <v>2121</v>
      </c>
      <c r="AA262" s="109">
        <v>994</v>
      </c>
      <c r="AH262" s="109">
        <v>552</v>
      </c>
      <c r="AL262" s="108"/>
      <c r="AM262" s="108"/>
      <c r="AN262" s="111"/>
      <c r="AO262" s="108"/>
      <c r="AP262" s="111"/>
      <c r="AQ262" s="108"/>
      <c r="AR262" s="111"/>
      <c r="AS262" s="108"/>
      <c r="AT262" s="111"/>
      <c r="AU262" s="108"/>
      <c r="AV262" s="67">
        <v>469163</v>
      </c>
      <c r="AW262" s="92">
        <v>4178</v>
      </c>
      <c r="AX262" s="67">
        <v>321898</v>
      </c>
      <c r="AY262" s="92">
        <v>2982</v>
      </c>
      <c r="AZ262" s="67">
        <v>73046</v>
      </c>
      <c r="BA262" s="92">
        <v>811</v>
      </c>
      <c r="BB262" s="67">
        <v>28286</v>
      </c>
      <c r="BC262" s="92">
        <v>220</v>
      </c>
      <c r="BD262" s="67">
        <v>45933</v>
      </c>
      <c r="BE262" s="92">
        <v>165</v>
      </c>
      <c r="BF262" s="111">
        <v>570930</v>
      </c>
    </row>
    <row r="263" spans="1:58" s="93" customFormat="1" x14ac:dyDescent="0.2">
      <c r="A263" s="45">
        <v>34486</v>
      </c>
      <c r="B263" s="109">
        <v>122871</v>
      </c>
      <c r="C263" s="109">
        <v>221687</v>
      </c>
      <c r="D263" s="92">
        <v>48010</v>
      </c>
      <c r="E263" s="92">
        <v>6750</v>
      </c>
      <c r="F263" s="92">
        <v>8550</v>
      </c>
      <c r="G263" s="92">
        <v>14860</v>
      </c>
      <c r="H263" s="92">
        <v>3970</v>
      </c>
      <c r="I263" s="39">
        <f t="shared" si="9"/>
        <v>82140</v>
      </c>
      <c r="J263" s="102"/>
      <c r="K263" s="60">
        <v>387.69600000000003</v>
      </c>
      <c r="L263" s="62">
        <v>1255</v>
      </c>
      <c r="M263" s="79">
        <v>118.7</v>
      </c>
      <c r="N263" s="60"/>
      <c r="O263" s="109">
        <v>101</v>
      </c>
      <c r="P263" s="109">
        <v>702</v>
      </c>
      <c r="Q263" s="96">
        <v>83.9</v>
      </c>
      <c r="R263" s="110">
        <v>7.25</v>
      </c>
      <c r="S263" s="97">
        <v>1.3834</v>
      </c>
      <c r="T263" s="97">
        <f t="shared" si="10"/>
        <v>0.72285672979615445</v>
      </c>
      <c r="U263" s="100">
        <v>4329.6000000000004</v>
      </c>
      <c r="V263" s="109"/>
      <c r="W263" s="108">
        <v>3848</v>
      </c>
      <c r="X263" s="79"/>
      <c r="Y263" s="109">
        <v>214246</v>
      </c>
      <c r="Z263" s="109">
        <v>1608</v>
      </c>
      <c r="AA263" s="109">
        <v>1103</v>
      </c>
      <c r="AH263" s="109">
        <v>118</v>
      </c>
      <c r="AL263" s="108"/>
      <c r="AM263" s="108"/>
      <c r="AN263" s="111"/>
      <c r="AO263" s="108"/>
      <c r="AP263" s="111"/>
      <c r="AQ263" s="108"/>
      <c r="AR263" s="111"/>
      <c r="AS263" s="108"/>
      <c r="AT263" s="111"/>
      <c r="AU263" s="108"/>
      <c r="AV263" s="67">
        <v>447610</v>
      </c>
      <c r="AW263" s="92">
        <v>4956</v>
      </c>
      <c r="AX263" s="67">
        <v>324000</v>
      </c>
      <c r="AY263" s="92">
        <v>3855</v>
      </c>
      <c r="AZ263" s="67">
        <v>48497</v>
      </c>
      <c r="BA263" s="92">
        <v>527</v>
      </c>
      <c r="BB263" s="67">
        <v>49200</v>
      </c>
      <c r="BC263" s="92">
        <v>231</v>
      </c>
      <c r="BD263" s="67">
        <v>25913</v>
      </c>
      <c r="BE263" s="92">
        <v>343</v>
      </c>
      <c r="BF263" s="111">
        <v>672976</v>
      </c>
    </row>
    <row r="264" spans="1:58" s="93" customFormat="1" x14ac:dyDescent="0.2">
      <c r="A264" s="45">
        <v>34455</v>
      </c>
      <c r="B264" s="109">
        <v>123376</v>
      </c>
      <c r="C264" s="109">
        <v>222174</v>
      </c>
      <c r="D264" s="92">
        <v>49820</v>
      </c>
      <c r="E264" s="92">
        <v>7340</v>
      </c>
      <c r="F264" s="92">
        <v>9040</v>
      </c>
      <c r="G264" s="92">
        <v>15510</v>
      </c>
      <c r="H264" s="92">
        <v>4180</v>
      </c>
      <c r="I264" s="39">
        <f t="shared" si="9"/>
        <v>85890</v>
      </c>
      <c r="J264" s="102"/>
      <c r="K264" s="60">
        <v>387.7</v>
      </c>
      <c r="L264" s="62">
        <v>1291</v>
      </c>
      <c r="M264" s="79">
        <v>122.3</v>
      </c>
      <c r="N264" s="60"/>
      <c r="O264" s="109">
        <v>113</v>
      </c>
      <c r="P264" s="109">
        <v>761</v>
      </c>
      <c r="Q264" s="96">
        <v>83.9</v>
      </c>
      <c r="R264" s="110">
        <v>7.25</v>
      </c>
      <c r="S264" s="97">
        <v>1.3809</v>
      </c>
      <c r="T264" s="97">
        <f t="shared" si="10"/>
        <v>0.7241653993772178</v>
      </c>
      <c r="U264" s="100">
        <v>4423.8</v>
      </c>
      <c r="V264" s="109"/>
      <c r="W264" s="108">
        <v>4118</v>
      </c>
      <c r="X264" s="79"/>
      <c r="Y264" s="109">
        <v>215421</v>
      </c>
      <c r="Z264" s="109">
        <v>1341</v>
      </c>
      <c r="AA264" s="109">
        <v>1288</v>
      </c>
      <c r="AH264" s="109">
        <v>123</v>
      </c>
      <c r="AL264" s="108"/>
      <c r="AM264" s="108"/>
      <c r="AN264" s="111"/>
      <c r="AO264" s="108"/>
      <c r="AP264" s="111"/>
      <c r="AQ264" s="108"/>
      <c r="AR264" s="111"/>
      <c r="AS264" s="108"/>
      <c r="AT264" s="111"/>
      <c r="AU264" s="108"/>
      <c r="AV264" s="67">
        <v>386645</v>
      </c>
      <c r="AW264" s="92">
        <v>4556</v>
      </c>
      <c r="AX264" s="67">
        <v>287084</v>
      </c>
      <c r="AY264" s="92">
        <v>3429</v>
      </c>
      <c r="AZ264" s="67">
        <v>65580</v>
      </c>
      <c r="BA264" s="92">
        <v>796</v>
      </c>
      <c r="BB264" s="67">
        <v>16219</v>
      </c>
      <c r="BC264" s="92">
        <v>215</v>
      </c>
      <c r="BD264" s="67">
        <v>17762</v>
      </c>
      <c r="BE264" s="92">
        <v>116</v>
      </c>
      <c r="BF264" s="111">
        <v>1012964</v>
      </c>
    </row>
    <row r="265" spans="1:58" s="93" customFormat="1" x14ac:dyDescent="0.2">
      <c r="A265" s="45">
        <v>34425</v>
      </c>
      <c r="B265" s="109">
        <v>123760</v>
      </c>
      <c r="C265" s="109">
        <v>222972</v>
      </c>
      <c r="D265" s="92">
        <v>54080</v>
      </c>
      <c r="E265" s="92">
        <v>8700</v>
      </c>
      <c r="F265" s="92">
        <v>10540</v>
      </c>
      <c r="G265" s="92">
        <v>17250</v>
      </c>
      <c r="H265" s="92">
        <v>4700</v>
      </c>
      <c r="I265" s="39">
        <f t="shared" si="9"/>
        <v>95270</v>
      </c>
      <c r="J265" s="102"/>
      <c r="K265" s="60">
        <v>388</v>
      </c>
      <c r="L265" s="62">
        <v>1303</v>
      </c>
      <c r="M265" s="79">
        <v>119.1</v>
      </c>
      <c r="N265" s="60"/>
      <c r="O265" s="109">
        <v>108</v>
      </c>
      <c r="P265" s="109">
        <v>694</v>
      </c>
      <c r="Q265" s="96">
        <v>84.1</v>
      </c>
      <c r="R265" s="110">
        <v>6.75</v>
      </c>
      <c r="S265" s="97">
        <v>1.3821000000000001</v>
      </c>
      <c r="T265" s="97">
        <f t="shared" si="10"/>
        <v>0.72353664713117716</v>
      </c>
      <c r="U265" s="100">
        <v>4554.8</v>
      </c>
      <c r="V265" s="109"/>
      <c r="W265" s="108">
        <v>5844</v>
      </c>
      <c r="X265" s="79"/>
      <c r="Y265" s="109">
        <v>211644</v>
      </c>
      <c r="Z265" s="109">
        <v>1850</v>
      </c>
      <c r="AA265" s="109">
        <v>3200</v>
      </c>
      <c r="AH265" s="109">
        <v>352</v>
      </c>
      <c r="AL265" s="108"/>
      <c r="AM265" s="108"/>
      <c r="AN265" s="111"/>
      <c r="AO265" s="108"/>
      <c r="AP265" s="111"/>
      <c r="AQ265" s="108"/>
      <c r="AR265" s="111"/>
      <c r="AS265" s="108"/>
      <c r="AT265" s="111"/>
      <c r="AU265" s="108"/>
      <c r="AV265" s="67">
        <v>328410</v>
      </c>
      <c r="AW265" s="92">
        <v>3560</v>
      </c>
      <c r="AX265" s="67">
        <v>223447</v>
      </c>
      <c r="AY265" s="92">
        <v>2609</v>
      </c>
      <c r="AZ265" s="67">
        <v>51931</v>
      </c>
      <c r="BA265" s="92">
        <v>671</v>
      </c>
      <c r="BB265" s="67">
        <v>42224</v>
      </c>
      <c r="BC265" s="92">
        <v>192</v>
      </c>
      <c r="BD265" s="67">
        <v>10808</v>
      </c>
      <c r="BE265" s="92">
        <v>88</v>
      </c>
      <c r="BF265" s="111">
        <v>49575</v>
      </c>
    </row>
    <row r="266" spans="1:58" s="93" customFormat="1" x14ac:dyDescent="0.2">
      <c r="A266" s="45">
        <v>34394</v>
      </c>
      <c r="B266" s="109">
        <v>126530</v>
      </c>
      <c r="C266" s="109">
        <v>226685</v>
      </c>
      <c r="D266" s="92">
        <v>58080</v>
      </c>
      <c r="E266" s="92">
        <v>10400</v>
      </c>
      <c r="F266" s="92">
        <v>11660</v>
      </c>
      <c r="G266" s="92">
        <v>19140</v>
      </c>
      <c r="H266" s="92">
        <v>5550</v>
      </c>
      <c r="I266" s="39">
        <f t="shared" si="9"/>
        <v>104830</v>
      </c>
      <c r="J266" s="102"/>
      <c r="K266" s="60">
        <v>388.6</v>
      </c>
      <c r="L266" s="62">
        <v>1272</v>
      </c>
      <c r="M266" s="79">
        <v>118.2</v>
      </c>
      <c r="N266" s="60"/>
      <c r="O266" s="109">
        <v>140</v>
      </c>
      <c r="P266" s="109">
        <v>863</v>
      </c>
      <c r="Q266" s="96">
        <v>84.1</v>
      </c>
      <c r="R266" s="110">
        <v>6.25</v>
      </c>
      <c r="S266" s="97">
        <v>1.365</v>
      </c>
      <c r="T266" s="97">
        <f t="shared" si="10"/>
        <v>0.73260073260073255</v>
      </c>
      <c r="U266" s="100">
        <v>4321.3999999999996</v>
      </c>
      <c r="V266" s="109"/>
      <c r="W266" s="108">
        <v>6008</v>
      </c>
      <c r="X266" s="79"/>
      <c r="Y266" s="109">
        <v>204953</v>
      </c>
      <c r="Z266" s="109">
        <v>1004</v>
      </c>
      <c r="AA266" s="109">
        <v>2293</v>
      </c>
      <c r="AH266" s="109">
        <v>172</v>
      </c>
      <c r="AL266" s="108"/>
      <c r="AM266" s="108"/>
      <c r="AN266" s="111"/>
      <c r="AO266" s="108"/>
      <c r="AP266" s="111"/>
      <c r="AQ266" s="108"/>
      <c r="AR266" s="111"/>
      <c r="AS266" s="108"/>
      <c r="AT266" s="111"/>
      <c r="AU266" s="108"/>
      <c r="AV266" s="67">
        <v>356757</v>
      </c>
      <c r="AW266" s="92">
        <v>2762</v>
      </c>
      <c r="AX266" s="67">
        <v>253320</v>
      </c>
      <c r="AY266" s="92">
        <v>1936</v>
      </c>
      <c r="AZ266" s="67">
        <v>57119</v>
      </c>
      <c r="BA266" s="92">
        <v>537</v>
      </c>
      <c r="BB266" s="67">
        <v>22521</v>
      </c>
      <c r="BC266" s="92">
        <v>201</v>
      </c>
      <c r="BD266" s="67">
        <v>23797</v>
      </c>
      <c r="BE266" s="92">
        <v>88</v>
      </c>
      <c r="BF266" s="111">
        <v>20015</v>
      </c>
    </row>
    <row r="267" spans="1:58" s="93" customFormat="1" x14ac:dyDescent="0.2">
      <c r="A267" s="45">
        <v>34366</v>
      </c>
      <c r="B267" s="109">
        <v>125315</v>
      </c>
      <c r="C267" s="109">
        <v>223870</v>
      </c>
      <c r="D267" s="92">
        <v>57590</v>
      </c>
      <c r="E267" s="92">
        <v>11700</v>
      </c>
      <c r="F267" s="92">
        <v>11340</v>
      </c>
      <c r="G267" s="92">
        <v>18740</v>
      </c>
      <c r="H267" s="92">
        <v>5410</v>
      </c>
      <c r="I267" s="39">
        <f t="shared" si="9"/>
        <v>104780</v>
      </c>
      <c r="J267" s="102"/>
      <c r="K267" s="60">
        <v>389.9</v>
      </c>
      <c r="L267" s="62">
        <v>1307</v>
      </c>
      <c r="M267" s="79">
        <v>129.1</v>
      </c>
      <c r="N267" s="60"/>
      <c r="O267" s="109">
        <v>110</v>
      </c>
      <c r="P267" s="109">
        <v>689</v>
      </c>
      <c r="Q267" s="96">
        <v>84.3</v>
      </c>
      <c r="R267" s="110">
        <v>5.5</v>
      </c>
      <c r="S267" s="97">
        <v>1.3419000000000001</v>
      </c>
      <c r="T267" s="97">
        <f t="shared" si="10"/>
        <v>0.7452120128176466</v>
      </c>
      <c r="U267" s="100">
        <v>4180.2</v>
      </c>
      <c r="V267" s="109"/>
      <c r="W267" s="108">
        <v>4245</v>
      </c>
      <c r="X267" s="79"/>
      <c r="Y267" s="109">
        <v>204263</v>
      </c>
      <c r="Z267" s="109">
        <v>876</v>
      </c>
      <c r="AA267" s="109">
        <v>1648</v>
      </c>
      <c r="AH267" s="109">
        <v>417</v>
      </c>
      <c r="AL267" s="108"/>
      <c r="AM267" s="108"/>
      <c r="AN267" s="111"/>
      <c r="AO267" s="108"/>
      <c r="AP267" s="111"/>
      <c r="AQ267" s="108"/>
      <c r="AR267" s="111"/>
      <c r="AS267" s="108"/>
      <c r="AT267" s="111"/>
      <c r="AU267" s="108"/>
      <c r="AV267" s="67">
        <v>197790</v>
      </c>
      <c r="AW267" s="92">
        <v>2124</v>
      </c>
      <c r="AX267" s="67">
        <v>128480</v>
      </c>
      <c r="AY267" s="92">
        <v>1272</v>
      </c>
      <c r="AZ267" s="67">
        <v>34502</v>
      </c>
      <c r="BA267" s="92">
        <v>578</v>
      </c>
      <c r="BB267" s="67">
        <v>13246</v>
      </c>
      <c r="BC267" s="92">
        <v>192</v>
      </c>
      <c r="BD267" s="67">
        <v>21562</v>
      </c>
      <c r="BE267" s="92">
        <v>82</v>
      </c>
      <c r="BF267" s="111">
        <v>51270</v>
      </c>
    </row>
    <row r="268" spans="1:58" s="93" customFormat="1" x14ac:dyDescent="0.2">
      <c r="A268" s="45">
        <v>34335</v>
      </c>
      <c r="B268" s="109">
        <v>124589</v>
      </c>
      <c r="C268" s="109">
        <v>221980</v>
      </c>
      <c r="D268" s="92">
        <v>58510</v>
      </c>
      <c r="E268" s="92">
        <v>11400</v>
      </c>
      <c r="F268" s="92">
        <v>11320</v>
      </c>
      <c r="G268" s="92">
        <v>18890</v>
      </c>
      <c r="H268" s="92">
        <v>5610</v>
      </c>
      <c r="I268" s="39">
        <f t="shared" si="9"/>
        <v>105730</v>
      </c>
      <c r="J268" s="102"/>
      <c r="K268" s="60">
        <v>390.6</v>
      </c>
      <c r="L268" s="62">
        <v>1258</v>
      </c>
      <c r="M268" s="79">
        <v>123.08</v>
      </c>
      <c r="N268" s="60"/>
      <c r="O268" s="109">
        <v>89</v>
      </c>
      <c r="P268" s="109">
        <v>634</v>
      </c>
      <c r="Q268" s="96">
        <v>84.7</v>
      </c>
      <c r="R268" s="110">
        <v>5.5</v>
      </c>
      <c r="S268" s="97">
        <v>1.3181</v>
      </c>
      <c r="T268" s="97">
        <f t="shared" si="10"/>
        <v>0.75866777937940977</v>
      </c>
      <c r="U268" s="100">
        <v>4255.5</v>
      </c>
      <c r="V268" s="109"/>
      <c r="W268" s="108">
        <v>2374</v>
      </c>
      <c r="X268" s="79"/>
      <c r="Y268" s="109">
        <v>199916</v>
      </c>
      <c r="Z268" s="109">
        <v>662</v>
      </c>
      <c r="AA268" s="109">
        <v>1068</v>
      </c>
      <c r="AH268" s="109">
        <v>92</v>
      </c>
      <c r="AL268" s="108"/>
      <c r="AM268" s="108"/>
      <c r="AN268" s="111"/>
      <c r="AO268" s="108"/>
      <c r="AP268" s="111"/>
      <c r="AQ268" s="108"/>
      <c r="AR268" s="111"/>
      <c r="AS268" s="108"/>
      <c r="AT268" s="111"/>
      <c r="AU268" s="108"/>
      <c r="AV268" s="67">
        <v>198572</v>
      </c>
      <c r="AW268" s="92">
        <v>2052</v>
      </c>
      <c r="AX268" s="67">
        <v>142497</v>
      </c>
      <c r="AY268" s="92">
        <v>1324</v>
      </c>
      <c r="AZ268" s="67">
        <v>34241</v>
      </c>
      <c r="BA268" s="92">
        <v>477</v>
      </c>
      <c r="BB268" s="67">
        <v>17185</v>
      </c>
      <c r="BC268" s="92">
        <v>191</v>
      </c>
      <c r="BD268" s="67">
        <v>4649</v>
      </c>
      <c r="BE268" s="92">
        <v>60</v>
      </c>
      <c r="BF268" s="111">
        <v>2961</v>
      </c>
    </row>
    <row r="269" spans="1:58" s="93" customFormat="1" x14ac:dyDescent="0.2">
      <c r="A269" s="45">
        <v>34304</v>
      </c>
      <c r="B269" s="109">
        <v>122143</v>
      </c>
      <c r="C269" s="109">
        <v>216975</v>
      </c>
      <c r="D269" s="92">
        <v>53830</v>
      </c>
      <c r="E269" s="92">
        <v>11660</v>
      </c>
      <c r="F269" s="92">
        <v>9990</v>
      </c>
      <c r="G269" s="92">
        <v>17700</v>
      </c>
      <c r="H269" s="92">
        <v>5550</v>
      </c>
      <c r="I269" s="39">
        <f t="shared" si="9"/>
        <v>98730</v>
      </c>
      <c r="J269" s="102"/>
      <c r="K269" s="60">
        <v>393.5</v>
      </c>
      <c r="L269" s="62">
        <v>1203</v>
      </c>
      <c r="M269" s="79">
        <v>107.25</v>
      </c>
      <c r="N269" s="60"/>
      <c r="O269" s="109">
        <v>142</v>
      </c>
      <c r="P269" s="109">
        <v>814</v>
      </c>
      <c r="Q269" s="96">
        <v>84.8</v>
      </c>
      <c r="R269" s="110">
        <v>5.5</v>
      </c>
      <c r="S269" s="97">
        <v>1.3310999999999999</v>
      </c>
      <c r="T269" s="97">
        <f t="shared" si="10"/>
        <v>0.75125835774923</v>
      </c>
      <c r="U269" s="100">
        <v>3990.6</v>
      </c>
      <c r="V269" s="109"/>
      <c r="W269" s="108">
        <v>2922</v>
      </c>
      <c r="X269" s="79"/>
      <c r="Y269" s="109">
        <v>198539</v>
      </c>
      <c r="Z269" s="109">
        <v>1100</v>
      </c>
      <c r="AA269" s="109">
        <v>786</v>
      </c>
      <c r="AH269" s="109">
        <v>45</v>
      </c>
      <c r="AL269" s="108"/>
      <c r="AM269" s="108"/>
      <c r="AN269" s="111"/>
      <c r="AO269" s="108"/>
      <c r="AP269" s="111"/>
      <c r="AQ269" s="108"/>
      <c r="AR269" s="111"/>
      <c r="AS269" s="108"/>
      <c r="AT269" s="111"/>
      <c r="AU269" s="108"/>
      <c r="AV269" s="67">
        <v>212987</v>
      </c>
      <c r="AW269" s="92">
        <v>2315</v>
      </c>
      <c r="AX269" s="67">
        <v>122558</v>
      </c>
      <c r="AY269" s="92">
        <v>1637</v>
      </c>
      <c r="AZ269" s="67">
        <v>58866</v>
      </c>
      <c r="BA269" s="92">
        <v>410</v>
      </c>
      <c r="BB269" s="67">
        <v>19529</v>
      </c>
      <c r="BC269" s="92">
        <v>197</v>
      </c>
      <c r="BD269" s="67">
        <v>12034</v>
      </c>
      <c r="BE269" s="92">
        <v>71</v>
      </c>
      <c r="BF269" s="111">
        <v>47322</v>
      </c>
    </row>
    <row r="270" spans="1:58" s="93" customFormat="1" x14ac:dyDescent="0.2">
      <c r="A270" s="45">
        <v>34274</v>
      </c>
      <c r="B270" s="109">
        <v>120799</v>
      </c>
      <c r="C270" s="109">
        <v>213428</v>
      </c>
      <c r="D270" s="92">
        <v>51490</v>
      </c>
      <c r="E270" s="92">
        <v>7270</v>
      </c>
      <c r="F270" s="92">
        <v>9330</v>
      </c>
      <c r="G270" s="92">
        <v>16950</v>
      </c>
      <c r="H270" s="92">
        <v>5000</v>
      </c>
      <c r="I270" s="39">
        <f t="shared" si="9"/>
        <v>90040</v>
      </c>
      <c r="J270" s="102"/>
      <c r="K270" s="60">
        <v>395.2</v>
      </c>
      <c r="L270" s="62">
        <v>1352</v>
      </c>
      <c r="M270" s="79">
        <v>123.58</v>
      </c>
      <c r="N270" s="60"/>
      <c r="O270" s="109">
        <v>87</v>
      </c>
      <c r="P270" s="109">
        <v>691</v>
      </c>
      <c r="Q270" s="96">
        <v>84.8</v>
      </c>
      <c r="R270" s="110">
        <v>5.5</v>
      </c>
      <c r="S270" s="97">
        <v>1.3168</v>
      </c>
      <c r="T270" s="97">
        <f t="shared" si="10"/>
        <v>0.75941676792223578</v>
      </c>
      <c r="U270" s="100">
        <v>4137.5</v>
      </c>
      <c r="V270" s="109"/>
      <c r="W270" s="108">
        <v>3403</v>
      </c>
      <c r="X270" s="79"/>
      <c r="Y270" s="109">
        <v>202278</v>
      </c>
      <c r="Z270" s="109">
        <v>2085</v>
      </c>
      <c r="AA270" s="109">
        <v>1211</v>
      </c>
      <c r="AH270" s="109">
        <v>793</v>
      </c>
      <c r="AL270" s="108"/>
      <c r="AM270" s="108"/>
      <c r="AN270" s="111"/>
      <c r="AO270" s="108"/>
      <c r="AP270" s="111"/>
      <c r="AQ270" s="108"/>
      <c r="AR270" s="111"/>
      <c r="AS270" s="108"/>
      <c r="AT270" s="111"/>
      <c r="AU270" s="108"/>
      <c r="AV270" s="67">
        <v>301998</v>
      </c>
      <c r="AW270" s="92">
        <v>3664</v>
      </c>
      <c r="AX270" s="67">
        <v>202656</v>
      </c>
      <c r="AY270" s="92">
        <v>2590</v>
      </c>
      <c r="AZ270" s="67">
        <v>61790</v>
      </c>
      <c r="BA270" s="92">
        <v>736</v>
      </c>
      <c r="BB270" s="67">
        <v>22941</v>
      </c>
      <c r="BC270" s="92">
        <v>217</v>
      </c>
      <c r="BD270" s="67">
        <v>14611</v>
      </c>
      <c r="BE270" s="92">
        <v>121</v>
      </c>
      <c r="BF270" s="111">
        <v>16672</v>
      </c>
    </row>
    <row r="271" spans="1:58" s="93" customFormat="1" x14ac:dyDescent="0.2">
      <c r="A271" s="45">
        <v>34243</v>
      </c>
      <c r="B271" s="109">
        <v>119763</v>
      </c>
      <c r="C271" s="109">
        <v>210285</v>
      </c>
      <c r="D271" s="92">
        <v>52090</v>
      </c>
      <c r="E271" s="92">
        <v>7440</v>
      </c>
      <c r="F271" s="92">
        <v>9320</v>
      </c>
      <c r="G271" s="92">
        <v>16850</v>
      </c>
      <c r="H271" s="92">
        <v>4610</v>
      </c>
      <c r="I271" s="39">
        <f t="shared" ref="I271:I334" si="11">SUM(D271:H271)</f>
        <v>90310</v>
      </c>
      <c r="J271" s="102"/>
      <c r="K271" s="60">
        <v>395.9</v>
      </c>
      <c r="L271" s="62">
        <v>1349</v>
      </c>
      <c r="M271" s="79">
        <v>126.59</v>
      </c>
      <c r="N271" s="60"/>
      <c r="O271" s="109">
        <v>107</v>
      </c>
      <c r="P271" s="109">
        <v>776</v>
      </c>
      <c r="Q271" s="96">
        <v>84.7</v>
      </c>
      <c r="R271" s="110">
        <v>5.75</v>
      </c>
      <c r="S271" s="97">
        <v>1.3251999999999999</v>
      </c>
      <c r="T271" s="97">
        <f t="shared" si="10"/>
        <v>0.75460307878056143</v>
      </c>
      <c r="U271" s="100">
        <v>3967.2</v>
      </c>
      <c r="V271" s="109"/>
      <c r="W271" s="108">
        <v>3422</v>
      </c>
      <c r="X271" s="79"/>
      <c r="Y271" s="109">
        <v>201463</v>
      </c>
      <c r="Z271" s="109">
        <v>1534</v>
      </c>
      <c r="AA271" s="109">
        <v>1269</v>
      </c>
      <c r="AH271" s="109">
        <v>339</v>
      </c>
      <c r="AL271" s="108"/>
      <c r="AM271" s="108"/>
      <c r="AN271" s="111"/>
      <c r="AO271" s="108"/>
      <c r="AP271" s="111"/>
      <c r="AQ271" s="108"/>
      <c r="AR271" s="111"/>
      <c r="AS271" s="108"/>
      <c r="AT271" s="111"/>
      <c r="AU271" s="108"/>
      <c r="AV271" s="67">
        <v>266125</v>
      </c>
      <c r="AW271" s="92">
        <v>3732</v>
      </c>
      <c r="AX271" s="67">
        <v>182238</v>
      </c>
      <c r="AY271" s="92">
        <v>2715</v>
      </c>
      <c r="AZ271" s="67">
        <v>49432</v>
      </c>
      <c r="BA271" s="92">
        <v>720</v>
      </c>
      <c r="BB271" s="67">
        <v>15389</v>
      </c>
      <c r="BC271" s="92">
        <v>190</v>
      </c>
      <c r="BD271" s="67">
        <v>19066</v>
      </c>
      <c r="BE271" s="92">
        <v>107</v>
      </c>
      <c r="BF271" s="111">
        <v>46046</v>
      </c>
    </row>
    <row r="272" spans="1:58" s="93" customFormat="1" x14ac:dyDescent="0.2">
      <c r="A272" s="45">
        <v>34213</v>
      </c>
      <c r="B272" s="109">
        <v>120145</v>
      </c>
      <c r="C272" s="109">
        <v>209528</v>
      </c>
      <c r="D272" s="92">
        <v>54500</v>
      </c>
      <c r="E272" s="92">
        <v>8050</v>
      </c>
      <c r="F272" s="92">
        <v>9940</v>
      </c>
      <c r="G272" s="92">
        <v>17530</v>
      </c>
      <c r="H272" s="92">
        <v>4840</v>
      </c>
      <c r="I272" s="39">
        <f t="shared" si="11"/>
        <v>94860</v>
      </c>
      <c r="J272" s="102"/>
      <c r="K272" s="60">
        <v>396.1</v>
      </c>
      <c r="L272" s="62">
        <v>1296</v>
      </c>
      <c r="M272" s="79">
        <v>127.67</v>
      </c>
      <c r="N272" s="60"/>
      <c r="O272" s="109">
        <v>111</v>
      </c>
      <c r="P272" s="109">
        <v>716</v>
      </c>
      <c r="Q272" s="96">
        <v>84.5</v>
      </c>
      <c r="R272" s="110">
        <v>5.75</v>
      </c>
      <c r="S272" s="97">
        <v>1.3209</v>
      </c>
      <c r="T272" s="97">
        <f t="shared" si="10"/>
        <v>0.75705958058899236</v>
      </c>
      <c r="U272" s="100">
        <v>3966.3</v>
      </c>
      <c r="V272" s="109"/>
      <c r="W272" s="108">
        <v>3391</v>
      </c>
      <c r="X272" s="79"/>
      <c r="Y272" s="109">
        <v>202204</v>
      </c>
      <c r="Z272" s="109">
        <v>1289</v>
      </c>
      <c r="AA272" s="109">
        <v>1125</v>
      </c>
      <c r="AH272" s="109">
        <v>373</v>
      </c>
      <c r="AL272" s="108"/>
      <c r="AM272" s="108"/>
      <c r="AN272" s="111"/>
      <c r="AO272" s="108"/>
      <c r="AP272" s="111"/>
      <c r="AQ272" s="108"/>
      <c r="AR272" s="111"/>
      <c r="AS272" s="108"/>
      <c r="AT272" s="111"/>
      <c r="AU272" s="108"/>
      <c r="AV272" s="67">
        <v>338779</v>
      </c>
      <c r="AW272" s="92">
        <v>3943</v>
      </c>
      <c r="AX272" s="67">
        <v>213089</v>
      </c>
      <c r="AY272" s="92">
        <v>2935</v>
      </c>
      <c r="AZ272" s="67">
        <v>57867</v>
      </c>
      <c r="BA272" s="92">
        <v>678</v>
      </c>
      <c r="BB272" s="67">
        <v>40633</v>
      </c>
      <c r="BC272" s="92">
        <v>225</v>
      </c>
      <c r="BD272" s="67">
        <v>27190</v>
      </c>
      <c r="BE272" s="92">
        <v>105</v>
      </c>
      <c r="BF272" s="111">
        <v>106260</v>
      </c>
    </row>
    <row r="273" spans="1:58" s="93" customFormat="1" x14ac:dyDescent="0.2">
      <c r="A273" s="45">
        <v>34182</v>
      </c>
      <c r="B273" s="109">
        <v>120210</v>
      </c>
      <c r="C273" s="109">
        <v>208040</v>
      </c>
      <c r="D273" s="92">
        <v>66290</v>
      </c>
      <c r="E273" s="92">
        <v>10720</v>
      </c>
      <c r="F273" s="92">
        <v>13200</v>
      </c>
      <c r="G273" s="92">
        <v>22020</v>
      </c>
      <c r="H273" s="92">
        <v>7090</v>
      </c>
      <c r="I273" s="39">
        <f t="shared" si="11"/>
        <v>119320</v>
      </c>
      <c r="J273" s="102"/>
      <c r="K273" s="60">
        <v>397.2</v>
      </c>
      <c r="L273" s="62">
        <v>1163</v>
      </c>
      <c r="M273" s="79">
        <v>128.79</v>
      </c>
      <c r="N273" s="60"/>
      <c r="O273" s="109">
        <v>108</v>
      </c>
      <c r="P273" s="109">
        <v>721</v>
      </c>
      <c r="Q273" s="96">
        <v>84.4</v>
      </c>
      <c r="R273" s="110">
        <v>5.75</v>
      </c>
      <c r="S273" s="97">
        <v>1.3089999999999999</v>
      </c>
      <c r="T273" s="97">
        <f t="shared" si="10"/>
        <v>0.76394194041252872</v>
      </c>
      <c r="U273" s="100">
        <v>3882.6</v>
      </c>
      <c r="V273" s="109"/>
      <c r="W273" s="108">
        <v>3117</v>
      </c>
      <c r="X273" s="79"/>
      <c r="Y273" s="109">
        <v>200334</v>
      </c>
      <c r="Z273" s="109">
        <v>982</v>
      </c>
      <c r="AA273" s="109">
        <v>717</v>
      </c>
      <c r="AH273" s="109">
        <v>72</v>
      </c>
      <c r="AL273" s="108"/>
      <c r="AM273" s="108"/>
      <c r="AN273" s="111"/>
      <c r="AO273" s="108"/>
      <c r="AP273" s="111"/>
      <c r="AQ273" s="108"/>
      <c r="AR273" s="111"/>
      <c r="AS273" s="108"/>
      <c r="AT273" s="111"/>
      <c r="AU273" s="108"/>
      <c r="AV273" s="67">
        <v>313799</v>
      </c>
      <c r="AW273" s="92">
        <v>4082</v>
      </c>
      <c r="AX273" s="67">
        <v>216983</v>
      </c>
      <c r="AY273" s="92">
        <v>2869</v>
      </c>
      <c r="AZ273" s="67">
        <v>36492</v>
      </c>
      <c r="BA273" s="92">
        <v>777</v>
      </c>
      <c r="BB273" s="67">
        <v>21066</v>
      </c>
      <c r="BC273" s="92">
        <v>229</v>
      </c>
      <c r="BD273" s="67">
        <v>39258</v>
      </c>
      <c r="BE273" s="92">
        <v>207</v>
      </c>
      <c r="BF273" s="111">
        <v>89446</v>
      </c>
    </row>
    <row r="274" spans="1:58" s="93" customFormat="1" x14ac:dyDescent="0.2">
      <c r="A274" s="45">
        <v>34151</v>
      </c>
      <c r="B274" s="109">
        <v>120510</v>
      </c>
      <c r="C274" s="109">
        <v>207171</v>
      </c>
      <c r="D274" s="92">
        <v>63070</v>
      </c>
      <c r="E274" s="92">
        <v>9720</v>
      </c>
      <c r="F274" s="92">
        <v>12140</v>
      </c>
      <c r="G274" s="92">
        <v>20180</v>
      </c>
      <c r="H274" s="92">
        <v>6020</v>
      </c>
      <c r="I274" s="39">
        <f t="shared" si="11"/>
        <v>111130</v>
      </c>
      <c r="J274" s="102"/>
      <c r="K274" s="60">
        <v>397.4</v>
      </c>
      <c r="L274" s="62">
        <v>1210</v>
      </c>
      <c r="M274" s="79">
        <v>117.99</v>
      </c>
      <c r="N274" s="60"/>
      <c r="O274" s="109">
        <v>113</v>
      </c>
      <c r="P274" s="109">
        <v>742</v>
      </c>
      <c r="Q274" s="96">
        <v>84.4</v>
      </c>
      <c r="R274" s="110">
        <v>5.75</v>
      </c>
      <c r="S274" s="97">
        <v>1.2817000000000001</v>
      </c>
      <c r="T274" s="97">
        <f t="shared" si="10"/>
        <v>0.78021377857532959</v>
      </c>
      <c r="U274" s="100">
        <v>3789.4</v>
      </c>
      <c r="V274" s="109"/>
      <c r="W274" s="108">
        <v>3565</v>
      </c>
      <c r="X274" s="79"/>
      <c r="Y274" s="109">
        <v>209670</v>
      </c>
      <c r="Z274" s="109">
        <v>1307</v>
      </c>
      <c r="AA274" s="109">
        <v>742</v>
      </c>
      <c r="AH274" s="109">
        <v>344</v>
      </c>
      <c r="AL274" s="108"/>
      <c r="AM274" s="108"/>
      <c r="AN274" s="111"/>
      <c r="AO274" s="108"/>
      <c r="AP274" s="111"/>
      <c r="AQ274" s="108"/>
      <c r="AR274" s="111"/>
      <c r="AS274" s="108"/>
      <c r="AT274" s="111"/>
      <c r="AU274" s="108"/>
      <c r="AV274" s="67">
        <v>337565</v>
      </c>
      <c r="AW274" s="92">
        <v>3247</v>
      </c>
      <c r="AX274" s="67">
        <v>202287</v>
      </c>
      <c r="AY274" s="92">
        <v>2263</v>
      </c>
      <c r="AZ274" s="67">
        <v>61444</v>
      </c>
      <c r="BA274" s="92">
        <v>603</v>
      </c>
      <c r="BB274" s="67">
        <v>25225</v>
      </c>
      <c r="BC274" s="92">
        <v>253</v>
      </c>
      <c r="BD274" s="67">
        <v>48609</v>
      </c>
      <c r="BE274" s="92">
        <v>128</v>
      </c>
      <c r="BF274" s="111">
        <v>81188</v>
      </c>
    </row>
    <row r="275" spans="1:58" s="93" customFormat="1" x14ac:dyDescent="0.2">
      <c r="A275" s="45">
        <v>34121</v>
      </c>
      <c r="B275" s="109">
        <v>120298</v>
      </c>
      <c r="C275" s="109">
        <v>205693</v>
      </c>
      <c r="D275" s="92">
        <v>63750</v>
      </c>
      <c r="E275" s="92">
        <v>9030</v>
      </c>
      <c r="F275" s="92">
        <v>11650</v>
      </c>
      <c r="G275" s="92">
        <v>20230</v>
      </c>
      <c r="H275" s="92">
        <v>5570</v>
      </c>
      <c r="I275" s="39">
        <f t="shared" si="11"/>
        <v>110230</v>
      </c>
      <c r="J275" s="102"/>
      <c r="K275" s="60">
        <v>397.3</v>
      </c>
      <c r="L275" s="62">
        <v>1269</v>
      </c>
      <c r="M275" s="79">
        <v>123.66</v>
      </c>
      <c r="N275" s="60"/>
      <c r="O275" s="109">
        <v>122</v>
      </c>
      <c r="P275" s="109">
        <v>847</v>
      </c>
      <c r="Q275" s="96">
        <v>84.1</v>
      </c>
      <c r="R275" s="110">
        <v>6</v>
      </c>
      <c r="S275" s="97">
        <v>1.2790999999999999</v>
      </c>
      <c r="T275" s="97">
        <f t="shared" si="10"/>
        <v>0.781799702916113</v>
      </c>
      <c r="U275" s="100">
        <v>3602.4</v>
      </c>
      <c r="V275" s="109"/>
      <c r="W275" s="108">
        <v>3702</v>
      </c>
      <c r="X275" s="79"/>
      <c r="Y275" s="109">
        <v>209067</v>
      </c>
      <c r="Z275" s="109">
        <v>985</v>
      </c>
      <c r="AA275" s="109">
        <v>772</v>
      </c>
      <c r="AH275" s="109">
        <v>147</v>
      </c>
      <c r="AL275" s="108"/>
      <c r="AM275" s="108"/>
      <c r="AN275" s="111"/>
      <c r="AO275" s="108"/>
      <c r="AP275" s="111"/>
      <c r="AQ275" s="108"/>
      <c r="AR275" s="111"/>
      <c r="AS275" s="108"/>
      <c r="AT275" s="111"/>
      <c r="AU275" s="108"/>
      <c r="AV275" s="67">
        <v>363004</v>
      </c>
      <c r="AW275" s="92">
        <v>4085</v>
      </c>
      <c r="AX275" s="67">
        <v>262568</v>
      </c>
      <c r="AY275" s="92">
        <v>3102</v>
      </c>
      <c r="AZ275" s="67">
        <v>38010</v>
      </c>
      <c r="BA275" s="92">
        <v>625</v>
      </c>
      <c r="BB275" s="67">
        <v>24745</v>
      </c>
      <c r="BC275" s="92">
        <v>195</v>
      </c>
      <c r="BD275" s="67">
        <v>37681</v>
      </c>
      <c r="BE275" s="92">
        <v>163</v>
      </c>
      <c r="BF275" s="111">
        <v>75891</v>
      </c>
    </row>
    <row r="276" spans="1:58" s="93" customFormat="1" x14ac:dyDescent="0.2">
      <c r="A276" s="45">
        <v>34090</v>
      </c>
      <c r="B276" s="109">
        <v>118730</v>
      </c>
      <c r="C276" s="109">
        <v>202662</v>
      </c>
      <c r="D276" s="92">
        <v>65220</v>
      </c>
      <c r="E276" s="92">
        <v>9290</v>
      </c>
      <c r="F276" s="92">
        <v>12150</v>
      </c>
      <c r="G276" s="92">
        <v>20650</v>
      </c>
      <c r="H276" s="92">
        <v>5700</v>
      </c>
      <c r="I276" s="39">
        <f t="shared" si="11"/>
        <v>113010</v>
      </c>
      <c r="J276" s="102"/>
      <c r="K276" s="60">
        <v>398</v>
      </c>
      <c r="L276" s="62">
        <v>1304</v>
      </c>
      <c r="M276" s="79">
        <v>124.03</v>
      </c>
      <c r="N276" s="60"/>
      <c r="O276" s="109">
        <v>102</v>
      </c>
      <c r="P276" s="109">
        <v>702</v>
      </c>
      <c r="Q276" s="96">
        <v>83.9</v>
      </c>
      <c r="R276" s="110">
        <v>6</v>
      </c>
      <c r="S276" s="97">
        <v>1.2694000000000001</v>
      </c>
      <c r="T276" s="97">
        <f t="shared" si="10"/>
        <v>0.78777375137860406</v>
      </c>
      <c r="U276" s="100">
        <v>3451.6</v>
      </c>
      <c r="V276" s="109"/>
      <c r="W276" s="108">
        <v>3652</v>
      </c>
      <c r="X276" s="79"/>
      <c r="Y276" s="109">
        <v>212736</v>
      </c>
      <c r="Z276" s="109">
        <v>1831</v>
      </c>
      <c r="AA276" s="109">
        <v>850</v>
      </c>
      <c r="AH276" s="109">
        <v>432</v>
      </c>
      <c r="AL276" s="108"/>
      <c r="AM276" s="108"/>
      <c r="AN276" s="111"/>
      <c r="AO276" s="108"/>
      <c r="AP276" s="111"/>
      <c r="AQ276" s="108"/>
      <c r="AR276" s="111"/>
      <c r="AS276" s="108"/>
      <c r="AT276" s="111"/>
      <c r="AU276" s="108"/>
      <c r="AV276" s="67">
        <v>438006</v>
      </c>
      <c r="AW276" s="92">
        <v>3578</v>
      </c>
      <c r="AX276" s="67">
        <v>208328</v>
      </c>
      <c r="AY276" s="92">
        <v>2637</v>
      </c>
      <c r="AZ276" s="67">
        <v>141348</v>
      </c>
      <c r="BA276" s="92">
        <v>623</v>
      </c>
      <c r="BB276" s="67">
        <v>18097</v>
      </c>
      <c r="BC276" s="92">
        <v>210</v>
      </c>
      <c r="BD276" s="67">
        <v>70233</v>
      </c>
      <c r="BE276" s="92">
        <v>108</v>
      </c>
      <c r="BF276" s="111">
        <v>40877</v>
      </c>
    </row>
    <row r="277" spans="1:58" s="93" customFormat="1" x14ac:dyDescent="0.2">
      <c r="A277" s="45">
        <v>34060</v>
      </c>
      <c r="B277" s="109">
        <v>117350</v>
      </c>
      <c r="C277" s="109">
        <v>200187</v>
      </c>
      <c r="D277" s="92">
        <v>69550</v>
      </c>
      <c r="E277" s="92">
        <v>10120</v>
      </c>
      <c r="F277" s="92">
        <v>13330</v>
      </c>
      <c r="G277" s="92">
        <v>22120</v>
      </c>
      <c r="H277" s="92">
        <v>6180</v>
      </c>
      <c r="I277" s="39">
        <f t="shared" si="11"/>
        <v>121300</v>
      </c>
      <c r="J277" s="102"/>
      <c r="K277" s="60">
        <v>398.73</v>
      </c>
      <c r="L277" s="62">
        <v>1334</v>
      </c>
      <c r="M277" s="79">
        <v>125.92</v>
      </c>
      <c r="N277" s="60"/>
      <c r="O277" s="109">
        <v>148</v>
      </c>
      <c r="P277" s="109">
        <v>836</v>
      </c>
      <c r="Q277" s="96">
        <v>83.9</v>
      </c>
      <c r="R277" s="110">
        <v>6</v>
      </c>
      <c r="S277" s="97">
        <v>1.2621</v>
      </c>
      <c r="T277" s="97">
        <f t="shared" si="10"/>
        <v>0.7923302432453847</v>
      </c>
      <c r="U277" s="100">
        <v>3305.4</v>
      </c>
      <c r="V277" s="109"/>
      <c r="W277" s="108">
        <v>3812</v>
      </c>
      <c r="X277" s="79"/>
      <c r="Y277" s="109">
        <v>210807</v>
      </c>
      <c r="Z277" s="109">
        <v>1471</v>
      </c>
      <c r="AA277" s="109">
        <v>1147</v>
      </c>
      <c r="AH277" s="109">
        <v>304</v>
      </c>
      <c r="AL277" s="108"/>
      <c r="AM277" s="108"/>
      <c r="AN277" s="111"/>
      <c r="AO277" s="108"/>
      <c r="AP277" s="111"/>
      <c r="AQ277" s="108"/>
      <c r="AR277" s="111"/>
      <c r="AS277" s="108"/>
      <c r="AT277" s="111"/>
      <c r="AU277" s="108"/>
      <c r="AV277" s="67">
        <v>283987</v>
      </c>
      <c r="AW277" s="92">
        <v>3520</v>
      </c>
      <c r="AX277" s="67">
        <v>172180</v>
      </c>
      <c r="AY277" s="92">
        <v>2202</v>
      </c>
      <c r="AZ277" s="67">
        <v>78818</v>
      </c>
      <c r="BA277" s="92">
        <v>1017</v>
      </c>
      <c r="BB277" s="67">
        <v>15546</v>
      </c>
      <c r="BC277" s="92">
        <v>212</v>
      </c>
      <c r="BD277" s="67">
        <v>17443</v>
      </c>
      <c r="BE277" s="92">
        <v>89</v>
      </c>
      <c r="BF277" s="111">
        <v>97174</v>
      </c>
    </row>
    <row r="278" spans="1:58" s="93" customFormat="1" x14ac:dyDescent="0.2">
      <c r="A278" s="45">
        <v>34029</v>
      </c>
      <c r="B278" s="109">
        <v>116368</v>
      </c>
      <c r="C278" s="109">
        <v>197974</v>
      </c>
      <c r="D278" s="92">
        <v>73120</v>
      </c>
      <c r="E278" s="92">
        <v>11000</v>
      </c>
      <c r="F278" s="92">
        <v>14200</v>
      </c>
      <c r="G278" s="92">
        <v>23750</v>
      </c>
      <c r="H278" s="92">
        <v>6830</v>
      </c>
      <c r="I278" s="39">
        <f t="shared" si="11"/>
        <v>128900</v>
      </c>
      <c r="J278" s="102"/>
      <c r="K278" s="60">
        <v>399.24799999999999</v>
      </c>
      <c r="L278" s="62">
        <v>1321</v>
      </c>
      <c r="M278" s="79">
        <v>123.49</v>
      </c>
      <c r="N278" s="60"/>
      <c r="O278" s="109">
        <v>152</v>
      </c>
      <c r="P278" s="109">
        <v>915</v>
      </c>
      <c r="Q278" s="96">
        <v>84.2</v>
      </c>
      <c r="R278" s="110">
        <v>6</v>
      </c>
      <c r="S278" s="97">
        <v>1.2470000000000001</v>
      </c>
      <c r="T278" s="97">
        <f t="shared" si="10"/>
        <v>0.80192461908580581</v>
      </c>
      <c r="U278" s="100">
        <v>3350.4</v>
      </c>
      <c r="V278" s="109"/>
      <c r="W278" s="108">
        <v>3323</v>
      </c>
      <c r="X278" s="79"/>
      <c r="Y278" s="109">
        <v>211055</v>
      </c>
      <c r="Z278" s="109">
        <v>1364</v>
      </c>
      <c r="AA278" s="109">
        <v>1011</v>
      </c>
      <c r="AH278" s="109">
        <v>551</v>
      </c>
      <c r="AL278" s="108"/>
      <c r="AM278" s="108"/>
      <c r="AN278" s="111"/>
      <c r="AO278" s="108"/>
      <c r="AP278" s="111"/>
      <c r="AQ278" s="108"/>
      <c r="AR278" s="111"/>
      <c r="AS278" s="108"/>
      <c r="AT278" s="111"/>
      <c r="AU278" s="108"/>
      <c r="AV278" s="67">
        <v>321610</v>
      </c>
      <c r="AW278" s="92">
        <v>3127</v>
      </c>
      <c r="AX278" s="67">
        <v>216114</v>
      </c>
      <c r="AY278" s="92">
        <v>1986</v>
      </c>
      <c r="AZ278" s="67">
        <v>50353</v>
      </c>
      <c r="BA278" s="92">
        <v>796</v>
      </c>
      <c r="BB278" s="67">
        <v>12723</v>
      </c>
      <c r="BC278" s="92">
        <v>223</v>
      </c>
      <c r="BD278" s="67">
        <v>42420</v>
      </c>
      <c r="BE278" s="92">
        <v>122</v>
      </c>
      <c r="BF278" s="111">
        <v>19931</v>
      </c>
    </row>
    <row r="279" spans="1:58" s="93" customFormat="1" x14ac:dyDescent="0.2">
      <c r="A279" s="45">
        <v>34001</v>
      </c>
      <c r="B279" s="109">
        <v>113527</v>
      </c>
      <c r="C279" s="109">
        <v>192615</v>
      </c>
      <c r="D279" s="92">
        <v>72290</v>
      </c>
      <c r="E279" s="92">
        <v>10670</v>
      </c>
      <c r="F279" s="92">
        <v>13750</v>
      </c>
      <c r="G279" s="92">
        <v>23320</v>
      </c>
      <c r="H279" s="92">
        <v>6590</v>
      </c>
      <c r="I279" s="39">
        <f t="shared" si="11"/>
        <v>126620</v>
      </c>
      <c r="J279" s="102"/>
      <c r="K279" s="60">
        <v>400.64299999999997</v>
      </c>
      <c r="L279" s="62">
        <v>1331</v>
      </c>
      <c r="M279" s="79">
        <v>125.02</v>
      </c>
      <c r="N279" s="60"/>
      <c r="O279" s="109">
        <v>130</v>
      </c>
      <c r="P279" s="109">
        <v>803</v>
      </c>
      <c r="Q279" s="96">
        <v>84.2</v>
      </c>
      <c r="R279" s="110">
        <v>6.5</v>
      </c>
      <c r="S279" s="97">
        <v>1.2597</v>
      </c>
      <c r="T279" s="97">
        <f t="shared" si="10"/>
        <v>0.79383980312772884</v>
      </c>
      <c r="U279" s="100">
        <v>3282.8</v>
      </c>
      <c r="V279" s="109"/>
      <c r="W279" s="108">
        <v>2881</v>
      </c>
      <c r="X279" s="79"/>
      <c r="Y279" s="109">
        <v>213014</v>
      </c>
      <c r="Z279" s="109">
        <v>1042</v>
      </c>
      <c r="AA279" s="109">
        <v>1017</v>
      </c>
      <c r="AH279" s="109">
        <v>29</v>
      </c>
      <c r="AL279" s="108"/>
      <c r="AM279" s="108"/>
      <c r="AN279" s="111"/>
      <c r="AO279" s="108"/>
      <c r="AP279" s="111"/>
      <c r="AQ279" s="108"/>
      <c r="AR279" s="111"/>
      <c r="AS279" s="108"/>
      <c r="AT279" s="111"/>
      <c r="AU279" s="108"/>
      <c r="AV279" s="67">
        <v>231848</v>
      </c>
      <c r="AW279" s="92">
        <v>2316</v>
      </c>
      <c r="AX279" s="67">
        <v>137562</v>
      </c>
      <c r="AY279" s="92">
        <v>1528</v>
      </c>
      <c r="AZ279" s="67">
        <v>29065</v>
      </c>
      <c r="BA279" s="92">
        <v>501</v>
      </c>
      <c r="BB279" s="67">
        <v>9451</v>
      </c>
      <c r="BC279" s="92">
        <v>174</v>
      </c>
      <c r="BD279" s="67">
        <v>55770</v>
      </c>
      <c r="BE279" s="92">
        <v>113</v>
      </c>
      <c r="BF279" s="111">
        <v>30983</v>
      </c>
    </row>
    <row r="280" spans="1:58" s="93" customFormat="1" x14ac:dyDescent="0.2">
      <c r="A280" s="45">
        <v>33970</v>
      </c>
      <c r="B280" s="109">
        <v>112792</v>
      </c>
      <c r="C280" s="109">
        <v>190280</v>
      </c>
      <c r="D280" s="92">
        <v>72670</v>
      </c>
      <c r="E280" s="92">
        <v>13140</v>
      </c>
      <c r="F280" s="92">
        <v>13620</v>
      </c>
      <c r="G280" s="92">
        <v>23310</v>
      </c>
      <c r="H280" s="92">
        <v>6750</v>
      </c>
      <c r="I280" s="39">
        <f t="shared" si="11"/>
        <v>129490</v>
      </c>
      <c r="J280" s="102"/>
      <c r="K280" s="60">
        <v>402.7</v>
      </c>
      <c r="L280" s="62">
        <v>1344</v>
      </c>
      <c r="M280" s="79">
        <v>124.69</v>
      </c>
      <c r="N280" s="60"/>
      <c r="O280" s="109">
        <v>123</v>
      </c>
      <c r="P280" s="109">
        <v>713</v>
      </c>
      <c r="Q280" s="96">
        <v>83.6</v>
      </c>
      <c r="R280" s="110">
        <v>6.75</v>
      </c>
      <c r="S280" s="97">
        <v>1.2777000000000001</v>
      </c>
      <c r="T280" s="97">
        <f t="shared" si="10"/>
        <v>0.78265633560303671</v>
      </c>
      <c r="U280" s="100">
        <v>3336.1</v>
      </c>
      <c r="V280" s="109"/>
      <c r="W280" s="108">
        <v>1800</v>
      </c>
      <c r="X280" s="79"/>
      <c r="Y280" s="109">
        <v>203347</v>
      </c>
      <c r="Z280" s="109">
        <v>647</v>
      </c>
      <c r="AA280" s="109">
        <v>650</v>
      </c>
      <c r="AH280" s="109">
        <v>49</v>
      </c>
      <c r="AL280" s="108"/>
      <c r="AM280" s="108"/>
      <c r="AN280" s="111"/>
      <c r="AO280" s="108"/>
      <c r="AP280" s="111"/>
      <c r="AQ280" s="108"/>
      <c r="AR280" s="111"/>
      <c r="AS280" s="108"/>
      <c r="AT280" s="111"/>
      <c r="AU280" s="108"/>
      <c r="AV280" s="67">
        <v>222272</v>
      </c>
      <c r="AW280" s="92">
        <v>2667</v>
      </c>
      <c r="AX280" s="67">
        <v>147663</v>
      </c>
      <c r="AY280" s="92">
        <v>1770</v>
      </c>
      <c r="AZ280" s="67">
        <v>39961</v>
      </c>
      <c r="BA280" s="92">
        <v>651</v>
      </c>
      <c r="BB280" s="67">
        <v>14091</v>
      </c>
      <c r="BC280" s="92">
        <v>164</v>
      </c>
      <c r="BD280" s="67">
        <v>20557</v>
      </c>
      <c r="BE280" s="92">
        <v>82</v>
      </c>
      <c r="BF280" s="111">
        <v>4173</v>
      </c>
    </row>
    <row r="281" spans="1:58" s="93" customFormat="1" x14ac:dyDescent="0.2">
      <c r="A281" s="45">
        <v>33939</v>
      </c>
      <c r="B281" s="109">
        <v>109357</v>
      </c>
      <c r="C281" s="109">
        <v>184140</v>
      </c>
      <c r="D281" s="92">
        <v>67070</v>
      </c>
      <c r="E281" s="92">
        <v>9480</v>
      </c>
      <c r="F281" s="92">
        <v>12060</v>
      </c>
      <c r="G281" s="92">
        <v>21480</v>
      </c>
      <c r="H281" s="92">
        <v>6780</v>
      </c>
      <c r="I281" s="39">
        <f t="shared" si="11"/>
        <v>116870</v>
      </c>
      <c r="J281" s="102"/>
      <c r="K281" s="60">
        <v>404.25099999999998</v>
      </c>
      <c r="L281" s="62">
        <v>1249</v>
      </c>
      <c r="M281" s="79">
        <v>116.15</v>
      </c>
      <c r="N281" s="60"/>
      <c r="O281" s="109">
        <v>150</v>
      </c>
      <c r="P281" s="109">
        <v>769</v>
      </c>
      <c r="Q281" s="96">
        <v>83.4</v>
      </c>
      <c r="R281" s="110">
        <v>7.25</v>
      </c>
      <c r="S281" s="97">
        <v>1.2721</v>
      </c>
      <c r="T281" s="97">
        <f t="shared" si="10"/>
        <v>0.78610172156277025</v>
      </c>
      <c r="U281" s="100">
        <v>3297.8</v>
      </c>
      <c r="V281" s="109"/>
      <c r="W281" s="108">
        <v>2138</v>
      </c>
      <c r="X281" s="79"/>
      <c r="Y281" s="109">
        <v>204798</v>
      </c>
      <c r="Z281" s="109">
        <v>1424</v>
      </c>
      <c r="AA281" s="109">
        <v>445</v>
      </c>
      <c r="AH281" s="109">
        <v>379</v>
      </c>
      <c r="AL281" s="108"/>
      <c r="AM281" s="108"/>
      <c r="AN281" s="111"/>
      <c r="AO281" s="108"/>
      <c r="AP281" s="111"/>
      <c r="AQ281" s="108"/>
      <c r="AR281" s="111"/>
      <c r="AS281" s="108"/>
      <c r="AT281" s="111"/>
      <c r="AU281" s="108"/>
      <c r="AV281" s="67">
        <v>339542</v>
      </c>
      <c r="AW281" s="92">
        <v>2649</v>
      </c>
      <c r="AX281" s="67">
        <v>126607</v>
      </c>
      <c r="AY281" s="92">
        <v>1730</v>
      </c>
      <c r="AZ281" s="67">
        <v>24938</v>
      </c>
      <c r="BA281" s="92">
        <v>626</v>
      </c>
      <c r="BB281" s="67">
        <v>18320</v>
      </c>
      <c r="BC281" s="92">
        <v>184</v>
      </c>
      <c r="BD281" s="67">
        <v>169677</v>
      </c>
      <c r="BE281" s="92">
        <v>109</v>
      </c>
      <c r="BF281" s="111">
        <v>15346</v>
      </c>
    </row>
    <row r="282" spans="1:58" s="93" customFormat="1" x14ac:dyDescent="0.2">
      <c r="A282" s="45">
        <v>33909</v>
      </c>
      <c r="B282" s="109">
        <v>107497</v>
      </c>
      <c r="C282" s="109">
        <v>180077</v>
      </c>
      <c r="D282" s="92">
        <v>63340</v>
      </c>
      <c r="E282" s="92">
        <v>8910</v>
      </c>
      <c r="F282" s="92">
        <v>11140</v>
      </c>
      <c r="G282" s="92">
        <v>20130</v>
      </c>
      <c r="H282" s="92">
        <v>5810</v>
      </c>
      <c r="I282" s="39">
        <f t="shared" si="11"/>
        <v>109330</v>
      </c>
      <c r="J282" s="102"/>
      <c r="K282" s="60">
        <v>406.23700000000002</v>
      </c>
      <c r="L282" s="62">
        <v>1379</v>
      </c>
      <c r="M282" s="79">
        <v>128.19999999999999</v>
      </c>
      <c r="N282" s="60"/>
      <c r="O282" s="109">
        <v>142</v>
      </c>
      <c r="P282" s="109">
        <v>803</v>
      </c>
      <c r="Q282" s="96">
        <v>83.5</v>
      </c>
      <c r="R282" s="110">
        <v>9.75</v>
      </c>
      <c r="S282" s="97">
        <v>1.2686999999999999</v>
      </c>
      <c r="T282" s="97">
        <f t="shared" si="10"/>
        <v>0.78820840230156852</v>
      </c>
      <c r="U282" s="100">
        <v>3402.9</v>
      </c>
      <c r="V282" s="109"/>
      <c r="W282" s="108">
        <v>2942</v>
      </c>
      <c r="X282" s="79"/>
      <c r="Y282" s="109">
        <v>211688</v>
      </c>
      <c r="Z282" s="109">
        <v>1620</v>
      </c>
      <c r="AA282" s="109">
        <v>712</v>
      </c>
      <c r="AH282" s="109">
        <v>547</v>
      </c>
      <c r="AL282" s="108"/>
      <c r="AM282" s="108"/>
      <c r="AN282" s="111"/>
      <c r="AO282" s="108"/>
      <c r="AP282" s="111"/>
      <c r="AQ282" s="108"/>
      <c r="AR282" s="111"/>
      <c r="AS282" s="108"/>
      <c r="AT282" s="111"/>
      <c r="AU282" s="108"/>
      <c r="AV282" s="67">
        <v>297646</v>
      </c>
      <c r="AW282" s="92">
        <v>3619</v>
      </c>
      <c r="AX282" s="67">
        <v>193312</v>
      </c>
      <c r="AY282" s="92">
        <v>2596</v>
      </c>
      <c r="AZ282" s="67">
        <v>67028</v>
      </c>
      <c r="BA282" s="92">
        <v>656</v>
      </c>
      <c r="BB282" s="67">
        <v>13657</v>
      </c>
      <c r="BC282" s="92">
        <v>248</v>
      </c>
      <c r="BD282" s="67">
        <v>23649</v>
      </c>
      <c r="BE282" s="92">
        <v>119</v>
      </c>
      <c r="BF282" s="111">
        <v>13253</v>
      </c>
    </row>
    <row r="283" spans="1:58" s="93" customFormat="1" x14ac:dyDescent="0.2">
      <c r="A283" s="45">
        <v>33878</v>
      </c>
      <c r="B283" s="109">
        <v>106492</v>
      </c>
      <c r="C283" s="109">
        <v>177052</v>
      </c>
      <c r="D283" s="92">
        <v>62840</v>
      </c>
      <c r="E283" s="92">
        <v>8660</v>
      </c>
      <c r="F283" s="92">
        <v>10780</v>
      </c>
      <c r="G283" s="92">
        <v>19840</v>
      </c>
      <c r="H283" s="92">
        <v>5740</v>
      </c>
      <c r="I283" s="39">
        <f t="shared" si="11"/>
        <v>107860</v>
      </c>
      <c r="J283" s="102"/>
      <c r="K283" s="60">
        <v>408.43299999999999</v>
      </c>
      <c r="L283" s="62">
        <v>1382</v>
      </c>
      <c r="M283" s="79">
        <v>131.94999999999999</v>
      </c>
      <c r="N283" s="60"/>
      <c r="O283" s="109">
        <v>91</v>
      </c>
      <c r="P283" s="109">
        <v>896</v>
      </c>
      <c r="Q283" s="96">
        <v>83.1</v>
      </c>
      <c r="R283" s="110">
        <v>7.75</v>
      </c>
      <c r="S283" s="97">
        <v>1.2443</v>
      </c>
      <c r="T283" s="97">
        <f t="shared" si="10"/>
        <v>0.80366471108253634</v>
      </c>
      <c r="U283" s="100">
        <v>3443.4</v>
      </c>
      <c r="V283" s="109"/>
      <c r="W283" s="108">
        <v>4117</v>
      </c>
      <c r="X283" s="79"/>
      <c r="Y283" s="109">
        <v>211572</v>
      </c>
      <c r="Z283" s="109">
        <v>1183</v>
      </c>
      <c r="AA283" s="109">
        <v>884</v>
      </c>
      <c r="AH283" s="109">
        <v>225</v>
      </c>
      <c r="AL283" s="108"/>
      <c r="AM283" s="108"/>
      <c r="AN283" s="111"/>
      <c r="AO283" s="108"/>
      <c r="AP283" s="111"/>
      <c r="AQ283" s="108"/>
      <c r="AR283" s="111"/>
      <c r="AS283" s="108"/>
      <c r="AT283" s="111"/>
      <c r="AU283" s="108"/>
      <c r="AV283" s="67">
        <v>387074</v>
      </c>
      <c r="AW283" s="92">
        <v>3677</v>
      </c>
      <c r="AX283" s="67">
        <v>233341</v>
      </c>
      <c r="AY283" s="92">
        <v>2859</v>
      </c>
      <c r="AZ283" s="67">
        <v>31942</v>
      </c>
      <c r="BA283" s="92">
        <v>495</v>
      </c>
      <c r="BB283" s="67">
        <v>65524</v>
      </c>
      <c r="BC283" s="92">
        <v>184</v>
      </c>
      <c r="BD283" s="67">
        <v>56267</v>
      </c>
      <c r="BE283" s="92">
        <v>139</v>
      </c>
      <c r="BF283" s="111">
        <v>35584</v>
      </c>
    </row>
    <row r="284" spans="1:58" s="93" customFormat="1" x14ac:dyDescent="0.2">
      <c r="A284" s="45">
        <v>33848</v>
      </c>
      <c r="B284" s="109">
        <v>105812</v>
      </c>
      <c r="C284" s="109">
        <v>174431</v>
      </c>
      <c r="D284" s="92">
        <v>64940</v>
      </c>
      <c r="E284" s="92">
        <v>9160</v>
      </c>
      <c r="F284" s="92">
        <v>10990</v>
      </c>
      <c r="G284" s="92">
        <v>20550</v>
      </c>
      <c r="H284" s="92">
        <v>6080</v>
      </c>
      <c r="I284" s="39">
        <f t="shared" si="11"/>
        <v>111720</v>
      </c>
      <c r="J284" s="102"/>
      <c r="K284" s="60">
        <v>410.53100000000001</v>
      </c>
      <c r="L284" s="62">
        <v>1325</v>
      </c>
      <c r="M284" s="79">
        <v>130.06</v>
      </c>
      <c r="N284" s="60"/>
      <c r="O284" s="109">
        <v>146</v>
      </c>
      <c r="P284" s="109">
        <v>904</v>
      </c>
      <c r="Q284" s="96">
        <v>82.9</v>
      </c>
      <c r="R284" s="110">
        <v>6.25</v>
      </c>
      <c r="S284" s="97">
        <v>1.2222999999999999</v>
      </c>
      <c r="T284" s="97">
        <f t="shared" si="10"/>
        <v>0.81812975537920318</v>
      </c>
      <c r="U284" s="100">
        <v>3387.7</v>
      </c>
      <c r="V284" s="109"/>
      <c r="W284" s="108">
        <v>4073</v>
      </c>
      <c r="X284" s="79"/>
      <c r="Y284" s="109">
        <v>210428</v>
      </c>
      <c r="Z284" s="109">
        <v>1920</v>
      </c>
      <c r="AA284" s="109">
        <v>1178</v>
      </c>
      <c r="AH284" s="109">
        <v>764</v>
      </c>
      <c r="AL284" s="108"/>
      <c r="AM284" s="108"/>
      <c r="AN284" s="111"/>
      <c r="AO284" s="108"/>
      <c r="AP284" s="111"/>
      <c r="AQ284" s="108"/>
      <c r="AR284" s="111"/>
      <c r="AS284" s="108"/>
      <c r="AT284" s="111"/>
      <c r="AU284" s="108"/>
      <c r="AV284" s="67">
        <v>329753</v>
      </c>
      <c r="AW284" s="92">
        <v>4090</v>
      </c>
      <c r="AX284" s="67">
        <v>204892</v>
      </c>
      <c r="AY284" s="92">
        <v>2934</v>
      </c>
      <c r="AZ284" s="67">
        <v>79314</v>
      </c>
      <c r="BA284" s="92">
        <v>832</v>
      </c>
      <c r="BB284" s="67">
        <v>10952</v>
      </c>
      <c r="BC284" s="92">
        <v>203</v>
      </c>
      <c r="BD284" s="67">
        <v>34595</v>
      </c>
      <c r="BE284" s="92">
        <v>121</v>
      </c>
      <c r="BF284" s="111">
        <v>32706</v>
      </c>
    </row>
    <row r="285" spans="1:58" s="93" customFormat="1" x14ac:dyDescent="0.2">
      <c r="A285" s="45">
        <v>33817</v>
      </c>
      <c r="B285" s="109">
        <v>105268</v>
      </c>
      <c r="C285" s="109">
        <v>172367</v>
      </c>
      <c r="D285" s="92">
        <v>75600</v>
      </c>
      <c r="E285" s="92">
        <v>14930</v>
      </c>
      <c r="F285" s="92">
        <v>14000</v>
      </c>
      <c r="G285" s="92">
        <v>24100</v>
      </c>
      <c r="H285" s="92">
        <v>7580</v>
      </c>
      <c r="I285" s="39">
        <f t="shared" si="11"/>
        <v>136210</v>
      </c>
      <c r="J285" s="102"/>
      <c r="K285" s="60">
        <v>403.048</v>
      </c>
      <c r="L285" s="62">
        <v>1179</v>
      </c>
      <c r="M285" s="79">
        <v>121.44</v>
      </c>
      <c r="N285" s="60"/>
      <c r="O285" s="109">
        <v>139</v>
      </c>
      <c r="P285" s="109">
        <v>787</v>
      </c>
      <c r="Q285" s="96">
        <v>83.2</v>
      </c>
      <c r="R285" s="110">
        <v>6.5</v>
      </c>
      <c r="S285" s="97">
        <v>1.1913</v>
      </c>
      <c r="T285" s="97">
        <f t="shared" si="10"/>
        <v>0.83941912196759838</v>
      </c>
      <c r="U285" s="100">
        <v>3387.9</v>
      </c>
      <c r="V285" s="109"/>
      <c r="W285" s="108">
        <v>3478</v>
      </c>
      <c r="X285" s="79"/>
      <c r="Y285" s="109">
        <v>209297</v>
      </c>
      <c r="Z285" s="109">
        <v>1481</v>
      </c>
      <c r="AA285" s="109">
        <v>744</v>
      </c>
      <c r="AH285" s="109">
        <v>408</v>
      </c>
      <c r="AL285" s="108"/>
      <c r="AM285" s="108"/>
      <c r="AN285" s="111"/>
      <c r="AO285" s="108"/>
      <c r="AP285" s="111"/>
      <c r="AQ285" s="108"/>
      <c r="AR285" s="111"/>
      <c r="AS285" s="108"/>
      <c r="AT285" s="111"/>
      <c r="AU285" s="108"/>
      <c r="AV285" s="67">
        <v>307041</v>
      </c>
      <c r="AW285" s="92">
        <v>3764</v>
      </c>
      <c r="AX285" s="67">
        <v>202782</v>
      </c>
      <c r="AY285" s="92">
        <v>2718</v>
      </c>
      <c r="AZ285" s="67">
        <v>31460</v>
      </c>
      <c r="BA285" s="92">
        <v>712</v>
      </c>
      <c r="BB285" s="67">
        <v>29096</v>
      </c>
      <c r="BC285" s="92">
        <v>186</v>
      </c>
      <c r="BD285" s="67">
        <v>43703</v>
      </c>
      <c r="BE285" s="92">
        <v>148</v>
      </c>
      <c r="BF285" s="111">
        <v>6493</v>
      </c>
    </row>
    <row r="286" spans="1:58" s="93" customFormat="1" x14ac:dyDescent="0.2">
      <c r="A286" s="45">
        <v>33786</v>
      </c>
      <c r="B286" s="109">
        <v>106007</v>
      </c>
      <c r="C286" s="109">
        <v>172060</v>
      </c>
      <c r="D286" s="92">
        <v>75430</v>
      </c>
      <c r="E286" s="92">
        <v>10930</v>
      </c>
      <c r="F286" s="92">
        <v>13680</v>
      </c>
      <c r="G286" s="92">
        <v>23870</v>
      </c>
      <c r="H286" s="92">
        <v>7260</v>
      </c>
      <c r="I286" s="39">
        <f t="shared" si="11"/>
        <v>131170</v>
      </c>
      <c r="J286" s="102"/>
      <c r="K286" s="60">
        <v>406.017</v>
      </c>
      <c r="L286" s="62">
        <v>1216</v>
      </c>
      <c r="M286" s="79">
        <v>113.5</v>
      </c>
      <c r="N286" s="60"/>
      <c r="O286" s="109">
        <v>154</v>
      </c>
      <c r="P286" s="109">
        <v>1044</v>
      </c>
      <c r="Q286" s="96">
        <v>83.3</v>
      </c>
      <c r="R286" s="110">
        <v>6.75</v>
      </c>
      <c r="S286" s="97">
        <v>1.1915</v>
      </c>
      <c r="T286" s="97">
        <f t="shared" si="10"/>
        <v>0.839278220730172</v>
      </c>
      <c r="U286" s="100">
        <v>3355.5</v>
      </c>
      <c r="V286" s="109"/>
      <c r="W286" s="108">
        <v>3546</v>
      </c>
      <c r="X286" s="79"/>
      <c r="Y286" s="109">
        <v>216331</v>
      </c>
      <c r="Z286" s="109">
        <v>2892</v>
      </c>
      <c r="AA286" s="109">
        <v>632</v>
      </c>
      <c r="AH286" s="109">
        <v>854</v>
      </c>
      <c r="AL286" s="108"/>
      <c r="AM286" s="108"/>
      <c r="AN286" s="111"/>
      <c r="AO286" s="108"/>
      <c r="AP286" s="111"/>
      <c r="AQ286" s="108"/>
      <c r="AR286" s="111"/>
      <c r="AS286" s="108"/>
      <c r="AT286" s="111"/>
      <c r="AU286" s="108"/>
      <c r="AV286" s="67">
        <v>342402</v>
      </c>
      <c r="AW286" s="92">
        <v>4276</v>
      </c>
      <c r="AX286" s="67">
        <v>228298</v>
      </c>
      <c r="AY286" s="92">
        <v>3034</v>
      </c>
      <c r="AZ286" s="67">
        <v>73618</v>
      </c>
      <c r="BA286" s="92">
        <v>799</v>
      </c>
      <c r="BB286" s="67">
        <v>12980</v>
      </c>
      <c r="BC286" s="92">
        <v>250</v>
      </c>
      <c r="BD286" s="67">
        <v>27506</v>
      </c>
      <c r="BE286" s="92">
        <v>193</v>
      </c>
      <c r="BF286" s="111">
        <v>84021</v>
      </c>
    </row>
    <row r="287" spans="1:58" s="93" customFormat="1" x14ac:dyDescent="0.2">
      <c r="A287" s="45">
        <v>33756</v>
      </c>
      <c r="B287" s="109">
        <v>105680</v>
      </c>
      <c r="C287" s="109">
        <v>170057</v>
      </c>
      <c r="D287" s="92">
        <v>72150</v>
      </c>
      <c r="E287" s="92">
        <v>9970</v>
      </c>
      <c r="F287" s="92">
        <v>12340</v>
      </c>
      <c r="G287" s="92">
        <v>22100</v>
      </c>
      <c r="H287" s="92">
        <v>6410</v>
      </c>
      <c r="I287" s="39">
        <f t="shared" si="11"/>
        <v>122970</v>
      </c>
      <c r="J287" s="102"/>
      <c r="K287" s="60">
        <v>408.72699999999998</v>
      </c>
      <c r="L287" s="62">
        <v>1292</v>
      </c>
      <c r="M287" s="79">
        <v>119.37</v>
      </c>
      <c r="N287" s="60"/>
      <c r="O287" s="109">
        <v>105</v>
      </c>
      <c r="P287" s="109">
        <v>981</v>
      </c>
      <c r="Q287" s="96">
        <v>83.1</v>
      </c>
      <c r="R287" s="110">
        <v>7</v>
      </c>
      <c r="S287" s="97">
        <v>1.1958</v>
      </c>
      <c r="T287" s="97">
        <f t="shared" si="10"/>
        <v>0.83626024418799128</v>
      </c>
      <c r="U287" s="100">
        <v>3412.1</v>
      </c>
      <c r="V287" s="109"/>
      <c r="W287" s="108">
        <v>3184</v>
      </c>
      <c r="X287" s="79"/>
      <c r="Y287" s="109">
        <v>214181</v>
      </c>
      <c r="Z287" s="109">
        <v>1542</v>
      </c>
      <c r="AA287" s="109">
        <v>957</v>
      </c>
      <c r="AH287" s="109">
        <v>436</v>
      </c>
      <c r="AL287" s="108"/>
      <c r="AM287" s="108"/>
      <c r="AN287" s="111"/>
      <c r="AO287" s="108"/>
      <c r="AP287" s="111"/>
      <c r="AQ287" s="108"/>
      <c r="AR287" s="111"/>
      <c r="AS287" s="108"/>
      <c r="AT287" s="111"/>
      <c r="AU287" s="108"/>
      <c r="AV287" s="67">
        <v>426601</v>
      </c>
      <c r="AW287" s="92">
        <v>4766</v>
      </c>
      <c r="AX287" s="67">
        <v>285001</v>
      </c>
      <c r="AY287" s="92">
        <v>3619</v>
      </c>
      <c r="AZ287" s="67">
        <v>49451</v>
      </c>
      <c r="BA287" s="92">
        <v>760</v>
      </c>
      <c r="BB287" s="67">
        <v>27199</v>
      </c>
      <c r="BC287" s="92">
        <v>230</v>
      </c>
      <c r="BD287" s="67">
        <v>64950</v>
      </c>
      <c r="BE287" s="92">
        <v>157</v>
      </c>
      <c r="BF287" s="111">
        <v>64014</v>
      </c>
    </row>
    <row r="288" spans="1:58" s="93" customFormat="1" x14ac:dyDescent="0.2">
      <c r="A288" s="45">
        <v>33725</v>
      </c>
      <c r="B288" s="109">
        <v>104415</v>
      </c>
      <c r="C288" s="109">
        <v>167453</v>
      </c>
      <c r="D288" s="92">
        <v>73190</v>
      </c>
      <c r="E288" s="92">
        <v>10290</v>
      </c>
      <c r="F288" s="92">
        <v>12610</v>
      </c>
      <c r="G288" s="92">
        <v>22540</v>
      </c>
      <c r="H288" s="92">
        <v>6250</v>
      </c>
      <c r="I288" s="39">
        <f t="shared" si="11"/>
        <v>124880</v>
      </c>
      <c r="J288" s="102"/>
      <c r="K288" s="60">
        <v>412.47300000000001</v>
      </c>
      <c r="L288" s="62">
        <v>1349</v>
      </c>
      <c r="M288" s="79">
        <v>119.98</v>
      </c>
      <c r="N288" s="60"/>
      <c r="O288" s="109">
        <v>113</v>
      </c>
      <c r="P288" s="109">
        <v>915</v>
      </c>
      <c r="Q288" s="96">
        <v>82.9</v>
      </c>
      <c r="R288" s="110">
        <v>7.5</v>
      </c>
      <c r="S288" s="97">
        <v>1.1994</v>
      </c>
      <c r="T288" s="97">
        <f t="shared" si="10"/>
        <v>0.8337502084375521</v>
      </c>
      <c r="U288" s="100">
        <v>3581.9</v>
      </c>
      <c r="V288" s="109"/>
      <c r="W288" s="108">
        <v>3696</v>
      </c>
      <c r="X288" s="79"/>
      <c r="Y288" s="109">
        <v>227009</v>
      </c>
      <c r="Z288" s="109">
        <v>2679</v>
      </c>
      <c r="AA288" s="109">
        <v>875</v>
      </c>
      <c r="AH288" s="109">
        <v>1361</v>
      </c>
      <c r="AL288" s="108"/>
      <c r="AM288" s="108"/>
      <c r="AN288" s="111"/>
      <c r="AO288" s="108"/>
      <c r="AP288" s="111"/>
      <c r="AQ288" s="108"/>
      <c r="AR288" s="111"/>
      <c r="AS288" s="108"/>
      <c r="AT288" s="111"/>
      <c r="AU288" s="108"/>
      <c r="AV288" s="67">
        <v>383680</v>
      </c>
      <c r="AW288" s="92">
        <v>4251</v>
      </c>
      <c r="AX288" s="67">
        <v>265947</v>
      </c>
      <c r="AY288" s="92">
        <v>3213</v>
      </c>
      <c r="AZ288" s="67">
        <v>49768</v>
      </c>
      <c r="BA288" s="92">
        <v>676</v>
      </c>
      <c r="BB288" s="67">
        <v>20772</v>
      </c>
      <c r="BC288" s="92">
        <v>236</v>
      </c>
      <c r="BD288" s="67">
        <v>47193</v>
      </c>
      <c r="BE288" s="92">
        <v>126</v>
      </c>
      <c r="BF288" s="111">
        <v>74237</v>
      </c>
    </row>
    <row r="289" spans="1:58" s="93" customFormat="1" x14ac:dyDescent="0.2">
      <c r="A289" s="45">
        <v>33695</v>
      </c>
      <c r="B289" s="109">
        <v>104265</v>
      </c>
      <c r="C289" s="109">
        <v>166698</v>
      </c>
      <c r="D289" s="92">
        <v>76470</v>
      </c>
      <c r="E289" s="92">
        <v>11010</v>
      </c>
      <c r="F289" s="92">
        <v>13560</v>
      </c>
      <c r="G289" s="92">
        <v>23080</v>
      </c>
      <c r="H289" s="92">
        <v>6520</v>
      </c>
      <c r="I289" s="39">
        <f t="shared" si="11"/>
        <v>130640</v>
      </c>
      <c r="J289" s="102"/>
      <c r="K289" s="60">
        <v>414.81599999999997</v>
      </c>
      <c r="L289" s="62">
        <v>1370</v>
      </c>
      <c r="M289" s="79">
        <v>121.94</v>
      </c>
      <c r="N289" s="60"/>
      <c r="O289" s="109">
        <v>109</v>
      </c>
      <c r="P289" s="109">
        <v>998</v>
      </c>
      <c r="Q289" s="96">
        <v>82.7</v>
      </c>
      <c r="R289" s="110">
        <v>7.75</v>
      </c>
      <c r="S289" s="97">
        <v>1.1877</v>
      </c>
      <c r="T289" s="97">
        <f t="shared" si="10"/>
        <v>0.84196345878588874</v>
      </c>
      <c r="U289" s="100">
        <v>3596.1</v>
      </c>
      <c r="V289" s="109"/>
      <c r="W289" s="108">
        <v>4242</v>
      </c>
      <c r="X289" s="79"/>
      <c r="Y289" s="109">
        <v>221518</v>
      </c>
      <c r="Z289" s="109">
        <v>2614</v>
      </c>
      <c r="AA289" s="109">
        <v>957</v>
      </c>
      <c r="AH289" s="109">
        <v>1097</v>
      </c>
      <c r="AL289" s="108"/>
      <c r="AM289" s="108"/>
      <c r="AN289" s="111"/>
      <c r="AO289" s="108"/>
      <c r="AP289" s="111"/>
      <c r="AQ289" s="108"/>
      <c r="AR289" s="111"/>
      <c r="AS289" s="108"/>
      <c r="AT289" s="111"/>
      <c r="AU289" s="108"/>
      <c r="AV289" s="67">
        <v>384953</v>
      </c>
      <c r="AW289" s="92">
        <v>3894</v>
      </c>
      <c r="AX289" s="67">
        <v>265166</v>
      </c>
      <c r="AY289" s="92">
        <v>2764</v>
      </c>
      <c r="AZ289" s="67">
        <v>59570</v>
      </c>
      <c r="BA289" s="92">
        <v>790</v>
      </c>
      <c r="BB289" s="67">
        <v>14033</v>
      </c>
      <c r="BC289" s="92">
        <v>240</v>
      </c>
      <c r="BD289" s="67">
        <v>46184</v>
      </c>
      <c r="BE289" s="92">
        <v>100</v>
      </c>
      <c r="BF289" s="111">
        <v>40004</v>
      </c>
    </row>
    <row r="290" spans="1:58" s="93" customFormat="1" x14ac:dyDescent="0.2">
      <c r="A290" s="45">
        <v>33664</v>
      </c>
      <c r="B290" s="109">
        <v>105491</v>
      </c>
      <c r="C290" s="109">
        <v>167444</v>
      </c>
      <c r="D290" s="92">
        <v>75270</v>
      </c>
      <c r="E290" s="92">
        <v>11590</v>
      </c>
      <c r="F290" s="92">
        <v>13680</v>
      </c>
      <c r="G290" s="92">
        <v>23100</v>
      </c>
      <c r="H290" s="92">
        <v>6930</v>
      </c>
      <c r="I290" s="39">
        <f t="shared" si="11"/>
        <v>130570</v>
      </c>
      <c r="J290" s="102"/>
      <c r="K290" s="60">
        <v>417.60300000000001</v>
      </c>
      <c r="L290" s="62">
        <v>1342</v>
      </c>
      <c r="M290" s="79">
        <v>121.95</v>
      </c>
      <c r="N290" s="60"/>
      <c r="O290" s="109">
        <v>216</v>
      </c>
      <c r="P290" s="109">
        <v>1834</v>
      </c>
      <c r="Q290" s="96">
        <v>82.8</v>
      </c>
      <c r="R290" s="110">
        <v>8.25</v>
      </c>
      <c r="S290" s="97">
        <v>1.1926000000000001</v>
      </c>
      <c r="T290" s="97">
        <f t="shared" si="10"/>
        <v>0.83850410867013236</v>
      </c>
      <c r="U290" s="100">
        <v>3512.3</v>
      </c>
      <c r="V290" s="109"/>
      <c r="W290" s="108">
        <v>4754</v>
      </c>
      <c r="X290" s="79"/>
      <c r="Y290" s="109">
        <v>218437</v>
      </c>
      <c r="Z290" s="109">
        <v>1300</v>
      </c>
      <c r="AA290" s="109">
        <v>1373</v>
      </c>
      <c r="AH290" s="109">
        <v>509</v>
      </c>
      <c r="AL290" s="108"/>
      <c r="AM290" s="108"/>
      <c r="AN290" s="111"/>
      <c r="AO290" s="108"/>
      <c r="AP290" s="111"/>
      <c r="AQ290" s="108"/>
      <c r="AR290" s="111"/>
      <c r="AS290" s="108"/>
      <c r="AT290" s="111"/>
      <c r="AU290" s="108"/>
      <c r="AV290" s="67">
        <v>520762</v>
      </c>
      <c r="AW290" s="92">
        <v>4438</v>
      </c>
      <c r="AX290" s="67">
        <v>372139</v>
      </c>
      <c r="AY290" s="92">
        <v>3055</v>
      </c>
      <c r="AZ290" s="67">
        <v>86350</v>
      </c>
      <c r="BA290" s="92">
        <v>960</v>
      </c>
      <c r="BB290" s="67">
        <v>17048</v>
      </c>
      <c r="BC290" s="92">
        <v>303</v>
      </c>
      <c r="BD290" s="67">
        <v>45225</v>
      </c>
      <c r="BE290" s="92">
        <v>120</v>
      </c>
      <c r="BF290" s="111">
        <v>52264</v>
      </c>
    </row>
    <row r="291" spans="1:58" s="93" customFormat="1" x14ac:dyDescent="0.2">
      <c r="A291" s="45">
        <v>33635</v>
      </c>
      <c r="B291" s="109">
        <v>104438</v>
      </c>
      <c r="C291" s="109">
        <v>165564</v>
      </c>
      <c r="D291" s="92">
        <v>71250</v>
      </c>
      <c r="E291" s="92">
        <v>10310</v>
      </c>
      <c r="F291" s="92">
        <v>12970</v>
      </c>
      <c r="G291" s="92">
        <v>21600</v>
      </c>
      <c r="H291" s="92">
        <v>7080</v>
      </c>
      <c r="I291" s="39">
        <f t="shared" si="11"/>
        <v>123210</v>
      </c>
      <c r="J291" s="102"/>
      <c r="K291" s="60">
        <v>420.68900000000002</v>
      </c>
      <c r="L291" s="62">
        <v>1422</v>
      </c>
      <c r="M291" s="79">
        <v>124.1</v>
      </c>
      <c r="N291" s="60"/>
      <c r="O291" s="109">
        <v>84</v>
      </c>
      <c r="P291" s="109">
        <v>968</v>
      </c>
      <c r="Q291" s="96">
        <v>82.4</v>
      </c>
      <c r="R291" s="110">
        <v>7.5</v>
      </c>
      <c r="S291" s="97">
        <v>1.1829000000000001</v>
      </c>
      <c r="T291" s="97">
        <f t="shared" si="10"/>
        <v>0.84537999830923993</v>
      </c>
      <c r="U291" s="100">
        <v>3448.5</v>
      </c>
      <c r="V291" s="109"/>
      <c r="W291" s="108">
        <v>3594</v>
      </c>
      <c r="X291" s="79"/>
      <c r="Y291" s="109">
        <v>213331</v>
      </c>
      <c r="Z291" s="109">
        <v>1331</v>
      </c>
      <c r="AA291" s="109">
        <v>917</v>
      </c>
      <c r="AH291" s="109">
        <v>680</v>
      </c>
      <c r="AL291" s="108"/>
      <c r="AM291" s="108"/>
      <c r="AN291" s="111"/>
      <c r="AO291" s="108"/>
      <c r="AP291" s="111"/>
      <c r="AQ291" s="108"/>
      <c r="AR291" s="111"/>
      <c r="AS291" s="108"/>
      <c r="AT291" s="111"/>
      <c r="AU291" s="108"/>
      <c r="AV291" s="67">
        <v>308215</v>
      </c>
      <c r="AW291" s="92">
        <v>2845</v>
      </c>
      <c r="AX291" s="67">
        <v>199711</v>
      </c>
      <c r="AY291" s="92">
        <v>1733</v>
      </c>
      <c r="AZ291" s="67">
        <v>37921</v>
      </c>
      <c r="BA291" s="92">
        <v>745</v>
      </c>
      <c r="BB291" s="67">
        <v>49367</v>
      </c>
      <c r="BC291" s="92">
        <v>261</v>
      </c>
      <c r="BD291" s="67">
        <v>21216</v>
      </c>
      <c r="BE291" s="92">
        <v>106</v>
      </c>
      <c r="BF291" s="111">
        <v>6603</v>
      </c>
    </row>
    <row r="292" spans="1:58" s="93" customFormat="1" x14ac:dyDescent="0.2">
      <c r="A292" s="45">
        <v>33604</v>
      </c>
      <c r="B292" s="109">
        <v>103831</v>
      </c>
      <c r="C292" s="109">
        <v>163564</v>
      </c>
      <c r="D292" s="92">
        <v>68050</v>
      </c>
      <c r="E292" s="92">
        <v>9650</v>
      </c>
      <c r="F292" s="92">
        <v>12060</v>
      </c>
      <c r="G292" s="92">
        <v>20350</v>
      </c>
      <c r="H292" s="92">
        <v>6240</v>
      </c>
      <c r="I292" s="39">
        <f t="shared" si="11"/>
        <v>116350</v>
      </c>
      <c r="J292" s="102"/>
      <c r="K292" s="60">
        <v>422.584</v>
      </c>
      <c r="L292" s="62">
        <v>1357</v>
      </c>
      <c r="M292" s="79">
        <v>125.3</v>
      </c>
      <c r="N292" s="60"/>
      <c r="O292" s="109">
        <v>132</v>
      </c>
      <c r="P292" s="109">
        <v>866</v>
      </c>
      <c r="Q292" s="96">
        <v>82.3</v>
      </c>
      <c r="R292" s="110">
        <v>7.5</v>
      </c>
      <c r="S292" s="97">
        <v>1.1566000000000001</v>
      </c>
      <c r="T292" s="97">
        <f t="shared" si="10"/>
        <v>0.86460314715545561</v>
      </c>
      <c r="U292" s="100">
        <v>3515.7</v>
      </c>
      <c r="V292" s="109"/>
      <c r="W292" s="108">
        <v>1939</v>
      </c>
      <c r="X292" s="79"/>
      <c r="Y292" s="109">
        <v>214171</v>
      </c>
      <c r="Z292" s="109">
        <v>784</v>
      </c>
      <c r="AA292" s="109">
        <v>513</v>
      </c>
      <c r="AH292" s="109">
        <v>38</v>
      </c>
      <c r="AL292" s="108"/>
      <c r="AM292" s="108"/>
      <c r="AN292" s="111"/>
      <c r="AO292" s="108"/>
      <c r="AP292" s="111"/>
      <c r="AQ292" s="108"/>
      <c r="AR292" s="111"/>
      <c r="AS292" s="108"/>
      <c r="AT292" s="111"/>
      <c r="AU292" s="108"/>
      <c r="AV292" s="67">
        <v>281201</v>
      </c>
      <c r="AW292" s="92">
        <v>2649</v>
      </c>
      <c r="AX292" s="67">
        <v>161443</v>
      </c>
      <c r="AY292" s="92">
        <v>1579</v>
      </c>
      <c r="AZ292" s="67">
        <v>90913</v>
      </c>
      <c r="BA292" s="92">
        <v>677</v>
      </c>
      <c r="BB292" s="67">
        <v>14911</v>
      </c>
      <c r="BC292" s="92">
        <v>287</v>
      </c>
      <c r="BD292" s="67">
        <v>13934</v>
      </c>
      <c r="BE292" s="92">
        <v>106</v>
      </c>
      <c r="BF292" s="111">
        <v>10166</v>
      </c>
    </row>
    <row r="293" spans="1:58" s="93" customFormat="1" x14ac:dyDescent="0.2">
      <c r="A293" s="45">
        <v>33573</v>
      </c>
      <c r="B293" s="123">
        <v>98167</v>
      </c>
      <c r="C293" s="109"/>
      <c r="D293" s="92">
        <v>58220</v>
      </c>
      <c r="E293" s="92">
        <v>7990</v>
      </c>
      <c r="F293" s="92">
        <v>9650</v>
      </c>
      <c r="G293" s="92">
        <v>17390</v>
      </c>
      <c r="H293" s="92">
        <v>5300</v>
      </c>
      <c r="I293" s="39">
        <f t="shared" si="11"/>
        <v>98550</v>
      </c>
      <c r="J293" s="102"/>
      <c r="K293" s="60">
        <v>424.82100000000003</v>
      </c>
      <c r="L293" s="62">
        <v>1351</v>
      </c>
      <c r="M293" s="79">
        <v>115.35</v>
      </c>
      <c r="N293" s="60"/>
      <c r="O293" s="109">
        <v>140</v>
      </c>
      <c r="P293" s="109">
        <v>914</v>
      </c>
      <c r="Q293" s="96">
        <v>82.3</v>
      </c>
      <c r="R293" s="110">
        <v>8</v>
      </c>
      <c r="S293" s="97">
        <v>1.1459999999999999</v>
      </c>
      <c r="T293" s="97">
        <f t="shared" si="10"/>
        <v>0.87260034904013972</v>
      </c>
      <c r="U293" s="100">
        <v>3387.8</v>
      </c>
      <c r="V293" s="109"/>
      <c r="W293" s="108"/>
      <c r="X293" s="79"/>
      <c r="Y293" s="109"/>
      <c r="Z293" s="109">
        <v>1005</v>
      </c>
      <c r="AA293" s="109">
        <v>384</v>
      </c>
      <c r="AH293" s="109">
        <v>110</v>
      </c>
      <c r="AL293" s="108"/>
      <c r="AM293" s="108"/>
      <c r="AN293" s="111"/>
      <c r="AO293" s="108"/>
      <c r="AP293" s="111"/>
      <c r="AQ293" s="108"/>
      <c r="AR293" s="111"/>
      <c r="AS293" s="108"/>
      <c r="AT293" s="111"/>
      <c r="AU293" s="108"/>
      <c r="AV293" s="67">
        <v>290931</v>
      </c>
      <c r="AW293" s="92">
        <v>2272</v>
      </c>
      <c r="AX293" s="67">
        <v>87196</v>
      </c>
      <c r="AY293" s="92">
        <v>1400</v>
      </c>
      <c r="AZ293" s="67">
        <v>81276</v>
      </c>
      <c r="BA293" s="92">
        <v>570</v>
      </c>
      <c r="BB293" s="67">
        <v>34391</v>
      </c>
      <c r="BC293" s="92">
        <v>205</v>
      </c>
      <c r="BD293" s="67">
        <v>88068</v>
      </c>
      <c r="BE293" s="92">
        <v>97</v>
      </c>
      <c r="BF293" s="111">
        <v>20649</v>
      </c>
    </row>
    <row r="294" spans="1:58" s="93" customFormat="1" x14ac:dyDescent="0.2">
      <c r="A294" s="45">
        <v>33543</v>
      </c>
      <c r="B294" s="124">
        <v>94398</v>
      </c>
      <c r="C294" s="109"/>
      <c r="D294" s="92">
        <v>51970</v>
      </c>
      <c r="E294" s="92">
        <v>7110</v>
      </c>
      <c r="F294" s="92">
        <v>8250</v>
      </c>
      <c r="G294" s="92">
        <v>15550</v>
      </c>
      <c r="H294" s="92">
        <v>5080</v>
      </c>
      <c r="I294" s="39">
        <f t="shared" si="11"/>
        <v>87960</v>
      </c>
      <c r="J294" s="102"/>
      <c r="K294" s="60">
        <v>426.79199999999997</v>
      </c>
      <c r="L294" s="62">
        <v>1479</v>
      </c>
      <c r="M294" s="79">
        <v>128.30000000000001</v>
      </c>
      <c r="N294" s="60"/>
      <c r="O294" s="109">
        <v>98</v>
      </c>
      <c r="P294" s="109">
        <v>989</v>
      </c>
      <c r="Q294" s="96">
        <v>82.6</v>
      </c>
      <c r="R294" s="110">
        <v>8.5</v>
      </c>
      <c r="S294" s="97">
        <v>1.1307</v>
      </c>
      <c r="T294" s="97">
        <f t="shared" si="10"/>
        <v>0.88440788891836908</v>
      </c>
      <c r="U294" s="100">
        <v>3517.8</v>
      </c>
      <c r="V294" s="109"/>
      <c r="W294" s="108"/>
      <c r="X294" s="79"/>
      <c r="Y294" s="109"/>
      <c r="Z294" s="109">
        <v>1702</v>
      </c>
      <c r="AA294" s="109">
        <v>641</v>
      </c>
      <c r="AH294" s="109">
        <v>298</v>
      </c>
      <c r="AL294" s="108"/>
      <c r="AM294" s="108"/>
      <c r="AN294" s="111"/>
      <c r="AO294" s="108"/>
      <c r="AP294" s="111"/>
      <c r="AQ294" s="108"/>
      <c r="AR294" s="111"/>
      <c r="AS294" s="108"/>
      <c r="AT294" s="111"/>
      <c r="AU294" s="108"/>
      <c r="AV294" s="67">
        <v>674842</v>
      </c>
      <c r="AW294" s="92">
        <v>5052</v>
      </c>
      <c r="AX294" s="67">
        <v>469081</v>
      </c>
      <c r="AY294" s="92">
        <v>3902</v>
      </c>
      <c r="AZ294" s="67">
        <v>122008</v>
      </c>
      <c r="BA294" s="92">
        <v>755</v>
      </c>
      <c r="BB294" s="67">
        <v>27253</v>
      </c>
      <c r="BC294" s="92">
        <v>271</v>
      </c>
      <c r="BD294" s="67">
        <v>56500</v>
      </c>
      <c r="BE294" s="92">
        <v>124</v>
      </c>
      <c r="BF294" s="111">
        <v>51463</v>
      </c>
    </row>
    <row r="295" spans="1:58" s="93" customFormat="1" x14ac:dyDescent="0.2">
      <c r="A295" s="45">
        <v>33512</v>
      </c>
      <c r="B295" s="124">
        <v>93866</v>
      </c>
      <c r="C295" s="109"/>
      <c r="D295" s="92">
        <v>53990</v>
      </c>
      <c r="E295" s="92">
        <v>7390</v>
      </c>
      <c r="F295" s="92">
        <v>8410</v>
      </c>
      <c r="G295" s="92">
        <v>15490</v>
      </c>
      <c r="H295" s="92">
        <v>4710</v>
      </c>
      <c r="I295" s="39">
        <f t="shared" si="11"/>
        <v>89990</v>
      </c>
      <c r="J295" s="102"/>
      <c r="K295" s="60">
        <v>429.40800000000002</v>
      </c>
      <c r="L295" s="62">
        <v>1460</v>
      </c>
      <c r="M295" s="79">
        <v>126.45</v>
      </c>
      <c r="N295" s="60"/>
      <c r="O295" s="109">
        <v>109</v>
      </c>
      <c r="P295" s="109">
        <v>965</v>
      </c>
      <c r="Q295" s="96">
        <v>82.3</v>
      </c>
      <c r="R295" s="110">
        <v>8.75</v>
      </c>
      <c r="S295" s="97">
        <v>1.1277999999999999</v>
      </c>
      <c r="T295" s="97">
        <f t="shared" si="10"/>
        <v>0.88668203582195426</v>
      </c>
      <c r="U295" s="100">
        <v>3539.6</v>
      </c>
      <c r="V295" s="109"/>
      <c r="W295" s="108"/>
      <c r="X295" s="79"/>
      <c r="Y295" s="109"/>
      <c r="Z295" s="109">
        <v>1735</v>
      </c>
      <c r="AA295" s="109">
        <v>1212</v>
      </c>
      <c r="AH295" s="109">
        <v>97</v>
      </c>
      <c r="AL295" s="108"/>
      <c r="AM295" s="108"/>
      <c r="AN295" s="111"/>
      <c r="AO295" s="108"/>
      <c r="AP295" s="111"/>
      <c r="AQ295" s="108"/>
      <c r="AR295" s="111"/>
      <c r="AS295" s="108"/>
      <c r="AT295" s="111"/>
      <c r="AU295" s="108"/>
      <c r="AV295" s="67">
        <v>579655</v>
      </c>
      <c r="AW295" s="92">
        <v>4233</v>
      </c>
      <c r="AX295" s="67">
        <v>344773</v>
      </c>
      <c r="AY295" s="92">
        <v>2829</v>
      </c>
      <c r="AZ295" s="67">
        <v>114683</v>
      </c>
      <c r="BA295" s="92">
        <v>883</v>
      </c>
      <c r="BB295" s="67">
        <v>56535</v>
      </c>
      <c r="BC295" s="92">
        <v>328</v>
      </c>
      <c r="BD295" s="67">
        <v>63664</v>
      </c>
      <c r="BE295" s="92">
        <v>193</v>
      </c>
      <c r="BF295" s="111">
        <v>6957</v>
      </c>
    </row>
    <row r="296" spans="1:58" s="93" customFormat="1" x14ac:dyDescent="0.2">
      <c r="A296" s="45">
        <v>33482</v>
      </c>
      <c r="B296" s="124">
        <v>86849</v>
      </c>
      <c r="C296" s="109"/>
      <c r="D296" s="92">
        <v>59070</v>
      </c>
      <c r="E296" s="92">
        <v>7970</v>
      </c>
      <c r="F296" s="92">
        <v>9130</v>
      </c>
      <c r="G296" s="92">
        <v>16690</v>
      </c>
      <c r="H296" s="92">
        <v>4920</v>
      </c>
      <c r="I296" s="39">
        <f t="shared" si="11"/>
        <v>97780</v>
      </c>
      <c r="J296" s="102"/>
      <c r="K296" s="60">
        <v>431.642</v>
      </c>
      <c r="L296" s="62">
        <v>1442</v>
      </c>
      <c r="M296" s="79">
        <v>140.6</v>
      </c>
      <c r="N296" s="60"/>
      <c r="O296" s="109">
        <v>68</v>
      </c>
      <c r="P296" s="109">
        <v>828</v>
      </c>
      <c r="Q296" s="96">
        <v>82.5</v>
      </c>
      <c r="R296" s="110">
        <v>9.5</v>
      </c>
      <c r="S296" s="97">
        <v>1.1368</v>
      </c>
      <c r="T296" s="97">
        <f t="shared" si="10"/>
        <v>0.8796622097114708</v>
      </c>
      <c r="U296" s="100">
        <v>3465.8</v>
      </c>
      <c r="V296" s="109"/>
      <c r="W296" s="108"/>
      <c r="X296" s="79"/>
      <c r="Y296" s="109"/>
      <c r="Z296" s="109">
        <v>2626</v>
      </c>
      <c r="AA296" s="109">
        <v>631</v>
      </c>
      <c r="AH296" s="109">
        <v>591</v>
      </c>
      <c r="AL296" s="108"/>
      <c r="AM296" s="108"/>
      <c r="AN296" s="111"/>
      <c r="AO296" s="108"/>
      <c r="AP296" s="111"/>
      <c r="AQ296" s="108"/>
      <c r="AR296" s="111"/>
      <c r="AS296" s="108"/>
      <c r="AT296" s="111"/>
      <c r="AU296" s="108"/>
      <c r="AV296" s="67">
        <v>525931</v>
      </c>
      <c r="AW296" s="92">
        <v>4703</v>
      </c>
      <c r="AX296" s="67">
        <v>291534</v>
      </c>
      <c r="AY296" s="92">
        <v>3512</v>
      </c>
      <c r="AZ296" s="67">
        <v>120415</v>
      </c>
      <c r="BA296" s="92">
        <v>786</v>
      </c>
      <c r="BB296" s="67">
        <v>70436</v>
      </c>
      <c r="BC296" s="92">
        <v>243</v>
      </c>
      <c r="BD296" s="67">
        <v>43546</v>
      </c>
      <c r="BE296" s="92">
        <v>162</v>
      </c>
      <c r="BF296" s="111">
        <v>92744</v>
      </c>
    </row>
    <row r="297" spans="1:58" s="93" customFormat="1" x14ac:dyDescent="0.2">
      <c r="A297" s="45">
        <v>33451</v>
      </c>
      <c r="B297" s="124">
        <v>88697</v>
      </c>
      <c r="C297" s="109"/>
      <c r="D297" s="92">
        <v>71430</v>
      </c>
      <c r="E297" s="92">
        <v>10360</v>
      </c>
      <c r="F297" s="92">
        <v>11880</v>
      </c>
      <c r="G297" s="92">
        <v>20570</v>
      </c>
      <c r="H297" s="92">
        <v>6380</v>
      </c>
      <c r="I297" s="39">
        <f t="shared" si="11"/>
        <v>120620</v>
      </c>
      <c r="J297" s="102"/>
      <c r="K297" s="60">
        <v>445.82299999999998</v>
      </c>
      <c r="L297" s="62">
        <v>1314</v>
      </c>
      <c r="M297" s="79">
        <v>130.65</v>
      </c>
      <c r="N297" s="60"/>
      <c r="O297" s="109">
        <v>95</v>
      </c>
      <c r="P297" s="109">
        <v>824</v>
      </c>
      <c r="Q297" s="96">
        <v>82.9</v>
      </c>
      <c r="R297" s="110">
        <v>9.75</v>
      </c>
      <c r="S297" s="97">
        <v>1.1446000000000001</v>
      </c>
      <c r="T297" s="97">
        <f t="shared" si="10"/>
        <v>0.87366765682334435</v>
      </c>
      <c r="U297" s="100">
        <v>3546.1</v>
      </c>
      <c r="V297" s="109"/>
      <c r="W297" s="108"/>
      <c r="X297" s="79"/>
      <c r="Y297" s="109"/>
      <c r="Z297" s="109">
        <v>1949</v>
      </c>
      <c r="AA297" s="109">
        <v>507</v>
      </c>
      <c r="AH297" s="109">
        <v>378</v>
      </c>
      <c r="AL297" s="108"/>
      <c r="AM297" s="108"/>
      <c r="AN297" s="111"/>
      <c r="AO297" s="108"/>
      <c r="AP297" s="111"/>
      <c r="AQ297" s="108"/>
      <c r="AR297" s="111"/>
      <c r="AS297" s="108"/>
      <c r="AT297" s="111"/>
      <c r="AU297" s="108"/>
      <c r="AV297" s="67">
        <v>465559</v>
      </c>
      <c r="AW297" s="92">
        <v>4450</v>
      </c>
      <c r="AX297" s="67">
        <v>325483</v>
      </c>
      <c r="AY297" s="92">
        <v>3135</v>
      </c>
      <c r="AZ297" s="67">
        <v>52932</v>
      </c>
      <c r="BA297" s="92">
        <v>800</v>
      </c>
      <c r="BB297" s="67">
        <v>38611</v>
      </c>
      <c r="BC297" s="92">
        <v>284</v>
      </c>
      <c r="BD297" s="67">
        <v>48533</v>
      </c>
      <c r="BE297" s="92">
        <v>231</v>
      </c>
      <c r="BF297" s="111">
        <v>52291</v>
      </c>
    </row>
    <row r="298" spans="1:58" s="93" customFormat="1" x14ac:dyDescent="0.2">
      <c r="A298" s="45">
        <v>33420</v>
      </c>
      <c r="B298" s="124">
        <v>88450</v>
      </c>
      <c r="C298" s="109"/>
      <c r="D298" s="92">
        <v>71790</v>
      </c>
      <c r="E298" s="92">
        <v>9840</v>
      </c>
      <c r="F298" s="92">
        <v>11060</v>
      </c>
      <c r="G298" s="92">
        <v>20230</v>
      </c>
      <c r="H298" s="92">
        <v>5990</v>
      </c>
      <c r="I298" s="39">
        <f t="shared" si="11"/>
        <v>118910</v>
      </c>
      <c r="J298" s="102"/>
      <c r="K298" s="60">
        <v>447.76600000000002</v>
      </c>
      <c r="L298" s="62">
        <v>1338</v>
      </c>
      <c r="M298" s="79">
        <v>119.95</v>
      </c>
      <c r="N298" s="60"/>
      <c r="O298" s="109">
        <v>82</v>
      </c>
      <c r="P298" s="109">
        <v>910</v>
      </c>
      <c r="Q298" s="96">
        <v>82.9</v>
      </c>
      <c r="R298" s="110">
        <v>9.75</v>
      </c>
      <c r="S298" s="97">
        <v>1.1494</v>
      </c>
      <c r="T298" s="97">
        <f t="shared" si="10"/>
        <v>0.8700191404210893</v>
      </c>
      <c r="U298" s="100">
        <v>3468.8</v>
      </c>
      <c r="V298" s="109"/>
      <c r="W298" s="108"/>
      <c r="X298" s="79"/>
      <c r="Y298" s="109"/>
      <c r="Z298" s="109">
        <v>2481</v>
      </c>
      <c r="AA298" s="109">
        <v>575</v>
      </c>
      <c r="AH298" s="109">
        <v>690</v>
      </c>
      <c r="AL298" s="108"/>
      <c r="AM298" s="108"/>
      <c r="AN298" s="111"/>
      <c r="AO298" s="108"/>
      <c r="AP298" s="111"/>
      <c r="AQ298" s="108"/>
      <c r="AR298" s="111"/>
      <c r="AS298" s="108"/>
      <c r="AT298" s="111"/>
      <c r="AU298" s="108"/>
      <c r="AV298" s="67">
        <v>539586</v>
      </c>
      <c r="AW298" s="92">
        <v>5328</v>
      </c>
      <c r="AX298" s="67">
        <v>394077</v>
      </c>
      <c r="AY298" s="92">
        <v>3824</v>
      </c>
      <c r="AZ298" s="67">
        <v>81538</v>
      </c>
      <c r="BA298" s="92">
        <v>905</v>
      </c>
      <c r="BB298" s="67">
        <v>40199</v>
      </c>
      <c r="BC298" s="92">
        <v>370</v>
      </c>
      <c r="BD298" s="67">
        <v>23772</v>
      </c>
      <c r="BE298" s="92">
        <v>229</v>
      </c>
      <c r="BF298" s="111">
        <v>78979</v>
      </c>
    </row>
    <row r="299" spans="1:58" s="93" customFormat="1" x14ac:dyDescent="0.2">
      <c r="A299" s="45">
        <v>33390</v>
      </c>
      <c r="B299" s="124">
        <v>86565</v>
      </c>
      <c r="C299" s="109"/>
      <c r="D299" s="92">
        <v>73210</v>
      </c>
      <c r="E299" s="92">
        <v>9650</v>
      </c>
      <c r="F299" s="92">
        <v>11070</v>
      </c>
      <c r="G299" s="92">
        <v>20460</v>
      </c>
      <c r="H299" s="92">
        <v>5690</v>
      </c>
      <c r="I299" s="39">
        <f t="shared" si="11"/>
        <v>120080</v>
      </c>
      <c r="J299" s="102"/>
      <c r="K299" s="60">
        <v>449.46699999999998</v>
      </c>
      <c r="L299" s="62">
        <v>1424</v>
      </c>
      <c r="M299" s="79">
        <v>123.8</v>
      </c>
      <c r="N299" s="60"/>
      <c r="O299" s="109">
        <v>97</v>
      </c>
      <c r="P299" s="109">
        <v>799</v>
      </c>
      <c r="Q299" s="96">
        <v>82.8</v>
      </c>
      <c r="R299" s="110">
        <v>9.75</v>
      </c>
      <c r="S299" s="97">
        <v>1.1436999999999999</v>
      </c>
      <c r="T299" s="97">
        <f t="shared" si="10"/>
        <v>0.87435516306723793</v>
      </c>
      <c r="U299" s="100">
        <v>3495.6</v>
      </c>
      <c r="V299" s="109"/>
      <c r="W299" s="108"/>
      <c r="X299" s="79"/>
      <c r="Y299" s="109"/>
      <c r="Z299" s="109">
        <v>2216</v>
      </c>
      <c r="AA299" s="109">
        <v>826</v>
      </c>
      <c r="AH299" s="109">
        <v>410</v>
      </c>
      <c r="AL299" s="108"/>
      <c r="AM299" s="108"/>
      <c r="AN299" s="111"/>
      <c r="AO299" s="108"/>
      <c r="AP299" s="111"/>
      <c r="AQ299" s="108"/>
      <c r="AR299" s="111"/>
      <c r="AS299" s="108"/>
      <c r="AT299" s="111"/>
      <c r="AU299" s="108"/>
      <c r="AV299" s="67">
        <v>523435</v>
      </c>
      <c r="AW299" s="92">
        <v>4937</v>
      </c>
      <c r="AX299" s="67">
        <v>313314</v>
      </c>
      <c r="AY299" s="92">
        <v>3702</v>
      </c>
      <c r="AZ299" s="67">
        <v>98953</v>
      </c>
      <c r="BA299" s="92">
        <v>809</v>
      </c>
      <c r="BB299" s="67">
        <v>50365</v>
      </c>
      <c r="BC299" s="92">
        <v>295</v>
      </c>
      <c r="BD299" s="67">
        <v>60803</v>
      </c>
      <c r="BE299" s="92">
        <v>131</v>
      </c>
      <c r="BF299" s="111">
        <v>85892</v>
      </c>
    </row>
    <row r="300" spans="1:58" s="93" customFormat="1" x14ac:dyDescent="0.2">
      <c r="A300" s="45">
        <v>33359</v>
      </c>
      <c r="B300" s="124">
        <v>87081</v>
      </c>
      <c r="C300" s="109"/>
      <c r="D300" s="92">
        <v>76240</v>
      </c>
      <c r="E300" s="92">
        <v>10210</v>
      </c>
      <c r="F300" s="92">
        <v>11670</v>
      </c>
      <c r="G300" s="92">
        <v>21430</v>
      </c>
      <c r="H300" s="92">
        <v>5880</v>
      </c>
      <c r="I300" s="39">
        <f t="shared" si="11"/>
        <v>125430</v>
      </c>
      <c r="J300" s="102"/>
      <c r="K300" s="60">
        <v>451.28</v>
      </c>
      <c r="L300" s="62">
        <v>1449</v>
      </c>
      <c r="M300" s="79">
        <v>125.75</v>
      </c>
      <c r="N300" s="60"/>
      <c r="O300" s="109">
        <v>87</v>
      </c>
      <c r="P300" s="109">
        <v>870</v>
      </c>
      <c r="Q300" s="96">
        <v>82.3</v>
      </c>
      <c r="R300" s="110">
        <v>9.75</v>
      </c>
      <c r="S300" s="97">
        <v>1.1495</v>
      </c>
      <c r="T300" s="97">
        <f t="shared" si="10"/>
        <v>0.86994345367551107</v>
      </c>
      <c r="U300" s="100">
        <v>3462</v>
      </c>
      <c r="V300" s="109"/>
      <c r="W300" s="108"/>
      <c r="X300" s="79"/>
      <c r="Y300" s="109"/>
      <c r="Z300" s="109">
        <v>1263</v>
      </c>
      <c r="AA300" s="109">
        <v>1098</v>
      </c>
      <c r="AH300" s="109">
        <v>413</v>
      </c>
      <c r="AL300" s="108"/>
      <c r="AM300" s="108"/>
      <c r="AN300" s="111"/>
      <c r="AO300" s="108"/>
      <c r="AP300" s="111"/>
      <c r="AQ300" s="108"/>
      <c r="AR300" s="111"/>
      <c r="AS300" s="108"/>
      <c r="AT300" s="111"/>
      <c r="AU300" s="108"/>
      <c r="AV300" s="67">
        <v>459871</v>
      </c>
      <c r="AW300" s="92">
        <v>5247</v>
      </c>
      <c r="AX300" s="67">
        <v>313447</v>
      </c>
      <c r="AY300" s="92">
        <v>3808</v>
      </c>
      <c r="AZ300" s="67">
        <v>74163</v>
      </c>
      <c r="BA300" s="92">
        <v>908</v>
      </c>
      <c r="BB300" s="67">
        <v>53886</v>
      </c>
      <c r="BC300" s="92">
        <v>394</v>
      </c>
      <c r="BD300" s="67">
        <v>18375</v>
      </c>
      <c r="BE300" s="92">
        <v>137</v>
      </c>
      <c r="BF300" s="111">
        <v>45440</v>
      </c>
    </row>
    <row r="301" spans="1:58" s="93" customFormat="1" x14ac:dyDescent="0.2">
      <c r="A301" s="45">
        <v>33329</v>
      </c>
      <c r="B301" s="124">
        <v>85156</v>
      </c>
      <c r="C301" s="109"/>
      <c r="D301" s="92">
        <v>80650</v>
      </c>
      <c r="E301" s="92">
        <v>11400</v>
      </c>
      <c r="F301" s="92">
        <v>12630</v>
      </c>
      <c r="G301" s="92">
        <v>22800</v>
      </c>
      <c r="H301" s="92">
        <v>7210</v>
      </c>
      <c r="I301" s="39">
        <f t="shared" si="11"/>
        <v>134690</v>
      </c>
      <c r="J301" s="102"/>
      <c r="K301" s="60">
        <v>452.75599999999997</v>
      </c>
      <c r="L301" s="62">
        <v>1457</v>
      </c>
      <c r="M301" s="79">
        <v>125.4</v>
      </c>
      <c r="N301" s="60"/>
      <c r="O301" s="109">
        <v>112</v>
      </c>
      <c r="P301" s="109">
        <v>921</v>
      </c>
      <c r="Q301" s="96">
        <v>81.7</v>
      </c>
      <c r="R301" s="110">
        <v>10.75</v>
      </c>
      <c r="S301" s="97">
        <v>1.1533</v>
      </c>
      <c r="T301" s="97">
        <f t="shared" ref="T301:T316" si="12">1/S301</f>
        <v>0.86707708315269227</v>
      </c>
      <c r="U301" s="100">
        <v>3273</v>
      </c>
      <c r="V301" s="109"/>
      <c r="W301" s="108"/>
      <c r="X301" s="79"/>
      <c r="Y301" s="109"/>
      <c r="Z301" s="109">
        <v>1491</v>
      </c>
      <c r="AA301" s="109">
        <v>1908</v>
      </c>
      <c r="AH301" s="109">
        <v>438</v>
      </c>
      <c r="AL301" s="108"/>
      <c r="AM301" s="108"/>
      <c r="AN301" s="111"/>
      <c r="AO301" s="108"/>
      <c r="AP301" s="111"/>
      <c r="AQ301" s="108"/>
      <c r="AR301" s="111"/>
      <c r="AS301" s="108"/>
      <c r="AT301" s="111"/>
      <c r="AU301" s="108"/>
      <c r="AV301" s="67">
        <v>355750</v>
      </c>
      <c r="AW301" s="92">
        <v>3746</v>
      </c>
      <c r="AX301" s="67">
        <v>251875</v>
      </c>
      <c r="AY301" s="92">
        <v>2728</v>
      </c>
      <c r="AZ301" s="67">
        <v>47156</v>
      </c>
      <c r="BA301" s="92">
        <v>655</v>
      </c>
      <c r="BB301" s="67">
        <v>24117</v>
      </c>
      <c r="BC301" s="92">
        <v>277</v>
      </c>
      <c r="BD301" s="67">
        <v>32602</v>
      </c>
      <c r="BE301" s="92">
        <v>86</v>
      </c>
      <c r="BF301" s="111">
        <v>64687</v>
      </c>
    </row>
    <row r="302" spans="1:58" s="93" customFormat="1" x14ac:dyDescent="0.2">
      <c r="A302" s="45">
        <v>33298</v>
      </c>
      <c r="B302" s="124">
        <v>82095</v>
      </c>
      <c r="C302" s="109"/>
      <c r="D302" s="92">
        <v>80020</v>
      </c>
      <c r="E302" s="92">
        <v>14790</v>
      </c>
      <c r="F302" s="92">
        <v>12810</v>
      </c>
      <c r="G302" s="92">
        <v>22850</v>
      </c>
      <c r="H302" s="92">
        <v>6760</v>
      </c>
      <c r="I302" s="39">
        <f t="shared" si="11"/>
        <v>137230</v>
      </c>
      <c r="J302" s="102"/>
      <c r="K302" s="60">
        <v>454.755</v>
      </c>
      <c r="L302" s="62">
        <v>1477</v>
      </c>
      <c r="M302" s="79">
        <v>123.15</v>
      </c>
      <c r="N302" s="60"/>
      <c r="O302" s="109">
        <v>139</v>
      </c>
      <c r="P302" s="109">
        <v>781</v>
      </c>
      <c r="Q302" s="96">
        <v>81.7</v>
      </c>
      <c r="R302" s="110">
        <v>11.25</v>
      </c>
      <c r="S302" s="97">
        <v>1.1569</v>
      </c>
      <c r="T302" s="97">
        <f t="shared" si="12"/>
        <v>0.86437894372893076</v>
      </c>
      <c r="U302" s="100">
        <v>3257</v>
      </c>
      <c r="V302" s="109"/>
      <c r="W302" s="108"/>
      <c r="X302" s="79"/>
      <c r="Y302" s="109"/>
      <c r="Z302" s="109">
        <v>677</v>
      </c>
      <c r="AA302" s="109">
        <v>2411</v>
      </c>
      <c r="AH302" s="109">
        <v>42</v>
      </c>
      <c r="AL302" s="108"/>
      <c r="AM302" s="108"/>
      <c r="AN302" s="111"/>
      <c r="AO302" s="108"/>
      <c r="AP302" s="111"/>
      <c r="AQ302" s="108"/>
      <c r="AR302" s="111"/>
      <c r="AS302" s="108"/>
      <c r="AT302" s="111"/>
      <c r="AU302" s="108"/>
      <c r="AV302" s="67">
        <v>310152</v>
      </c>
      <c r="AW302" s="92">
        <v>2823</v>
      </c>
      <c r="AX302" s="67">
        <v>171742</v>
      </c>
      <c r="AY302" s="92">
        <v>1653</v>
      </c>
      <c r="AZ302" s="67">
        <v>96387</v>
      </c>
      <c r="BA302" s="92">
        <v>793</v>
      </c>
      <c r="BB302" s="67">
        <v>27350</v>
      </c>
      <c r="BC302" s="92">
        <v>290</v>
      </c>
      <c r="BD302" s="67">
        <v>14673</v>
      </c>
      <c r="BE302" s="92">
        <v>87</v>
      </c>
      <c r="BF302" s="111">
        <v>8278</v>
      </c>
    </row>
    <row r="303" spans="1:58" s="93" customFormat="1" x14ac:dyDescent="0.2">
      <c r="A303" s="45">
        <v>33270</v>
      </c>
      <c r="B303" s="124">
        <v>77573</v>
      </c>
      <c r="C303" s="109"/>
      <c r="D303" s="92">
        <v>75490</v>
      </c>
      <c r="E303" s="92">
        <v>14140</v>
      </c>
      <c r="F303" s="92">
        <v>12000</v>
      </c>
      <c r="G303" s="92">
        <v>20930</v>
      </c>
      <c r="H303" s="92">
        <v>6140</v>
      </c>
      <c r="I303" s="39">
        <f t="shared" si="11"/>
        <v>128700</v>
      </c>
      <c r="J303" s="102"/>
      <c r="K303" s="60">
        <v>456.065</v>
      </c>
      <c r="L303" s="62">
        <v>1500</v>
      </c>
      <c r="M303" s="79">
        <v>127.45</v>
      </c>
      <c r="N303" s="60"/>
      <c r="O303" s="109">
        <v>116</v>
      </c>
      <c r="P303" s="109">
        <v>831</v>
      </c>
      <c r="Q303" s="96">
        <v>81.400000000000006</v>
      </c>
      <c r="R303" s="110">
        <v>11.25</v>
      </c>
      <c r="S303" s="97">
        <v>1.1543000000000001</v>
      </c>
      <c r="T303" s="97">
        <f t="shared" si="12"/>
        <v>0.8663259118080221</v>
      </c>
      <c r="U303" s="100">
        <v>3151</v>
      </c>
      <c r="V303" s="109"/>
      <c r="W303" s="108"/>
      <c r="X303" s="79"/>
      <c r="Y303" s="109"/>
      <c r="Z303" s="109">
        <v>657</v>
      </c>
      <c r="AA303" s="109">
        <v>1749</v>
      </c>
      <c r="AH303" s="109">
        <v>272</v>
      </c>
      <c r="AL303" s="108"/>
      <c r="AM303" s="108"/>
      <c r="AN303" s="111"/>
      <c r="AO303" s="108"/>
      <c r="AP303" s="111"/>
      <c r="AQ303" s="108"/>
      <c r="AR303" s="111"/>
      <c r="AS303" s="108"/>
      <c r="AT303" s="111"/>
      <c r="AU303" s="108"/>
      <c r="AV303" s="67">
        <v>284032</v>
      </c>
      <c r="AW303" s="92">
        <v>2580</v>
      </c>
      <c r="AX303" s="67">
        <v>100886</v>
      </c>
      <c r="AY303" s="92">
        <v>1418</v>
      </c>
      <c r="AZ303" s="67">
        <v>105288</v>
      </c>
      <c r="BA303" s="92">
        <v>761</v>
      </c>
      <c r="BB303" s="67">
        <v>12917</v>
      </c>
      <c r="BC303" s="92">
        <v>321</v>
      </c>
      <c r="BD303" s="67">
        <v>64941</v>
      </c>
      <c r="BE303" s="92">
        <v>80</v>
      </c>
      <c r="BF303" s="111">
        <v>17070</v>
      </c>
    </row>
    <row r="304" spans="1:58" s="93" customFormat="1" x14ac:dyDescent="0.2">
      <c r="A304" s="45">
        <v>33239</v>
      </c>
      <c r="B304" s="124">
        <v>73846</v>
      </c>
      <c r="C304" s="109"/>
      <c r="D304" s="92">
        <v>70350</v>
      </c>
      <c r="E304" s="92">
        <v>10340</v>
      </c>
      <c r="F304" s="92">
        <v>11050</v>
      </c>
      <c r="G304" s="92">
        <v>19610</v>
      </c>
      <c r="H304" s="92">
        <v>5920</v>
      </c>
      <c r="I304" s="39">
        <f t="shared" si="11"/>
        <v>117270</v>
      </c>
      <c r="J304" s="102"/>
      <c r="K304" s="60">
        <v>457.41300000000001</v>
      </c>
      <c r="L304" s="62">
        <v>1428</v>
      </c>
      <c r="M304" s="79">
        <v>127.7</v>
      </c>
      <c r="N304" s="60"/>
      <c r="O304" s="109">
        <v>120</v>
      </c>
      <c r="P304" s="109">
        <v>738</v>
      </c>
      <c r="Q304" s="96">
        <v>81.400000000000006</v>
      </c>
      <c r="R304" s="110">
        <v>12.25</v>
      </c>
      <c r="S304" s="97">
        <v>1.1559999999999999</v>
      </c>
      <c r="T304" s="97">
        <f t="shared" si="12"/>
        <v>0.86505190311418689</v>
      </c>
      <c r="U304" s="100">
        <v>3081</v>
      </c>
      <c r="V304" s="109"/>
      <c r="W304" s="108"/>
      <c r="X304" s="79"/>
      <c r="Y304" s="109"/>
      <c r="Z304" s="109">
        <v>1012</v>
      </c>
      <c r="AA304" s="109">
        <v>634</v>
      </c>
      <c r="AH304" s="109">
        <v>565</v>
      </c>
      <c r="AL304" s="108"/>
      <c r="AM304" s="108"/>
      <c r="AN304" s="111"/>
      <c r="AO304" s="108"/>
      <c r="AP304" s="111"/>
      <c r="AQ304" s="108"/>
      <c r="AR304" s="111"/>
      <c r="AS304" s="108"/>
      <c r="AT304" s="111"/>
      <c r="AU304" s="108"/>
      <c r="AV304" s="67">
        <v>330037</v>
      </c>
      <c r="AW304" s="92">
        <v>2821</v>
      </c>
      <c r="AX304" s="67">
        <v>104177</v>
      </c>
      <c r="AY304" s="92">
        <v>1611</v>
      </c>
      <c r="AZ304" s="67">
        <v>128319</v>
      </c>
      <c r="BA304" s="92">
        <v>812</v>
      </c>
      <c r="BB304" s="67">
        <v>49448</v>
      </c>
      <c r="BC304" s="92">
        <v>284</v>
      </c>
      <c r="BD304" s="67">
        <v>48093</v>
      </c>
      <c r="BE304" s="92">
        <v>114</v>
      </c>
      <c r="BF304" s="111">
        <v>4710</v>
      </c>
    </row>
    <row r="305" spans="1:58" s="93" customFormat="1" x14ac:dyDescent="0.2">
      <c r="A305" s="45">
        <v>33208</v>
      </c>
      <c r="B305" s="124">
        <v>66261</v>
      </c>
      <c r="C305" s="109"/>
      <c r="D305" s="92">
        <v>59160</v>
      </c>
      <c r="E305" s="92">
        <v>9930</v>
      </c>
      <c r="F305" s="92">
        <v>8600</v>
      </c>
      <c r="G305" s="92">
        <v>15690</v>
      </c>
      <c r="H305" s="92">
        <v>5410</v>
      </c>
      <c r="I305" s="39">
        <f t="shared" si="11"/>
        <v>98790</v>
      </c>
      <c r="J305" s="102"/>
      <c r="K305" s="60">
        <v>458.77499999999998</v>
      </c>
      <c r="L305" s="62">
        <v>1452</v>
      </c>
      <c r="M305" s="79">
        <v>117.2</v>
      </c>
      <c r="N305" s="60"/>
      <c r="O305" s="109"/>
      <c r="P305" s="109"/>
      <c r="Q305" s="96">
        <v>80</v>
      </c>
      <c r="R305" s="110">
        <v>12.25</v>
      </c>
      <c r="S305" s="97">
        <v>1.1600999999999999</v>
      </c>
      <c r="T305" s="97">
        <f t="shared" si="12"/>
        <v>0.86199465563313515</v>
      </c>
      <c r="U305" s="100">
        <v>3159</v>
      </c>
      <c r="V305" s="109"/>
      <c r="W305" s="108"/>
      <c r="X305" s="79"/>
      <c r="Y305" s="109"/>
      <c r="Z305" s="109">
        <v>1066</v>
      </c>
      <c r="AA305" s="109"/>
      <c r="AH305" s="109">
        <v>50</v>
      </c>
      <c r="AL305" s="108"/>
      <c r="AM305" s="108"/>
      <c r="AN305" s="111"/>
      <c r="AO305" s="108"/>
      <c r="AP305" s="111"/>
      <c r="AQ305" s="108"/>
      <c r="AR305" s="111"/>
      <c r="AS305" s="108"/>
      <c r="AT305" s="111"/>
      <c r="AU305" s="108"/>
      <c r="AV305" s="67">
        <v>340511</v>
      </c>
      <c r="AW305" s="92">
        <v>2770</v>
      </c>
      <c r="AX305" s="67">
        <v>123022</v>
      </c>
      <c r="AY305" s="92">
        <v>1730</v>
      </c>
      <c r="AZ305" s="67">
        <v>175227</v>
      </c>
      <c r="BA305" s="92">
        <v>669</v>
      </c>
      <c r="BB305" s="67">
        <v>22041</v>
      </c>
      <c r="BC305" s="92">
        <v>260</v>
      </c>
      <c r="BD305" s="67">
        <v>20221</v>
      </c>
      <c r="BE305" s="92">
        <v>111</v>
      </c>
      <c r="BF305" s="111"/>
    </row>
    <row r="306" spans="1:58" s="93" customFormat="1" x14ac:dyDescent="0.2">
      <c r="A306" s="45">
        <v>33178</v>
      </c>
      <c r="B306" s="124">
        <v>62875</v>
      </c>
      <c r="C306" s="109"/>
      <c r="D306" s="92">
        <v>50620</v>
      </c>
      <c r="E306" s="92">
        <v>7700</v>
      </c>
      <c r="F306" s="92">
        <v>7100</v>
      </c>
      <c r="G306" s="92">
        <v>13440</v>
      </c>
      <c r="H306" s="92">
        <v>4440</v>
      </c>
      <c r="I306" s="39">
        <f t="shared" si="11"/>
        <v>83300</v>
      </c>
      <c r="J306" s="102"/>
      <c r="K306" s="60">
        <v>457.33199999999999</v>
      </c>
      <c r="L306" s="62">
        <v>1589</v>
      </c>
      <c r="M306" s="79">
        <v>130.44999999999999</v>
      </c>
      <c r="N306" s="60"/>
      <c r="O306" s="109"/>
      <c r="P306" s="109"/>
      <c r="Q306" s="96">
        <v>80.3</v>
      </c>
      <c r="R306" s="110">
        <v>13.25</v>
      </c>
      <c r="S306" s="97">
        <v>1.1634</v>
      </c>
      <c r="T306" s="97">
        <f t="shared" si="12"/>
        <v>0.8595495960116899</v>
      </c>
      <c r="U306" s="100">
        <v>3346</v>
      </c>
      <c r="V306" s="109"/>
      <c r="W306" s="108"/>
      <c r="X306" s="79"/>
      <c r="Y306" s="109"/>
      <c r="Z306" s="109">
        <v>1175</v>
      </c>
      <c r="AA306" s="109"/>
      <c r="AH306" s="109">
        <v>56</v>
      </c>
      <c r="AL306" s="108"/>
      <c r="AM306" s="108"/>
      <c r="AN306" s="111"/>
      <c r="AO306" s="108"/>
      <c r="AP306" s="111"/>
      <c r="AQ306" s="108"/>
      <c r="AR306" s="111"/>
      <c r="AS306" s="108"/>
      <c r="AT306" s="111"/>
      <c r="AU306" s="108"/>
      <c r="AV306" s="67">
        <v>493038</v>
      </c>
      <c r="AW306" s="92">
        <v>3989</v>
      </c>
      <c r="AX306" s="67">
        <v>156543</v>
      </c>
      <c r="AY306" s="92">
        <v>2356</v>
      </c>
      <c r="AZ306" s="67">
        <v>215661</v>
      </c>
      <c r="BA306" s="92">
        <v>1091</v>
      </c>
      <c r="BB306" s="67">
        <v>58297</v>
      </c>
      <c r="BC306" s="92">
        <v>392</v>
      </c>
      <c r="BD306" s="67">
        <v>62537</v>
      </c>
      <c r="BE306" s="92">
        <v>150</v>
      </c>
      <c r="BF306" s="111"/>
    </row>
    <row r="307" spans="1:58" s="93" customFormat="1" x14ac:dyDescent="0.2">
      <c r="A307" s="45">
        <v>33147</v>
      </c>
      <c r="B307" s="124">
        <v>59334</v>
      </c>
      <c r="C307" s="109"/>
      <c r="D307" s="92">
        <v>44720</v>
      </c>
      <c r="E307" s="92">
        <v>6000</v>
      </c>
      <c r="F307" s="92">
        <v>6170</v>
      </c>
      <c r="G307" s="92">
        <v>11750</v>
      </c>
      <c r="H307" s="92">
        <v>3940</v>
      </c>
      <c r="I307" s="39">
        <f t="shared" si="11"/>
        <v>72580</v>
      </c>
      <c r="J307" s="102"/>
      <c r="K307" s="60">
        <v>455.54</v>
      </c>
      <c r="L307" s="62">
        <v>1556</v>
      </c>
      <c r="M307" s="79">
        <v>127.55</v>
      </c>
      <c r="N307" s="60"/>
      <c r="O307" s="109"/>
      <c r="P307" s="109"/>
      <c r="Q307" s="96">
        <v>80</v>
      </c>
      <c r="R307" s="110">
        <v>13.75</v>
      </c>
      <c r="S307" s="97">
        <v>1.1600999999999999</v>
      </c>
      <c r="T307" s="97">
        <f t="shared" si="12"/>
        <v>0.86199465563313515</v>
      </c>
      <c r="U307" s="100">
        <v>3561</v>
      </c>
      <c r="V307" s="109"/>
      <c r="W307" s="108"/>
      <c r="X307" s="79"/>
      <c r="Y307" s="109"/>
      <c r="Z307" s="109">
        <v>1117</v>
      </c>
      <c r="AA307" s="109"/>
      <c r="AH307" s="109">
        <v>126</v>
      </c>
      <c r="AL307" s="108"/>
      <c r="AM307" s="108"/>
      <c r="AN307" s="111"/>
      <c r="AO307" s="108"/>
      <c r="AP307" s="111"/>
      <c r="AQ307" s="108"/>
      <c r="AR307" s="111"/>
      <c r="AS307" s="108"/>
      <c r="AT307" s="111"/>
      <c r="AU307" s="108"/>
      <c r="AV307" s="67">
        <v>612057</v>
      </c>
      <c r="AW307" s="92">
        <v>4214</v>
      </c>
      <c r="AX307" s="67">
        <v>264394</v>
      </c>
      <c r="AY307" s="92">
        <v>2751</v>
      </c>
      <c r="AZ307" s="67">
        <v>222549</v>
      </c>
      <c r="BA307" s="92">
        <v>871</v>
      </c>
      <c r="BB307" s="67">
        <v>48307</v>
      </c>
      <c r="BC307" s="92">
        <v>442</v>
      </c>
      <c r="BD307" s="67">
        <v>76807</v>
      </c>
      <c r="BE307" s="92">
        <v>150</v>
      </c>
      <c r="BF307" s="111"/>
    </row>
    <row r="308" spans="1:58" s="93" customFormat="1" x14ac:dyDescent="0.2">
      <c r="A308" s="45">
        <v>33117</v>
      </c>
      <c r="B308" s="124">
        <v>54784</v>
      </c>
      <c r="C308" s="109"/>
      <c r="D308" s="92">
        <v>41260</v>
      </c>
      <c r="E308" s="92">
        <v>5600</v>
      </c>
      <c r="F308" s="92">
        <v>5650</v>
      </c>
      <c r="G308" s="92">
        <v>10550</v>
      </c>
      <c r="H308" s="92">
        <v>3490</v>
      </c>
      <c r="I308" s="39">
        <f t="shared" si="11"/>
        <v>66550</v>
      </c>
      <c r="J308" s="102"/>
      <c r="K308" s="60">
        <v>452.90800000000002</v>
      </c>
      <c r="L308" s="62">
        <v>1585</v>
      </c>
      <c r="M308" s="79">
        <v>126.95</v>
      </c>
      <c r="N308" s="60"/>
      <c r="O308" s="109"/>
      <c r="P308" s="109"/>
      <c r="Q308" s="96">
        <v>79.3</v>
      </c>
      <c r="R308" s="110">
        <v>13.75</v>
      </c>
      <c r="S308" s="97">
        <v>1.1577</v>
      </c>
      <c r="T308" s="97">
        <f t="shared" si="12"/>
        <v>0.86378163600241864</v>
      </c>
      <c r="U308" s="100">
        <v>3544</v>
      </c>
      <c r="V308" s="109"/>
      <c r="W308" s="108"/>
      <c r="X308" s="79"/>
      <c r="Y308" s="109"/>
      <c r="Z308" s="109">
        <v>1504</v>
      </c>
      <c r="AA308" s="109"/>
      <c r="AH308" s="109">
        <v>508</v>
      </c>
      <c r="AL308" s="108"/>
      <c r="AM308" s="108"/>
      <c r="AN308" s="111"/>
      <c r="AO308" s="108"/>
      <c r="AP308" s="111"/>
      <c r="AQ308" s="108"/>
      <c r="AR308" s="111"/>
      <c r="AS308" s="108"/>
      <c r="AT308" s="111"/>
      <c r="AU308" s="108"/>
      <c r="AV308" s="67">
        <v>353765</v>
      </c>
      <c r="AW308" s="92">
        <v>4199</v>
      </c>
      <c r="AX308" s="67">
        <v>169152</v>
      </c>
      <c r="AY308" s="92">
        <v>2765</v>
      </c>
      <c r="AZ308" s="67">
        <v>92820</v>
      </c>
      <c r="BA308" s="92">
        <v>825</v>
      </c>
      <c r="BB308" s="67">
        <v>55491</v>
      </c>
      <c r="BC308" s="92">
        <v>461</v>
      </c>
      <c r="BD308" s="67">
        <v>36302</v>
      </c>
      <c r="BE308" s="92">
        <v>148</v>
      </c>
      <c r="BF308" s="111"/>
    </row>
    <row r="309" spans="1:58" s="93" customFormat="1" x14ac:dyDescent="0.2">
      <c r="A309" s="45">
        <v>33086</v>
      </c>
      <c r="B309" s="124">
        <v>53213</v>
      </c>
      <c r="C309" s="109"/>
      <c r="D309" s="92">
        <v>47360</v>
      </c>
      <c r="E309" s="92">
        <v>7550</v>
      </c>
      <c r="F309" s="92">
        <v>7360</v>
      </c>
      <c r="G309" s="92">
        <v>12600</v>
      </c>
      <c r="H309" s="92">
        <v>4150</v>
      </c>
      <c r="I309" s="39">
        <f t="shared" si="11"/>
        <v>79020</v>
      </c>
      <c r="J309" s="102"/>
      <c r="K309" s="60">
        <v>446.54</v>
      </c>
      <c r="L309" s="62">
        <v>1393</v>
      </c>
      <c r="M309" s="79">
        <v>132.75</v>
      </c>
      <c r="N309" s="60"/>
      <c r="O309" s="109"/>
      <c r="P309" s="109"/>
      <c r="Q309" s="96">
        <v>79.2</v>
      </c>
      <c r="R309" s="110">
        <v>14.25</v>
      </c>
      <c r="S309" s="97">
        <v>1.1448</v>
      </c>
      <c r="T309" s="97">
        <f t="shared" si="12"/>
        <v>0.87351502445842066</v>
      </c>
      <c r="U309" s="100">
        <v>3565</v>
      </c>
      <c r="V309" s="109"/>
      <c r="W309" s="108"/>
      <c r="X309" s="79"/>
      <c r="Y309" s="109"/>
      <c r="Z309" s="109">
        <v>919</v>
      </c>
      <c r="AA309" s="109"/>
      <c r="AH309" s="109">
        <v>514</v>
      </c>
      <c r="AL309" s="108"/>
      <c r="AM309" s="108"/>
      <c r="AN309" s="111"/>
      <c r="AO309" s="108"/>
      <c r="AP309" s="111"/>
      <c r="AQ309" s="108"/>
      <c r="AR309" s="111"/>
      <c r="AS309" s="108"/>
      <c r="AT309" s="111"/>
      <c r="AU309" s="108"/>
      <c r="AV309" s="67">
        <v>644358</v>
      </c>
      <c r="AW309" s="92">
        <v>4903</v>
      </c>
      <c r="AX309" s="67">
        <v>260428</v>
      </c>
      <c r="AY309" s="92">
        <v>3298</v>
      </c>
      <c r="AZ309" s="67">
        <v>244633</v>
      </c>
      <c r="BA309" s="92">
        <v>957</v>
      </c>
      <c r="BB309" s="67">
        <v>96048</v>
      </c>
      <c r="BC309" s="92">
        <v>425</v>
      </c>
      <c r="BD309" s="67">
        <v>43249</v>
      </c>
      <c r="BE309" s="92">
        <v>223</v>
      </c>
      <c r="BF309" s="111"/>
    </row>
    <row r="310" spans="1:58" s="93" customFormat="1" x14ac:dyDescent="0.2">
      <c r="A310" s="45">
        <v>33055</v>
      </c>
      <c r="B310" s="124">
        <v>49529</v>
      </c>
      <c r="C310" s="109"/>
      <c r="D310" s="92">
        <v>44130</v>
      </c>
      <c r="E310" s="92">
        <v>6630</v>
      </c>
      <c r="F310" s="92">
        <v>6150</v>
      </c>
      <c r="G310" s="92">
        <v>11760</v>
      </c>
      <c r="H310" s="92">
        <v>3880</v>
      </c>
      <c r="I310" s="39">
        <f t="shared" si="11"/>
        <v>72550</v>
      </c>
      <c r="J310" s="102"/>
      <c r="K310" s="60">
        <v>446.13799999999998</v>
      </c>
      <c r="L310" s="62">
        <v>1407</v>
      </c>
      <c r="M310" s="79">
        <v>122.55</v>
      </c>
      <c r="N310" s="60"/>
      <c r="O310" s="109"/>
      <c r="P310" s="109"/>
      <c r="Q310" s="96">
        <v>79.3</v>
      </c>
      <c r="R310" s="110">
        <v>14.75</v>
      </c>
      <c r="S310" s="97">
        <v>1.1566000000000001</v>
      </c>
      <c r="T310" s="97">
        <f t="shared" si="12"/>
        <v>0.86460314715545561</v>
      </c>
      <c r="U310" s="100">
        <v>3341</v>
      </c>
      <c r="V310" s="109"/>
      <c r="W310" s="108"/>
      <c r="X310" s="79"/>
      <c r="Y310" s="109"/>
      <c r="Z310" s="109">
        <v>2329</v>
      </c>
      <c r="AA310" s="109"/>
      <c r="AH310" s="109">
        <v>1536</v>
      </c>
      <c r="AL310" s="108"/>
      <c r="AM310" s="108"/>
      <c r="AN310" s="111"/>
      <c r="AO310" s="108"/>
      <c r="AP310" s="111"/>
      <c r="AQ310" s="108"/>
      <c r="AR310" s="111"/>
      <c r="AS310" s="108"/>
      <c r="AT310" s="111"/>
      <c r="AU310" s="108"/>
      <c r="AV310" s="67">
        <v>448525</v>
      </c>
      <c r="AW310" s="92">
        <v>4070</v>
      </c>
      <c r="AX310" s="67">
        <v>132273</v>
      </c>
      <c r="AY310" s="92">
        <v>2569</v>
      </c>
      <c r="AZ310" s="67">
        <v>107251</v>
      </c>
      <c r="BA310" s="92">
        <v>823</v>
      </c>
      <c r="BB310" s="67">
        <v>124733</v>
      </c>
      <c r="BC310" s="92">
        <v>498</v>
      </c>
      <c r="BD310" s="67">
        <v>84268</v>
      </c>
      <c r="BE310" s="92">
        <v>180</v>
      </c>
      <c r="BF310" s="111"/>
    </row>
    <row r="311" spans="1:58" s="93" customFormat="1" x14ac:dyDescent="0.2">
      <c r="A311" s="45">
        <v>33025</v>
      </c>
      <c r="B311" s="124">
        <v>47784</v>
      </c>
      <c r="C311" s="109"/>
      <c r="D311" s="92">
        <v>38330</v>
      </c>
      <c r="E311" s="92">
        <v>5290</v>
      </c>
      <c r="F311" s="92">
        <v>4870</v>
      </c>
      <c r="G311" s="92">
        <v>9840</v>
      </c>
      <c r="H311" s="92">
        <v>3010</v>
      </c>
      <c r="I311" s="39">
        <f t="shared" si="11"/>
        <v>61340</v>
      </c>
      <c r="J311" s="102"/>
      <c r="K311" s="60">
        <v>446.35599999999999</v>
      </c>
      <c r="L311" s="62">
        <v>1534</v>
      </c>
      <c r="M311" s="79">
        <v>128.30000000000001</v>
      </c>
      <c r="N311" s="60"/>
      <c r="O311" s="109"/>
      <c r="P311" s="109"/>
      <c r="Q311" s="96">
        <v>78.900000000000006</v>
      </c>
      <c r="R311" s="110">
        <v>14.75</v>
      </c>
      <c r="S311" s="97">
        <v>1.1726000000000001</v>
      </c>
      <c r="T311" s="97">
        <f t="shared" si="12"/>
        <v>0.85280573085451128</v>
      </c>
      <c r="U311" s="100">
        <v>3640</v>
      </c>
      <c r="V311" s="109"/>
      <c r="W311" s="108"/>
      <c r="X311" s="79"/>
      <c r="Y311" s="109"/>
      <c r="Z311" s="109">
        <v>816</v>
      </c>
      <c r="AA311" s="109"/>
      <c r="AH311" s="109">
        <v>123</v>
      </c>
      <c r="AL311" s="108"/>
      <c r="AM311" s="108"/>
      <c r="AN311" s="111"/>
      <c r="AO311" s="108"/>
      <c r="AP311" s="111"/>
      <c r="AQ311" s="108"/>
      <c r="AR311" s="111"/>
      <c r="AS311" s="108"/>
      <c r="AT311" s="111"/>
      <c r="AU311" s="108"/>
      <c r="AV311" s="67">
        <v>667079</v>
      </c>
      <c r="AW311" s="92">
        <v>5159</v>
      </c>
      <c r="AX311" s="67">
        <v>213280</v>
      </c>
      <c r="AY311" s="92">
        <v>3610</v>
      </c>
      <c r="AZ311" s="67">
        <v>316115</v>
      </c>
      <c r="BA311" s="92">
        <v>896</v>
      </c>
      <c r="BB311" s="67">
        <v>81188</v>
      </c>
      <c r="BC311" s="92">
        <v>436</v>
      </c>
      <c r="BD311" s="67">
        <v>56496</v>
      </c>
      <c r="BE311" s="92">
        <v>217</v>
      </c>
      <c r="BF311" s="111"/>
    </row>
    <row r="312" spans="1:58" s="93" customFormat="1" x14ac:dyDescent="0.2">
      <c r="A312" s="45">
        <v>32994</v>
      </c>
      <c r="B312" s="124">
        <v>45928</v>
      </c>
      <c r="C312" s="109"/>
      <c r="D312" s="92">
        <v>36590</v>
      </c>
      <c r="E312" s="92">
        <v>5260</v>
      </c>
      <c r="F312" s="92">
        <v>4720</v>
      </c>
      <c r="G312" s="92">
        <v>8990</v>
      </c>
      <c r="H312" s="92">
        <v>2720</v>
      </c>
      <c r="I312" s="39">
        <f t="shared" si="11"/>
        <v>58280</v>
      </c>
      <c r="J312" s="102"/>
      <c r="K312" s="60">
        <v>447.25799999999998</v>
      </c>
      <c r="L312" s="62">
        <v>1514</v>
      </c>
      <c r="M312" s="79">
        <v>126.8</v>
      </c>
      <c r="N312" s="60"/>
      <c r="O312" s="109"/>
      <c r="P312" s="109"/>
      <c r="Q312" s="96">
        <v>78.5</v>
      </c>
      <c r="R312" s="110">
        <v>14.75</v>
      </c>
      <c r="S312" s="97">
        <v>1.1744000000000001</v>
      </c>
      <c r="T312" s="97">
        <f t="shared" si="12"/>
        <v>0.85149863760217981</v>
      </c>
      <c r="U312" s="100">
        <v>3687</v>
      </c>
      <c r="V312" s="109"/>
      <c r="W312" s="108"/>
      <c r="X312" s="79"/>
      <c r="Y312" s="109"/>
      <c r="Z312" s="109">
        <v>1984</v>
      </c>
      <c r="AA312" s="109"/>
      <c r="AH312" s="109">
        <v>1025</v>
      </c>
      <c r="AL312" s="108"/>
      <c r="AM312" s="108"/>
      <c r="AN312" s="111"/>
      <c r="AO312" s="108"/>
      <c r="AP312" s="111"/>
      <c r="AQ312" s="108"/>
      <c r="AR312" s="111"/>
      <c r="AS312" s="108"/>
      <c r="AT312" s="111"/>
      <c r="AU312" s="108"/>
      <c r="AV312" s="67">
        <v>507439</v>
      </c>
      <c r="AW312" s="92">
        <v>4427</v>
      </c>
      <c r="AX312" s="67">
        <v>221524</v>
      </c>
      <c r="AY312" s="92">
        <v>2896</v>
      </c>
      <c r="AZ312" s="67">
        <v>171418</v>
      </c>
      <c r="BA312" s="92">
        <v>910</v>
      </c>
      <c r="BB312" s="67">
        <v>81647</v>
      </c>
      <c r="BC312" s="92">
        <v>466</v>
      </c>
      <c r="BD312" s="67">
        <v>32850</v>
      </c>
      <c r="BE312" s="92">
        <v>155</v>
      </c>
      <c r="BF312" s="111"/>
    </row>
    <row r="313" spans="1:58" s="93" customFormat="1" x14ac:dyDescent="0.2">
      <c r="A313" s="45">
        <v>32964</v>
      </c>
      <c r="B313" s="124">
        <v>43279</v>
      </c>
      <c r="C313" s="109"/>
      <c r="D313" s="92">
        <v>38230</v>
      </c>
      <c r="E313" s="92">
        <v>5520</v>
      </c>
      <c r="F313" s="92">
        <v>5180</v>
      </c>
      <c r="G313" s="92">
        <v>9920</v>
      </c>
      <c r="H313" s="92">
        <v>3470</v>
      </c>
      <c r="I313" s="39">
        <f t="shared" si="11"/>
        <v>62320</v>
      </c>
      <c r="J313" s="102"/>
      <c r="K313" s="60">
        <v>447.30900000000003</v>
      </c>
      <c r="L313" s="62">
        <v>1494</v>
      </c>
      <c r="M313" s="79">
        <v>125.3</v>
      </c>
      <c r="N313" s="60"/>
      <c r="O313" s="109"/>
      <c r="P313" s="109"/>
      <c r="Q313" s="96">
        <v>78.099999999999994</v>
      </c>
      <c r="R313" s="110">
        <v>14.75</v>
      </c>
      <c r="S313" s="97">
        <v>1.1636</v>
      </c>
      <c r="T313" s="97">
        <f t="shared" si="12"/>
        <v>0.85940185630800969</v>
      </c>
      <c r="U313" s="100">
        <v>3704</v>
      </c>
      <c r="V313" s="109"/>
      <c r="W313" s="108"/>
      <c r="X313" s="79"/>
      <c r="Y313" s="109"/>
      <c r="Z313" s="109">
        <v>1840</v>
      </c>
      <c r="AA313" s="109"/>
      <c r="AH313" s="109">
        <v>653</v>
      </c>
      <c r="AL313" s="108"/>
      <c r="AM313" s="108"/>
      <c r="AN313" s="111"/>
      <c r="AO313" s="108"/>
      <c r="AP313" s="111"/>
      <c r="AQ313" s="108"/>
      <c r="AR313" s="111"/>
      <c r="AS313" s="108"/>
      <c r="AT313" s="111"/>
      <c r="AU313" s="108"/>
      <c r="AV313" s="67">
        <v>577920</v>
      </c>
      <c r="AW313" s="92">
        <v>3843</v>
      </c>
      <c r="AX313" s="67">
        <v>262919</v>
      </c>
      <c r="AY313" s="92">
        <v>2527</v>
      </c>
      <c r="AZ313" s="67">
        <v>114150</v>
      </c>
      <c r="BA313" s="92">
        <v>775</v>
      </c>
      <c r="BB313" s="67">
        <v>127009</v>
      </c>
      <c r="BC313" s="92">
        <v>455</v>
      </c>
      <c r="BD313" s="67">
        <v>73842</v>
      </c>
      <c r="BE313" s="92">
        <v>86</v>
      </c>
      <c r="BF313" s="111"/>
    </row>
    <row r="314" spans="1:58" s="93" customFormat="1" x14ac:dyDescent="0.2">
      <c r="A314" s="45">
        <v>32933</v>
      </c>
      <c r="B314" s="124">
        <v>42987</v>
      </c>
      <c r="C314" s="109"/>
      <c r="D314" s="92">
        <v>39470</v>
      </c>
      <c r="E314" s="92">
        <v>5960</v>
      </c>
      <c r="F314" s="92">
        <v>5390</v>
      </c>
      <c r="G314" s="92">
        <v>10050</v>
      </c>
      <c r="H314" s="92">
        <v>3220</v>
      </c>
      <c r="I314" s="39">
        <f t="shared" si="11"/>
        <v>64090</v>
      </c>
      <c r="J314" s="102"/>
      <c r="K314" s="60">
        <v>447.09500000000003</v>
      </c>
      <c r="L314" s="62">
        <v>1522</v>
      </c>
      <c r="M314" s="79">
        <v>123.65</v>
      </c>
      <c r="N314" s="60"/>
      <c r="O314" s="109"/>
      <c r="P314" s="109"/>
      <c r="Q314" s="96">
        <v>78.2</v>
      </c>
      <c r="R314" s="110">
        <v>14.25</v>
      </c>
      <c r="S314" s="97">
        <v>1.1798</v>
      </c>
      <c r="T314" s="97">
        <f t="shared" si="12"/>
        <v>0.84760128835395832</v>
      </c>
      <c r="U314" s="100">
        <v>3970</v>
      </c>
      <c r="V314" s="109"/>
      <c r="W314" s="108"/>
      <c r="X314" s="79"/>
      <c r="Y314" s="109"/>
      <c r="Z314" s="109">
        <v>2006</v>
      </c>
      <c r="AA314" s="109"/>
      <c r="AH314" s="109">
        <v>1094</v>
      </c>
      <c r="AL314" s="108"/>
      <c r="AM314" s="108"/>
      <c r="AN314" s="111"/>
      <c r="AO314" s="108"/>
      <c r="AP314" s="111"/>
      <c r="AQ314" s="108"/>
      <c r="AR314" s="111"/>
      <c r="AS314" s="108"/>
      <c r="AT314" s="111"/>
      <c r="AU314" s="108"/>
      <c r="AV314" s="67">
        <v>625346</v>
      </c>
      <c r="AW314" s="92">
        <v>4284</v>
      </c>
      <c r="AX314" s="67">
        <v>322449</v>
      </c>
      <c r="AY314" s="92">
        <v>2724</v>
      </c>
      <c r="AZ314" s="67">
        <v>150631</v>
      </c>
      <c r="BA314" s="92">
        <v>977</v>
      </c>
      <c r="BB314" s="67">
        <v>118695</v>
      </c>
      <c r="BC314" s="92">
        <v>490</v>
      </c>
      <c r="BD314" s="67">
        <v>33571</v>
      </c>
      <c r="BE314" s="92">
        <v>93</v>
      </c>
      <c r="BF314" s="111"/>
    </row>
    <row r="315" spans="1:58" s="93" customFormat="1" x14ac:dyDescent="0.2">
      <c r="A315" s="45">
        <v>32905</v>
      </c>
      <c r="B315" s="124">
        <v>41039</v>
      </c>
      <c r="C315" s="109"/>
      <c r="D315" s="92">
        <v>37770</v>
      </c>
      <c r="E315" s="92">
        <v>5590</v>
      </c>
      <c r="F315" s="92">
        <v>5160</v>
      </c>
      <c r="G315" s="92">
        <v>9730</v>
      </c>
      <c r="H315" s="92">
        <v>3260</v>
      </c>
      <c r="I315" s="39">
        <f t="shared" si="11"/>
        <v>61510</v>
      </c>
      <c r="J315" s="102"/>
      <c r="K315" s="60">
        <v>447.96300000000002</v>
      </c>
      <c r="L315" s="62">
        <v>1564</v>
      </c>
      <c r="M315" s="79">
        <v>125.6</v>
      </c>
      <c r="N315" s="60"/>
      <c r="O315" s="109"/>
      <c r="P315" s="109"/>
      <c r="Q315" s="96">
        <v>78</v>
      </c>
      <c r="R315" s="110">
        <v>14.25</v>
      </c>
      <c r="S315" s="97">
        <v>1.1963999999999999</v>
      </c>
      <c r="T315" s="97">
        <f t="shared" si="12"/>
        <v>0.83584085590103652</v>
      </c>
      <c r="U315" s="100">
        <v>3943</v>
      </c>
      <c r="V315" s="109"/>
      <c r="W315" s="108"/>
      <c r="X315" s="79"/>
      <c r="Y315" s="109"/>
      <c r="Z315" s="109">
        <v>1532</v>
      </c>
      <c r="AA315" s="109"/>
      <c r="AH315" s="109">
        <v>465</v>
      </c>
      <c r="AL315" s="108"/>
      <c r="AM315" s="108"/>
      <c r="AN315" s="111"/>
      <c r="AO315" s="108"/>
      <c r="AP315" s="111"/>
      <c r="AQ315" s="108"/>
      <c r="AR315" s="111"/>
      <c r="AS315" s="108"/>
      <c r="AT315" s="111"/>
      <c r="AU315" s="108"/>
      <c r="AV315" s="67">
        <v>481087</v>
      </c>
      <c r="AW315" s="92">
        <v>2990</v>
      </c>
      <c r="AX315" s="67">
        <v>201875</v>
      </c>
      <c r="AY315" s="92">
        <v>1736</v>
      </c>
      <c r="AZ315" s="67">
        <v>111432</v>
      </c>
      <c r="BA315" s="92">
        <v>819</v>
      </c>
      <c r="BB315" s="67">
        <v>115629</v>
      </c>
      <c r="BC315" s="92">
        <v>351</v>
      </c>
      <c r="BD315" s="67">
        <v>52151</v>
      </c>
      <c r="BE315" s="92">
        <v>84</v>
      </c>
      <c r="BF315" s="111"/>
    </row>
    <row r="316" spans="1:58" s="93" customFormat="1" x14ac:dyDescent="0.2">
      <c r="A316" s="45">
        <v>32874</v>
      </c>
      <c r="B316" s="124">
        <v>40369</v>
      </c>
      <c r="C316" s="109"/>
      <c r="D316" s="92">
        <v>36330</v>
      </c>
      <c r="E316" s="92">
        <v>7920</v>
      </c>
      <c r="F316" s="92">
        <v>4930</v>
      </c>
      <c r="G316" s="92">
        <v>9410</v>
      </c>
      <c r="H316" s="92">
        <v>3090</v>
      </c>
      <c r="I316" s="39">
        <f t="shared" si="11"/>
        <v>61680</v>
      </c>
      <c r="J316" s="102"/>
      <c r="K316" s="60">
        <v>448.613</v>
      </c>
      <c r="L316" s="62">
        <v>1461</v>
      </c>
      <c r="M316" s="79">
        <v>124.3</v>
      </c>
      <c r="N316" s="60"/>
      <c r="O316" s="109"/>
      <c r="P316" s="109"/>
      <c r="Q316" s="96">
        <v>77.400000000000006</v>
      </c>
      <c r="R316" s="110">
        <v>13.5</v>
      </c>
      <c r="S316" s="97">
        <v>1.1715</v>
      </c>
      <c r="T316" s="97">
        <f t="shared" si="12"/>
        <v>0.85360648740930434</v>
      </c>
      <c r="U316" s="100">
        <v>3919</v>
      </c>
      <c r="V316" s="109"/>
      <c r="W316" s="108"/>
      <c r="X316" s="79"/>
      <c r="Y316" s="109"/>
      <c r="Z316" s="109">
        <v>2435</v>
      </c>
      <c r="AA316" s="109"/>
      <c r="AH316" s="109">
        <v>772</v>
      </c>
      <c r="AL316" s="108"/>
      <c r="AM316" s="108"/>
      <c r="AN316" s="111"/>
      <c r="AO316" s="108"/>
      <c r="AP316" s="111"/>
      <c r="AQ316" s="108"/>
      <c r="AR316" s="111"/>
      <c r="AS316" s="108"/>
      <c r="AT316" s="111"/>
      <c r="AU316" s="108"/>
      <c r="AV316" s="67">
        <v>640974</v>
      </c>
      <c r="AW316" s="92">
        <v>4228</v>
      </c>
      <c r="AX316" s="67">
        <v>400031</v>
      </c>
      <c r="AY316" s="92">
        <v>2739</v>
      </c>
      <c r="AZ316" s="67">
        <v>113329</v>
      </c>
      <c r="BA316" s="92">
        <v>922</v>
      </c>
      <c r="BB316" s="67">
        <v>71514</v>
      </c>
      <c r="BC316" s="92">
        <v>451</v>
      </c>
      <c r="BD316" s="67">
        <v>56100</v>
      </c>
      <c r="BE316" s="92">
        <v>116</v>
      </c>
      <c r="BF316" s="111"/>
    </row>
    <row r="317" spans="1:58" s="93" customFormat="1" x14ac:dyDescent="0.2">
      <c r="A317" s="45">
        <v>32843</v>
      </c>
      <c r="B317" s="124">
        <v>36441</v>
      </c>
      <c r="C317" s="109"/>
      <c r="D317" s="92">
        <v>27160</v>
      </c>
      <c r="E317" s="92">
        <v>3770</v>
      </c>
      <c r="F317" s="92">
        <v>3480</v>
      </c>
      <c r="G317" s="92">
        <v>6670</v>
      </c>
      <c r="H317" s="92">
        <v>2230</v>
      </c>
      <c r="I317" s="39">
        <f t="shared" si="11"/>
        <v>43310</v>
      </c>
      <c r="J317" s="102"/>
      <c r="K317" s="60"/>
      <c r="L317" s="62">
        <v>1478</v>
      </c>
      <c r="M317" s="79"/>
      <c r="N317" s="60"/>
      <c r="O317" s="109"/>
      <c r="P317" s="109"/>
      <c r="Q317" s="96">
        <v>77</v>
      </c>
      <c r="R317" s="110"/>
      <c r="S317" s="97"/>
      <c r="T317" s="97"/>
      <c r="U317" s="100">
        <v>3943</v>
      </c>
      <c r="V317" s="109"/>
      <c r="W317" s="108"/>
      <c r="X317" s="79"/>
      <c r="Y317" s="109"/>
      <c r="Z317" s="109">
        <v>2821</v>
      </c>
      <c r="AA317" s="109"/>
      <c r="AH317" s="109">
        <v>837</v>
      </c>
      <c r="AN317" s="125"/>
      <c r="AP317" s="125"/>
      <c r="AR317" s="125"/>
      <c r="AT317" s="125"/>
      <c r="AV317" s="67"/>
      <c r="AW317" s="126"/>
      <c r="AX317" s="67"/>
      <c r="AY317" s="126"/>
      <c r="AZ317" s="67"/>
      <c r="BA317" s="126"/>
      <c r="BB317" s="67"/>
      <c r="BC317" s="126"/>
      <c r="BD317" s="67"/>
      <c r="BE317" s="126"/>
      <c r="BF317" s="111"/>
    </row>
    <row r="318" spans="1:58" s="93" customFormat="1" x14ac:dyDescent="0.2">
      <c r="A318" s="45">
        <v>32813</v>
      </c>
      <c r="B318" s="124">
        <v>36069</v>
      </c>
      <c r="C318" s="109"/>
      <c r="D318" s="92">
        <v>22810</v>
      </c>
      <c r="E318" s="92">
        <v>3230</v>
      </c>
      <c r="F318" s="92">
        <v>2800</v>
      </c>
      <c r="G318" s="92">
        <v>5990</v>
      </c>
      <c r="H318" s="92">
        <v>1960</v>
      </c>
      <c r="I318" s="39">
        <f t="shared" si="11"/>
        <v>36790</v>
      </c>
      <c r="J318" s="102"/>
      <c r="K318" s="60"/>
      <c r="L318" s="62">
        <v>1515</v>
      </c>
      <c r="M318" s="79"/>
      <c r="N318" s="60"/>
      <c r="O318" s="109"/>
      <c r="P318" s="109"/>
      <c r="Q318" s="96">
        <v>76.900000000000006</v>
      </c>
      <c r="R318" s="110"/>
      <c r="S318" s="97"/>
      <c r="T318" s="97"/>
      <c r="U318" s="100">
        <v>4010</v>
      </c>
      <c r="V318" s="109"/>
      <c r="W318" s="108"/>
      <c r="X318" s="79"/>
      <c r="Y318" s="109"/>
      <c r="Z318" s="109">
        <v>3121</v>
      </c>
      <c r="AA318" s="109"/>
      <c r="AH318" s="109">
        <v>1122</v>
      </c>
      <c r="AN318" s="125"/>
      <c r="AP318" s="125"/>
      <c r="AR318" s="125"/>
      <c r="AT318" s="125"/>
      <c r="AV318" s="125"/>
      <c r="AX318" s="125"/>
      <c r="AZ318" s="125"/>
      <c r="BB318" s="125"/>
      <c r="BD318" s="125"/>
      <c r="BF318" s="111"/>
    </row>
    <row r="319" spans="1:58" s="93" customFormat="1" x14ac:dyDescent="0.2">
      <c r="A319" s="45">
        <v>32782</v>
      </c>
      <c r="B319" s="124">
        <v>34937</v>
      </c>
      <c r="C319" s="109"/>
      <c r="D319" s="92">
        <v>21670</v>
      </c>
      <c r="E319" s="92">
        <v>3090</v>
      </c>
      <c r="F319" s="92">
        <v>2630</v>
      </c>
      <c r="G319" s="92">
        <v>5530</v>
      </c>
      <c r="H319" s="92">
        <v>1850</v>
      </c>
      <c r="I319" s="39">
        <f t="shared" si="11"/>
        <v>34770</v>
      </c>
      <c r="J319" s="102"/>
      <c r="K319" s="60"/>
      <c r="L319" s="62">
        <v>1415</v>
      </c>
      <c r="M319" s="79"/>
      <c r="N319" s="60"/>
      <c r="O319" s="109"/>
      <c r="P319" s="109"/>
      <c r="Q319" s="96">
        <v>76.599999999999994</v>
      </c>
      <c r="R319" s="110"/>
      <c r="S319" s="97"/>
      <c r="T319" s="97"/>
      <c r="U319" s="100">
        <v>3971</v>
      </c>
      <c r="V319" s="109"/>
      <c r="W319" s="108"/>
      <c r="X319" s="79"/>
      <c r="Y319" s="109"/>
      <c r="Z319" s="109">
        <v>2408</v>
      </c>
      <c r="AA319" s="109"/>
      <c r="AH319" s="109">
        <v>306</v>
      </c>
      <c r="AN319" s="125"/>
      <c r="AP319" s="125"/>
      <c r="AR319" s="125"/>
      <c r="AT319" s="125"/>
      <c r="AV319" s="125"/>
      <c r="AX319" s="125"/>
      <c r="AZ319" s="125"/>
      <c r="BB319" s="125"/>
      <c r="BD319" s="125"/>
      <c r="BF319" s="111"/>
    </row>
    <row r="320" spans="1:58" s="93" customFormat="1" x14ac:dyDescent="0.2">
      <c r="A320" s="45">
        <v>32752</v>
      </c>
      <c r="B320" s="124">
        <v>34800</v>
      </c>
      <c r="C320" s="109"/>
      <c r="D320" s="92">
        <v>22280</v>
      </c>
      <c r="E320" s="92">
        <v>3160</v>
      </c>
      <c r="F320" s="92">
        <v>2690</v>
      </c>
      <c r="G320" s="92">
        <v>5730</v>
      </c>
      <c r="H320" s="92">
        <v>1850</v>
      </c>
      <c r="I320" s="39">
        <f t="shared" si="11"/>
        <v>35710</v>
      </c>
      <c r="J320" s="102"/>
      <c r="K320" s="60"/>
      <c r="L320" s="62">
        <v>1376</v>
      </c>
      <c r="M320" s="79"/>
      <c r="N320" s="60"/>
      <c r="O320" s="109"/>
      <c r="P320" s="109"/>
      <c r="Q320" s="96">
        <v>76.2</v>
      </c>
      <c r="R320" s="110"/>
      <c r="S320" s="97"/>
      <c r="T320" s="97"/>
      <c r="U320" s="100">
        <v>3761</v>
      </c>
      <c r="V320" s="109"/>
      <c r="W320" s="108"/>
      <c r="X320" s="79"/>
      <c r="Y320" s="109"/>
      <c r="Z320" s="109">
        <v>1854</v>
      </c>
      <c r="AA320" s="109"/>
      <c r="AH320" s="109">
        <v>404</v>
      </c>
      <c r="AN320" s="125"/>
      <c r="AP320" s="125"/>
      <c r="AR320" s="125"/>
      <c r="AT320" s="125"/>
      <c r="AV320" s="125"/>
      <c r="AX320" s="125"/>
      <c r="AZ320" s="125"/>
      <c r="BB320" s="125"/>
      <c r="BD320" s="125"/>
      <c r="BF320" s="111"/>
    </row>
    <row r="321" spans="1:58" s="93" customFormat="1" x14ac:dyDescent="0.2">
      <c r="A321" s="45">
        <v>32721</v>
      </c>
      <c r="B321" s="124">
        <v>36105</v>
      </c>
      <c r="C321" s="109"/>
      <c r="D321" s="92">
        <v>28280</v>
      </c>
      <c r="E321" s="92">
        <v>4510</v>
      </c>
      <c r="F321" s="92">
        <v>4020</v>
      </c>
      <c r="G321" s="92">
        <v>7100</v>
      </c>
      <c r="H321" s="92">
        <v>2590</v>
      </c>
      <c r="I321" s="39">
        <f t="shared" si="11"/>
        <v>46500</v>
      </c>
      <c r="J321" s="102"/>
      <c r="K321" s="60"/>
      <c r="L321" s="62">
        <v>1382</v>
      </c>
      <c r="M321" s="79"/>
      <c r="N321" s="60"/>
      <c r="O321" s="109"/>
      <c r="P321" s="109"/>
      <c r="Q321" s="96">
        <v>76.099999999999994</v>
      </c>
      <c r="R321" s="110"/>
      <c r="S321" s="97"/>
      <c r="T321" s="97"/>
      <c r="U321" s="100">
        <v>3707</v>
      </c>
      <c r="V321" s="109"/>
      <c r="W321" s="108"/>
      <c r="X321" s="79"/>
      <c r="Y321" s="109"/>
      <c r="Z321" s="109">
        <v>1767</v>
      </c>
      <c r="AA321" s="109"/>
      <c r="AH321" s="109">
        <v>365</v>
      </c>
      <c r="AN321" s="125"/>
      <c r="AP321" s="125"/>
      <c r="AR321" s="125"/>
      <c r="AT321" s="125"/>
      <c r="AV321" s="125"/>
      <c r="AX321" s="125"/>
      <c r="AZ321" s="125"/>
      <c r="BB321" s="125"/>
      <c r="BD321" s="125"/>
      <c r="BF321" s="111"/>
    </row>
    <row r="322" spans="1:58" s="93" customFormat="1" x14ac:dyDescent="0.2">
      <c r="A322" s="45">
        <v>32690</v>
      </c>
      <c r="B322" s="124">
        <v>36587</v>
      </c>
      <c r="C322" s="109"/>
      <c r="D322" s="92">
        <v>25750</v>
      </c>
      <c r="E322" s="92">
        <v>3800</v>
      </c>
      <c r="F322" s="92">
        <v>3120</v>
      </c>
      <c r="G322" s="92">
        <v>6090</v>
      </c>
      <c r="H322" s="92">
        <v>2300</v>
      </c>
      <c r="I322" s="39">
        <f t="shared" si="11"/>
        <v>41060</v>
      </c>
      <c r="J322" s="102"/>
      <c r="K322" s="60"/>
      <c r="L322" s="62">
        <v>1437</v>
      </c>
      <c r="M322" s="79"/>
      <c r="N322" s="60"/>
      <c r="O322" s="109"/>
      <c r="P322" s="109"/>
      <c r="Q322" s="96">
        <v>76.099999999999994</v>
      </c>
      <c r="R322" s="110"/>
      <c r="S322" s="97"/>
      <c r="T322" s="97"/>
      <c r="U322" s="100">
        <v>3628</v>
      </c>
      <c r="V322" s="109"/>
      <c r="W322" s="108"/>
      <c r="X322" s="79"/>
      <c r="Y322" s="109"/>
      <c r="Z322" s="109">
        <v>2713</v>
      </c>
      <c r="AA322" s="109"/>
      <c r="AH322" s="109">
        <v>1283</v>
      </c>
      <c r="AN322" s="125"/>
      <c r="AP322" s="125"/>
      <c r="AR322" s="125"/>
      <c r="AT322" s="125"/>
      <c r="AV322" s="125"/>
      <c r="AX322" s="125"/>
      <c r="AZ322" s="125"/>
      <c r="BB322" s="125"/>
      <c r="BD322" s="125"/>
      <c r="BF322" s="111"/>
    </row>
    <row r="323" spans="1:58" s="93" customFormat="1" x14ac:dyDescent="0.2">
      <c r="A323" s="45">
        <v>32660</v>
      </c>
      <c r="B323" s="124">
        <v>39330</v>
      </c>
      <c r="C323" s="109"/>
      <c r="D323" s="92">
        <v>25100</v>
      </c>
      <c r="E323" s="92">
        <v>3620</v>
      </c>
      <c r="F323" s="92">
        <v>2900</v>
      </c>
      <c r="G323" s="92">
        <v>5880</v>
      </c>
      <c r="H323" s="92">
        <v>2070</v>
      </c>
      <c r="I323" s="39">
        <f t="shared" si="11"/>
        <v>39570</v>
      </c>
      <c r="J323" s="102"/>
      <c r="K323" s="60"/>
      <c r="L323" s="62">
        <v>1509</v>
      </c>
      <c r="M323" s="79"/>
      <c r="N323" s="60"/>
      <c r="O323" s="109"/>
      <c r="P323" s="109"/>
      <c r="Q323" s="96">
        <v>75.599999999999994</v>
      </c>
      <c r="R323" s="110"/>
      <c r="S323" s="97"/>
      <c r="T323" s="97"/>
      <c r="U323" s="100">
        <v>3578</v>
      </c>
      <c r="V323" s="109"/>
      <c r="W323" s="108"/>
      <c r="X323" s="79"/>
      <c r="Y323" s="109"/>
      <c r="Z323" s="109">
        <v>2783</v>
      </c>
      <c r="AA323" s="109"/>
      <c r="AH323" s="109">
        <v>734</v>
      </c>
      <c r="AN323" s="125"/>
      <c r="AP323" s="125"/>
      <c r="AR323" s="125"/>
      <c r="AT323" s="125"/>
      <c r="AV323" s="125"/>
      <c r="AX323" s="125"/>
      <c r="AZ323" s="125"/>
      <c r="BB323" s="125"/>
      <c r="BD323" s="125"/>
      <c r="BF323" s="111"/>
    </row>
    <row r="324" spans="1:58" s="93" customFormat="1" x14ac:dyDescent="0.2">
      <c r="A324" s="45">
        <v>32629</v>
      </c>
      <c r="B324" s="124">
        <v>40898</v>
      </c>
      <c r="C324" s="109"/>
      <c r="D324" s="92">
        <v>25560</v>
      </c>
      <c r="E324" s="92">
        <v>3750</v>
      </c>
      <c r="F324" s="92">
        <v>3090</v>
      </c>
      <c r="G324" s="92">
        <v>5830</v>
      </c>
      <c r="H324" s="92">
        <v>2170</v>
      </c>
      <c r="I324" s="39">
        <f t="shared" si="11"/>
        <v>40400</v>
      </c>
      <c r="J324" s="102"/>
      <c r="K324" s="60"/>
      <c r="L324" s="62">
        <v>1513</v>
      </c>
      <c r="M324" s="79"/>
      <c r="N324" s="60"/>
      <c r="O324" s="109"/>
      <c r="P324" s="109"/>
      <c r="Q324" s="96">
        <v>75.099999999999994</v>
      </c>
      <c r="R324" s="110"/>
      <c r="S324" s="97"/>
      <c r="T324" s="97"/>
      <c r="U324" s="100">
        <v>3572</v>
      </c>
      <c r="V324" s="109"/>
      <c r="W324" s="108"/>
      <c r="X324" s="79"/>
      <c r="Y324" s="109"/>
      <c r="Z324" s="109">
        <v>3745</v>
      </c>
      <c r="AA324" s="109"/>
      <c r="AH324" s="109">
        <v>1280</v>
      </c>
      <c r="AN324" s="125"/>
      <c r="AP324" s="125"/>
      <c r="AR324" s="125"/>
      <c r="AT324" s="125"/>
      <c r="AV324" s="125"/>
      <c r="AX324" s="125"/>
      <c r="AZ324" s="125"/>
      <c r="BB324" s="125"/>
      <c r="BD324" s="125"/>
      <c r="BF324" s="111"/>
    </row>
    <row r="325" spans="1:58" s="93" customFormat="1" x14ac:dyDescent="0.2">
      <c r="A325" s="45">
        <v>32599</v>
      </c>
      <c r="B325" s="124">
        <v>42261</v>
      </c>
      <c r="C325" s="109"/>
      <c r="D325" s="92">
        <v>28780</v>
      </c>
      <c r="E325" s="92">
        <v>4440</v>
      </c>
      <c r="F325" s="92">
        <v>3810</v>
      </c>
      <c r="G325" s="92">
        <v>6380</v>
      </c>
      <c r="H325" s="92">
        <v>2350</v>
      </c>
      <c r="I325" s="39">
        <f t="shared" si="11"/>
        <v>45760</v>
      </c>
      <c r="J325" s="102"/>
      <c r="K325" s="60"/>
      <c r="L325" s="62">
        <v>1560</v>
      </c>
      <c r="M325" s="79"/>
      <c r="N325" s="60"/>
      <c r="O325" s="109"/>
      <c r="P325" s="109"/>
      <c r="Q325" s="96">
        <v>74.400000000000006</v>
      </c>
      <c r="R325" s="110"/>
      <c r="S325" s="97"/>
      <c r="T325" s="97"/>
      <c r="U325" s="100">
        <v>3617</v>
      </c>
      <c r="V325" s="109"/>
      <c r="W325" s="108"/>
      <c r="X325" s="79"/>
      <c r="Y325" s="109"/>
      <c r="Z325" s="109">
        <v>3384</v>
      </c>
      <c r="AA325" s="109"/>
      <c r="AH325" s="109">
        <v>1487</v>
      </c>
      <c r="AN325" s="125"/>
      <c r="AP325" s="125"/>
      <c r="AR325" s="125"/>
      <c r="AT325" s="125"/>
      <c r="AV325" s="125"/>
      <c r="AX325" s="125"/>
      <c r="AZ325" s="125"/>
      <c r="BB325" s="125"/>
      <c r="BD325" s="125"/>
      <c r="BF325" s="111"/>
    </row>
    <row r="326" spans="1:58" s="93" customFormat="1" x14ac:dyDescent="0.2">
      <c r="A326" s="45">
        <v>32568</v>
      </c>
      <c r="B326" s="124">
        <v>43912</v>
      </c>
      <c r="C326" s="109"/>
      <c r="D326" s="92">
        <v>30620</v>
      </c>
      <c r="E326" s="92">
        <v>4970</v>
      </c>
      <c r="F326" s="92">
        <v>4140</v>
      </c>
      <c r="G326" s="92">
        <v>7160</v>
      </c>
      <c r="H326" s="92">
        <v>2730</v>
      </c>
      <c r="I326" s="39">
        <f t="shared" si="11"/>
        <v>49620</v>
      </c>
      <c r="J326" s="102"/>
      <c r="K326" s="60"/>
      <c r="L326" s="62">
        <v>1554</v>
      </c>
      <c r="M326" s="79"/>
      <c r="N326" s="60"/>
      <c r="O326" s="109"/>
      <c r="P326" s="109"/>
      <c r="Q326" s="96">
        <v>74.099999999999994</v>
      </c>
      <c r="R326" s="110"/>
      <c r="S326" s="97"/>
      <c r="T326" s="97"/>
      <c r="U326" s="100">
        <v>3390</v>
      </c>
      <c r="V326" s="109"/>
      <c r="W326" s="108"/>
      <c r="X326" s="79"/>
      <c r="Y326" s="109"/>
      <c r="Z326" s="109">
        <v>4120</v>
      </c>
      <c r="AA326" s="109"/>
      <c r="AH326" s="109">
        <v>1493</v>
      </c>
      <c r="AN326" s="125"/>
      <c r="AP326" s="125"/>
      <c r="AR326" s="125"/>
      <c r="AT326" s="125"/>
      <c r="AV326" s="125"/>
      <c r="AX326" s="125"/>
      <c r="AZ326" s="125"/>
      <c r="BB326" s="125"/>
      <c r="BD326" s="125"/>
      <c r="BF326" s="111"/>
    </row>
    <row r="327" spans="1:58" s="93" customFormat="1" x14ac:dyDescent="0.2">
      <c r="A327" s="45">
        <v>32540</v>
      </c>
      <c r="B327" s="124">
        <v>44939</v>
      </c>
      <c r="C327" s="109"/>
      <c r="D327" s="92">
        <v>30770</v>
      </c>
      <c r="E327" s="92">
        <v>4910</v>
      </c>
      <c r="F327" s="92">
        <v>4210</v>
      </c>
      <c r="G327" s="92">
        <v>6910</v>
      </c>
      <c r="H327" s="92">
        <v>2680</v>
      </c>
      <c r="I327" s="39">
        <f t="shared" si="11"/>
        <v>49480</v>
      </c>
      <c r="J327" s="102"/>
      <c r="K327" s="60"/>
      <c r="L327" s="62">
        <v>1586</v>
      </c>
      <c r="M327" s="79"/>
      <c r="N327" s="60"/>
      <c r="O327" s="109"/>
      <c r="P327" s="109"/>
      <c r="Q327" s="96">
        <v>73.599999999999994</v>
      </c>
      <c r="R327" s="110"/>
      <c r="S327" s="97"/>
      <c r="T327" s="97"/>
      <c r="U327" s="100">
        <v>3295</v>
      </c>
      <c r="V327" s="109"/>
      <c r="W327" s="108"/>
      <c r="X327" s="79"/>
      <c r="Y327" s="109"/>
      <c r="Z327" s="109">
        <v>2410</v>
      </c>
      <c r="AA327" s="109"/>
      <c r="AH327" s="109">
        <v>319</v>
      </c>
      <c r="AN327" s="125"/>
      <c r="AP327" s="125"/>
      <c r="AR327" s="125"/>
      <c r="AT327" s="125"/>
      <c r="AV327" s="125"/>
      <c r="AX327" s="125"/>
      <c r="AZ327" s="125"/>
      <c r="BB327" s="125"/>
      <c r="BD327" s="125"/>
      <c r="BF327" s="111"/>
    </row>
    <row r="328" spans="1:58" s="93" customFormat="1" x14ac:dyDescent="0.2">
      <c r="A328" s="45">
        <v>32509</v>
      </c>
      <c r="B328" s="124">
        <v>44099</v>
      </c>
      <c r="C328" s="109"/>
      <c r="D328" s="92">
        <v>30550</v>
      </c>
      <c r="E328" s="92">
        <v>5660</v>
      </c>
      <c r="F328" s="92">
        <v>4090</v>
      </c>
      <c r="G328" s="92">
        <v>6850</v>
      </c>
      <c r="H328" s="92">
        <v>2760</v>
      </c>
      <c r="I328" s="39">
        <f t="shared" si="11"/>
        <v>49910</v>
      </c>
      <c r="J328" s="102"/>
      <c r="K328" s="60"/>
      <c r="L328" s="62">
        <v>1539</v>
      </c>
      <c r="M328" s="79"/>
      <c r="N328" s="60"/>
      <c r="O328" s="109"/>
      <c r="P328" s="109"/>
      <c r="Q328" s="96">
        <v>73.099999999999994</v>
      </c>
      <c r="R328" s="110"/>
      <c r="S328" s="97"/>
      <c r="T328" s="97"/>
      <c r="U328" s="100">
        <v>3396</v>
      </c>
      <c r="V328" s="109"/>
      <c r="W328" s="108"/>
      <c r="X328" s="79"/>
      <c r="Y328" s="109"/>
      <c r="Z328" s="109">
        <v>4058</v>
      </c>
      <c r="AA328" s="109"/>
      <c r="AH328" s="109">
        <v>1728</v>
      </c>
      <c r="AN328" s="125"/>
      <c r="AP328" s="125"/>
      <c r="AR328" s="125"/>
      <c r="AT328" s="125"/>
      <c r="AV328" s="125"/>
      <c r="AX328" s="125"/>
      <c r="AZ328" s="125"/>
      <c r="BB328" s="125"/>
      <c r="BD328" s="125"/>
      <c r="BF328" s="111"/>
    </row>
    <row r="329" spans="1:58" s="93" customFormat="1" x14ac:dyDescent="0.2">
      <c r="A329" s="45">
        <v>32478</v>
      </c>
      <c r="B329" s="127">
        <v>40840</v>
      </c>
      <c r="C329" s="109"/>
      <c r="D329" s="92">
        <v>23320</v>
      </c>
      <c r="E329" s="92">
        <v>7800</v>
      </c>
      <c r="F329" s="92">
        <v>2980</v>
      </c>
      <c r="G329" s="92">
        <v>5120</v>
      </c>
      <c r="H329" s="92">
        <v>2180</v>
      </c>
      <c r="I329" s="39">
        <f t="shared" si="11"/>
        <v>41400</v>
      </c>
      <c r="J329" s="102"/>
      <c r="K329" s="60"/>
      <c r="L329" s="62">
        <v>1524</v>
      </c>
      <c r="M329" s="79"/>
      <c r="N329" s="60"/>
      <c r="O329" s="109"/>
      <c r="P329" s="109"/>
      <c r="Q329" s="96">
        <v>72.7</v>
      </c>
      <c r="R329" s="110"/>
      <c r="S329" s="97"/>
      <c r="T329" s="97"/>
      <c r="U329" s="100">
        <v>3284</v>
      </c>
      <c r="V329" s="109"/>
      <c r="W329" s="108"/>
      <c r="X329" s="79"/>
      <c r="Y329" s="109"/>
      <c r="Z329" s="109"/>
      <c r="AA329" s="109"/>
      <c r="AH329" s="109"/>
      <c r="AN329" s="125"/>
      <c r="AP329" s="125"/>
      <c r="AR329" s="125"/>
      <c r="AT329" s="125"/>
      <c r="AV329" s="125"/>
      <c r="AX329" s="125"/>
      <c r="AZ329" s="125"/>
      <c r="BB329" s="125"/>
      <c r="BD329" s="125"/>
      <c r="BF329" s="111"/>
    </row>
    <row r="330" spans="1:58" s="93" customFormat="1" x14ac:dyDescent="0.2">
      <c r="A330" s="45">
        <v>32448</v>
      </c>
      <c r="B330" s="124">
        <v>38943</v>
      </c>
      <c r="C330" s="109"/>
      <c r="D330" s="92">
        <v>21820</v>
      </c>
      <c r="E330" s="92">
        <v>7320</v>
      </c>
      <c r="F330" s="92">
        <v>2620</v>
      </c>
      <c r="G330" s="92">
        <v>4700</v>
      </c>
      <c r="H330" s="92">
        <v>2020</v>
      </c>
      <c r="I330" s="39">
        <f t="shared" si="11"/>
        <v>38480</v>
      </c>
      <c r="J330" s="102"/>
      <c r="K330" s="60"/>
      <c r="L330" s="62">
        <v>1616</v>
      </c>
      <c r="M330" s="79"/>
      <c r="N330" s="60"/>
      <c r="O330" s="109"/>
      <c r="P330" s="109"/>
      <c r="Q330" s="96">
        <v>72.599999999999994</v>
      </c>
      <c r="R330" s="110"/>
      <c r="S330" s="97"/>
      <c r="T330" s="97"/>
      <c r="U330" s="100">
        <v>3286</v>
      </c>
      <c r="V330" s="109"/>
      <c r="W330" s="108"/>
      <c r="X330" s="79"/>
      <c r="Y330" s="109"/>
      <c r="Z330" s="109"/>
      <c r="AA330" s="109"/>
      <c r="AH330" s="109"/>
      <c r="AN330" s="125"/>
      <c r="AP330" s="125"/>
      <c r="AR330" s="125"/>
      <c r="AT330" s="125"/>
      <c r="AV330" s="125"/>
      <c r="AX330" s="125"/>
      <c r="AZ330" s="125"/>
      <c r="BB330" s="125"/>
      <c r="BD330" s="125"/>
      <c r="BF330" s="111"/>
    </row>
    <row r="331" spans="1:58" s="93" customFormat="1" x14ac:dyDescent="0.2">
      <c r="A331" s="45">
        <v>32417</v>
      </c>
      <c r="B331" s="124">
        <v>37126</v>
      </c>
      <c r="C331" s="109"/>
      <c r="D331" s="92">
        <v>21520</v>
      </c>
      <c r="E331" s="92">
        <v>5670</v>
      </c>
      <c r="F331" s="92">
        <v>2560</v>
      </c>
      <c r="G331" s="92">
        <v>4680</v>
      </c>
      <c r="H331" s="92">
        <v>2000</v>
      </c>
      <c r="I331" s="39">
        <f t="shared" si="11"/>
        <v>36430</v>
      </c>
      <c r="J331" s="102"/>
      <c r="K331" s="60"/>
      <c r="L331" s="62">
        <v>1601</v>
      </c>
      <c r="M331" s="79"/>
      <c r="N331" s="60"/>
      <c r="O331" s="109"/>
      <c r="P331" s="109"/>
      <c r="Q331" s="96">
        <v>72.2</v>
      </c>
      <c r="R331" s="110"/>
      <c r="S331" s="97"/>
      <c r="T331" s="97"/>
      <c r="U331" s="100">
        <v>3377</v>
      </c>
      <c r="V331" s="109"/>
      <c r="W331" s="108"/>
      <c r="X331" s="79"/>
      <c r="Y331" s="109"/>
      <c r="Z331" s="109"/>
      <c r="AA331" s="109"/>
      <c r="AH331" s="109"/>
      <c r="AN331" s="125"/>
      <c r="AP331" s="125"/>
      <c r="AR331" s="125"/>
      <c r="AT331" s="125"/>
      <c r="AV331" s="125"/>
      <c r="AX331" s="125"/>
      <c r="AZ331" s="125"/>
      <c r="BB331" s="125"/>
      <c r="BD331" s="125"/>
      <c r="BF331" s="111"/>
    </row>
    <row r="332" spans="1:58" s="93" customFormat="1" x14ac:dyDescent="0.2">
      <c r="A332" s="45">
        <v>32387</v>
      </c>
      <c r="B332" s="124">
        <v>36248</v>
      </c>
      <c r="C332" s="109"/>
      <c r="D332" s="92">
        <v>22610</v>
      </c>
      <c r="E332" s="92">
        <v>5750</v>
      </c>
      <c r="F332" s="92">
        <v>2750</v>
      </c>
      <c r="G332" s="92">
        <v>4870</v>
      </c>
      <c r="H332" s="92">
        <v>2050</v>
      </c>
      <c r="I332" s="39">
        <f t="shared" si="11"/>
        <v>38030</v>
      </c>
      <c r="J332" s="102"/>
      <c r="K332" s="60"/>
      <c r="L332" s="62">
        <v>1562</v>
      </c>
      <c r="M332" s="79"/>
      <c r="N332" s="60"/>
      <c r="O332" s="109"/>
      <c r="P332" s="109"/>
      <c r="Q332" s="96">
        <v>71.7</v>
      </c>
      <c r="R332" s="110"/>
      <c r="S332" s="97"/>
      <c r="T332" s="97"/>
      <c r="U332" s="100">
        <v>3441</v>
      </c>
      <c r="V332" s="109"/>
      <c r="W332" s="108"/>
      <c r="X332" s="79"/>
      <c r="Y332" s="109"/>
      <c r="Z332" s="109"/>
      <c r="AA332" s="109"/>
      <c r="AH332" s="109"/>
      <c r="AN332" s="125"/>
      <c r="AP332" s="125"/>
      <c r="AR332" s="125"/>
      <c r="AT332" s="125"/>
      <c r="AV332" s="125"/>
      <c r="AX332" s="125"/>
      <c r="AZ332" s="125"/>
      <c r="BB332" s="125"/>
      <c r="BD332" s="125"/>
      <c r="BF332" s="111"/>
    </row>
    <row r="333" spans="1:58" s="93" customFormat="1" x14ac:dyDescent="0.2">
      <c r="A333" s="45">
        <v>32356</v>
      </c>
      <c r="B333" s="124">
        <v>35915</v>
      </c>
      <c r="C333" s="109"/>
      <c r="D333" s="92">
        <v>28590</v>
      </c>
      <c r="E333" s="92">
        <v>6790</v>
      </c>
      <c r="F333" s="92">
        <v>3920</v>
      </c>
      <c r="G333" s="92">
        <v>7090</v>
      </c>
      <c r="H333" s="92">
        <v>3030</v>
      </c>
      <c r="I333" s="39">
        <f t="shared" si="11"/>
        <v>49420</v>
      </c>
      <c r="J333" s="102"/>
      <c r="K333" s="60"/>
      <c r="L333" s="62">
        <v>1393</v>
      </c>
      <c r="M333" s="79"/>
      <c r="N333" s="60"/>
      <c r="O333" s="109"/>
      <c r="P333" s="109"/>
      <c r="Q333" s="96">
        <v>71.7</v>
      </c>
      <c r="R333" s="110"/>
      <c r="S333" s="97"/>
      <c r="T333" s="97"/>
      <c r="U333" s="100">
        <v>3249</v>
      </c>
      <c r="V333" s="109"/>
      <c r="W333" s="108"/>
      <c r="X333" s="79"/>
      <c r="Y333" s="109"/>
      <c r="Z333" s="109"/>
      <c r="AA333" s="109"/>
      <c r="AH333" s="109"/>
      <c r="AN333" s="125"/>
      <c r="AP333" s="125"/>
      <c r="AR333" s="125"/>
      <c r="AT333" s="125"/>
      <c r="AV333" s="125"/>
      <c r="AX333" s="125"/>
      <c r="AZ333" s="125"/>
      <c r="BB333" s="125"/>
      <c r="BD333" s="125"/>
      <c r="BF333" s="111"/>
    </row>
    <row r="334" spans="1:58" s="93" customFormat="1" x14ac:dyDescent="0.2">
      <c r="A334" s="45">
        <v>32325</v>
      </c>
      <c r="B334" s="124">
        <v>35012</v>
      </c>
      <c r="C334" s="109"/>
      <c r="D334" s="92">
        <v>25620</v>
      </c>
      <c r="E334" s="92">
        <v>4660</v>
      </c>
      <c r="F334" s="92">
        <v>3080</v>
      </c>
      <c r="G334" s="92">
        <v>5530</v>
      </c>
      <c r="H334" s="92">
        <v>2440</v>
      </c>
      <c r="I334" s="39">
        <f t="shared" si="11"/>
        <v>41330</v>
      </c>
      <c r="J334" s="102"/>
      <c r="K334" s="60"/>
      <c r="L334" s="62">
        <v>1351</v>
      </c>
      <c r="M334" s="79"/>
      <c r="N334" s="60"/>
      <c r="O334" s="109"/>
      <c r="P334" s="109"/>
      <c r="Q334" s="96">
        <v>71.400000000000006</v>
      </c>
      <c r="R334" s="110"/>
      <c r="S334" s="97"/>
      <c r="T334" s="97"/>
      <c r="U334" s="100">
        <v>3340</v>
      </c>
      <c r="V334" s="109"/>
      <c r="W334" s="108"/>
      <c r="X334" s="79"/>
      <c r="Y334" s="109"/>
      <c r="Z334" s="109"/>
      <c r="AA334" s="109"/>
      <c r="AH334" s="109"/>
      <c r="AN334" s="125"/>
      <c r="AP334" s="125"/>
      <c r="AR334" s="125"/>
      <c r="AT334" s="125"/>
      <c r="AV334" s="125"/>
      <c r="AX334" s="125"/>
      <c r="AZ334" s="125"/>
      <c r="BB334" s="125"/>
      <c r="BD334" s="125"/>
      <c r="BF334" s="111"/>
    </row>
    <row r="335" spans="1:58" s="93" customFormat="1" x14ac:dyDescent="0.2">
      <c r="A335" s="45">
        <v>32295</v>
      </c>
      <c r="B335" s="124">
        <v>36238</v>
      </c>
      <c r="C335" s="109"/>
      <c r="D335" s="92">
        <v>26280</v>
      </c>
      <c r="E335" s="92">
        <v>3700</v>
      </c>
      <c r="F335" s="92">
        <v>2940</v>
      </c>
      <c r="G335" s="92">
        <v>5900</v>
      </c>
      <c r="H335" s="92">
        <v>2190</v>
      </c>
      <c r="I335" s="39">
        <f t="shared" ref="I335:I398" si="13">SUM(D335:H335)</f>
        <v>41010</v>
      </c>
      <c r="J335" s="102"/>
      <c r="K335" s="60"/>
      <c r="L335" s="62">
        <v>1648</v>
      </c>
      <c r="M335" s="79"/>
      <c r="N335" s="60"/>
      <c r="O335" s="109"/>
      <c r="P335" s="109"/>
      <c r="Q335" s="96">
        <v>71.099999999999994</v>
      </c>
      <c r="R335" s="110"/>
      <c r="S335" s="97"/>
      <c r="T335" s="97"/>
      <c r="U335" s="100">
        <v>3314</v>
      </c>
      <c r="V335" s="109"/>
      <c r="W335" s="108"/>
      <c r="X335" s="79"/>
      <c r="Y335" s="109"/>
      <c r="Z335" s="109"/>
      <c r="AA335" s="109"/>
      <c r="AH335" s="109"/>
      <c r="AN335" s="125"/>
      <c r="AP335" s="125"/>
      <c r="AR335" s="125"/>
      <c r="AT335" s="125"/>
      <c r="AV335" s="125"/>
      <c r="AX335" s="125"/>
      <c r="AZ335" s="125"/>
      <c r="BB335" s="125"/>
      <c r="BD335" s="125"/>
      <c r="BF335" s="111"/>
    </row>
    <row r="336" spans="1:58" s="93" customFormat="1" x14ac:dyDescent="0.2">
      <c r="A336" s="45">
        <v>32264</v>
      </c>
      <c r="B336" s="124">
        <v>35721</v>
      </c>
      <c r="C336" s="109"/>
      <c r="D336" s="92">
        <v>25860</v>
      </c>
      <c r="E336" s="92">
        <v>3870</v>
      </c>
      <c r="F336" s="92">
        <v>2930</v>
      </c>
      <c r="G336" s="92">
        <v>5390</v>
      </c>
      <c r="H336" s="92">
        <v>2130</v>
      </c>
      <c r="I336" s="39">
        <f t="shared" si="13"/>
        <v>40180</v>
      </c>
      <c r="J336" s="102"/>
      <c r="K336" s="60"/>
      <c r="L336" s="62">
        <v>1566</v>
      </c>
      <c r="M336" s="79"/>
      <c r="N336" s="60"/>
      <c r="O336" s="109"/>
      <c r="P336" s="109"/>
      <c r="Q336" s="96">
        <v>70.7</v>
      </c>
      <c r="R336" s="110"/>
      <c r="S336" s="97"/>
      <c r="T336" s="97"/>
      <c r="U336" s="100">
        <v>3205</v>
      </c>
      <c r="V336" s="109"/>
      <c r="W336" s="108"/>
      <c r="X336" s="79"/>
      <c r="Y336" s="109"/>
      <c r="Z336" s="109"/>
      <c r="AA336" s="109"/>
      <c r="AH336" s="109"/>
      <c r="AN336" s="125"/>
      <c r="AP336" s="125"/>
      <c r="AR336" s="125"/>
      <c r="AT336" s="125"/>
      <c r="AV336" s="125"/>
      <c r="AX336" s="125"/>
      <c r="AZ336" s="125"/>
      <c r="BB336" s="125"/>
      <c r="BD336" s="125"/>
      <c r="BF336" s="111"/>
    </row>
    <row r="337" spans="1:58" s="93" customFormat="1" x14ac:dyDescent="0.2">
      <c r="A337" s="45">
        <v>32234</v>
      </c>
      <c r="B337" s="124">
        <v>35530</v>
      </c>
      <c r="C337" s="109"/>
      <c r="D337" s="92">
        <v>28810</v>
      </c>
      <c r="E337" s="92">
        <v>4400</v>
      </c>
      <c r="F337" s="92">
        <v>3490</v>
      </c>
      <c r="G337" s="92">
        <v>5820</v>
      </c>
      <c r="H337" s="92">
        <v>2340</v>
      </c>
      <c r="I337" s="39">
        <f t="shared" si="13"/>
        <v>44860</v>
      </c>
      <c r="J337" s="102"/>
      <c r="K337" s="60"/>
      <c r="L337" s="62">
        <v>1546</v>
      </c>
      <c r="M337" s="79"/>
      <c r="N337" s="60"/>
      <c r="O337" s="109"/>
      <c r="P337" s="109"/>
      <c r="Q337" s="96">
        <v>69.8</v>
      </c>
      <c r="R337" s="110"/>
      <c r="S337" s="97"/>
      <c r="T337" s="97"/>
      <c r="U337" s="100">
        <v>3057</v>
      </c>
      <c r="V337" s="109"/>
      <c r="W337" s="108"/>
      <c r="X337" s="79"/>
      <c r="Y337" s="109"/>
      <c r="Z337" s="109"/>
      <c r="AA337" s="109"/>
      <c r="AH337" s="109"/>
      <c r="AN337" s="125"/>
      <c r="AP337" s="125"/>
      <c r="AR337" s="125"/>
      <c r="AT337" s="125"/>
      <c r="AV337" s="125"/>
      <c r="AX337" s="125"/>
      <c r="AZ337" s="125"/>
      <c r="BB337" s="125"/>
      <c r="BD337" s="125"/>
      <c r="BF337" s="111"/>
    </row>
    <row r="338" spans="1:58" s="93" customFormat="1" x14ac:dyDescent="0.2">
      <c r="A338" s="45">
        <v>32203</v>
      </c>
      <c r="B338" s="124">
        <v>36708</v>
      </c>
      <c r="C338" s="109"/>
      <c r="D338" s="92">
        <v>33180</v>
      </c>
      <c r="E338" s="92">
        <v>6090</v>
      </c>
      <c r="F338" s="92">
        <v>4150</v>
      </c>
      <c r="G338" s="92">
        <v>7330</v>
      </c>
      <c r="H338" s="92">
        <v>3020</v>
      </c>
      <c r="I338" s="39">
        <f t="shared" si="13"/>
        <v>53770</v>
      </c>
      <c r="J338" s="102"/>
      <c r="K338" s="60"/>
      <c r="L338" s="62">
        <v>1520</v>
      </c>
      <c r="M338" s="79"/>
      <c r="N338" s="60"/>
      <c r="O338" s="109"/>
      <c r="P338" s="109"/>
      <c r="Q338" s="96">
        <v>69.400000000000006</v>
      </c>
      <c r="R338" s="110"/>
      <c r="S338" s="97"/>
      <c r="T338" s="97"/>
      <c r="U338" s="100">
        <v>3160</v>
      </c>
      <c r="V338" s="109"/>
      <c r="W338" s="108"/>
      <c r="X338" s="79"/>
      <c r="Y338" s="109"/>
      <c r="Z338" s="109"/>
      <c r="AA338" s="109"/>
      <c r="AH338" s="109"/>
      <c r="AN338" s="125"/>
      <c r="AP338" s="125"/>
      <c r="AR338" s="125"/>
      <c r="AT338" s="125"/>
      <c r="AV338" s="125"/>
      <c r="AX338" s="125"/>
      <c r="AZ338" s="125"/>
      <c r="BB338" s="125"/>
      <c r="BD338" s="125"/>
      <c r="BF338" s="111"/>
    </row>
    <row r="339" spans="1:58" s="93" customFormat="1" x14ac:dyDescent="0.2">
      <c r="A339" s="45">
        <v>32174</v>
      </c>
      <c r="B339" s="124">
        <v>36192</v>
      </c>
      <c r="C339" s="109"/>
      <c r="D339" s="92">
        <v>33210</v>
      </c>
      <c r="E339" s="92">
        <v>6000</v>
      </c>
      <c r="F339" s="92">
        <v>4090</v>
      </c>
      <c r="G339" s="92">
        <v>6860</v>
      </c>
      <c r="H339" s="92">
        <v>2950</v>
      </c>
      <c r="I339" s="39">
        <f t="shared" si="13"/>
        <v>53110</v>
      </c>
      <c r="J339" s="102"/>
      <c r="K339" s="60"/>
      <c r="L339" s="62">
        <v>1550</v>
      </c>
      <c r="M339" s="79"/>
      <c r="N339" s="60"/>
      <c r="O339" s="109"/>
      <c r="P339" s="109"/>
      <c r="Q339" s="96">
        <v>69.099999999999994</v>
      </c>
      <c r="R339" s="110"/>
      <c r="S339" s="97"/>
      <c r="T339" s="97"/>
      <c r="U339" s="100">
        <v>2978</v>
      </c>
      <c r="V339" s="109"/>
      <c r="W339" s="108"/>
      <c r="X339" s="79"/>
      <c r="Y339" s="109"/>
      <c r="Z339" s="109"/>
      <c r="AA339" s="109"/>
      <c r="AH339" s="109"/>
      <c r="AN339" s="125"/>
      <c r="AP339" s="125"/>
      <c r="AR339" s="125"/>
      <c r="AT339" s="125"/>
      <c r="AV339" s="125"/>
      <c r="AX339" s="125"/>
      <c r="AZ339" s="125"/>
      <c r="BB339" s="125"/>
      <c r="BD339" s="125"/>
      <c r="BF339" s="111"/>
    </row>
    <row r="340" spans="1:58" s="93" customFormat="1" x14ac:dyDescent="0.2">
      <c r="A340" s="45">
        <v>32143</v>
      </c>
      <c r="B340" s="124">
        <v>35540</v>
      </c>
      <c r="C340" s="109"/>
      <c r="D340" s="92">
        <v>33140</v>
      </c>
      <c r="E340" s="92">
        <v>5850</v>
      </c>
      <c r="F340" s="92">
        <v>3970</v>
      </c>
      <c r="G340" s="92">
        <v>6810</v>
      </c>
      <c r="H340" s="92">
        <v>2950</v>
      </c>
      <c r="I340" s="39">
        <f t="shared" si="13"/>
        <v>52720</v>
      </c>
      <c r="J340" s="102"/>
      <c r="K340" s="60"/>
      <c r="L340" s="62">
        <v>1520</v>
      </c>
      <c r="M340" s="79"/>
      <c r="N340" s="60"/>
      <c r="O340" s="109"/>
      <c r="P340" s="109"/>
      <c r="Q340" s="96">
        <v>68.8</v>
      </c>
      <c r="R340" s="110"/>
      <c r="S340" s="97"/>
      <c r="T340" s="97"/>
      <c r="U340" s="100">
        <v>3019</v>
      </c>
      <c r="V340" s="109"/>
      <c r="W340" s="108"/>
      <c r="X340" s="79"/>
      <c r="Y340" s="109"/>
      <c r="Z340" s="109"/>
      <c r="AA340" s="109"/>
      <c r="AH340" s="109"/>
      <c r="AN340" s="125"/>
      <c r="AP340" s="125"/>
      <c r="AR340" s="125"/>
      <c r="AT340" s="125"/>
      <c r="AV340" s="125"/>
      <c r="AX340" s="125"/>
      <c r="AZ340" s="125"/>
      <c r="BB340" s="125"/>
      <c r="BD340" s="125"/>
      <c r="BF340" s="111"/>
    </row>
    <row r="341" spans="1:58" s="93" customFormat="1" x14ac:dyDescent="0.2">
      <c r="A341" s="45">
        <v>32112</v>
      </c>
      <c r="B341" s="124">
        <v>33811</v>
      </c>
      <c r="C341" s="109"/>
      <c r="D341" s="92">
        <v>26130</v>
      </c>
      <c r="E341" s="92">
        <v>4970</v>
      </c>
      <c r="F341" s="92">
        <v>2930</v>
      </c>
      <c r="G341" s="92">
        <v>5310</v>
      </c>
      <c r="H341" s="92">
        <v>2330</v>
      </c>
      <c r="I341" s="39">
        <f t="shared" si="13"/>
        <v>41670</v>
      </c>
      <c r="J341" s="102"/>
      <c r="K341" s="60"/>
      <c r="L341" s="62"/>
      <c r="M341" s="79"/>
      <c r="N341" s="60"/>
      <c r="O341" s="109"/>
      <c r="P341" s="109"/>
      <c r="Q341" s="96">
        <v>68.599999999999994</v>
      </c>
      <c r="R341" s="110"/>
      <c r="S341" s="97"/>
      <c r="T341" s="97"/>
      <c r="U341" s="100">
        <v>3902</v>
      </c>
      <c r="V341" s="109"/>
      <c r="W341" s="108"/>
      <c r="X341" s="79"/>
      <c r="Y341" s="109"/>
      <c r="Z341" s="109"/>
      <c r="AA341" s="109"/>
      <c r="AH341" s="109"/>
      <c r="AN341" s="125"/>
      <c r="AP341" s="125"/>
      <c r="AR341" s="125"/>
      <c r="AT341" s="125"/>
      <c r="AV341" s="125"/>
      <c r="AX341" s="125"/>
      <c r="AZ341" s="125"/>
      <c r="BB341" s="125"/>
      <c r="BD341" s="125"/>
      <c r="BF341" s="111"/>
    </row>
    <row r="342" spans="1:58" s="93" customFormat="1" x14ac:dyDescent="0.2">
      <c r="A342" s="45">
        <v>32082</v>
      </c>
      <c r="B342" s="124">
        <v>33030</v>
      </c>
      <c r="C342" s="109"/>
      <c r="D342" s="92">
        <v>24750</v>
      </c>
      <c r="E342" s="92">
        <v>3510</v>
      </c>
      <c r="F342" s="92">
        <v>2650</v>
      </c>
      <c r="G342" s="92">
        <v>5400</v>
      </c>
      <c r="H342" s="92">
        <v>2200</v>
      </c>
      <c r="I342" s="39">
        <f t="shared" si="13"/>
        <v>38510</v>
      </c>
      <c r="J342" s="102"/>
      <c r="K342" s="60"/>
      <c r="L342" s="62"/>
      <c r="M342" s="79"/>
      <c r="N342" s="60"/>
      <c r="O342" s="109"/>
      <c r="P342" s="109"/>
      <c r="Q342" s="96">
        <v>68.599999999999994</v>
      </c>
      <c r="R342" s="110"/>
      <c r="S342" s="97"/>
      <c r="T342" s="97"/>
      <c r="U342" s="100">
        <v>3994</v>
      </c>
      <c r="V342" s="109"/>
      <c r="W342" s="108"/>
      <c r="X342" s="79"/>
      <c r="Y342" s="109"/>
      <c r="Z342" s="109"/>
      <c r="AA342" s="109"/>
      <c r="AH342" s="109"/>
      <c r="AN342" s="125"/>
      <c r="AP342" s="125"/>
      <c r="AR342" s="125"/>
      <c r="AT342" s="125"/>
      <c r="AV342" s="125"/>
      <c r="AX342" s="125"/>
      <c r="AZ342" s="125"/>
      <c r="BB342" s="125"/>
      <c r="BD342" s="125"/>
      <c r="BF342" s="111"/>
    </row>
    <row r="343" spans="1:58" s="93" customFormat="1" x14ac:dyDescent="0.2">
      <c r="A343" s="45">
        <v>32051</v>
      </c>
      <c r="B343" s="124">
        <v>35590</v>
      </c>
      <c r="C343" s="109"/>
      <c r="D343" s="92">
        <v>24030</v>
      </c>
      <c r="E343" s="92">
        <v>3520</v>
      </c>
      <c r="F343" s="92">
        <v>2580</v>
      </c>
      <c r="G343" s="92">
        <v>5200</v>
      </c>
      <c r="H343" s="92">
        <v>2090</v>
      </c>
      <c r="I343" s="39">
        <f t="shared" si="13"/>
        <v>37420</v>
      </c>
      <c r="J343" s="102"/>
      <c r="K343" s="60"/>
      <c r="L343" s="62"/>
      <c r="M343" s="79"/>
      <c r="N343" s="60"/>
      <c r="O343" s="109"/>
      <c r="P343" s="109"/>
      <c r="Q343" s="96">
        <v>68.3</v>
      </c>
      <c r="R343" s="110"/>
      <c r="S343" s="97"/>
      <c r="T343" s="97"/>
      <c r="U343" s="100">
        <v>4030</v>
      </c>
      <c r="V343" s="109"/>
      <c r="W343" s="108"/>
      <c r="X343" s="79"/>
      <c r="Y343" s="109"/>
      <c r="Z343" s="109"/>
      <c r="AA343" s="109"/>
      <c r="AH343" s="109"/>
      <c r="AN343" s="125"/>
      <c r="AP343" s="125"/>
      <c r="AR343" s="125"/>
      <c r="AT343" s="125"/>
      <c r="AV343" s="125"/>
      <c r="AX343" s="125"/>
      <c r="AZ343" s="125"/>
      <c r="BB343" s="125"/>
      <c r="BD343" s="125"/>
      <c r="BF343" s="111"/>
    </row>
    <row r="344" spans="1:58" s="93" customFormat="1" x14ac:dyDescent="0.2">
      <c r="A344" s="45">
        <v>32021</v>
      </c>
      <c r="B344" s="124">
        <v>34614</v>
      </c>
      <c r="C344" s="109"/>
      <c r="D344" s="92">
        <v>25590</v>
      </c>
      <c r="E344" s="92">
        <v>3700</v>
      </c>
      <c r="F344" s="92">
        <v>2710</v>
      </c>
      <c r="G344" s="92">
        <v>5900</v>
      </c>
      <c r="H344" s="92">
        <v>2590</v>
      </c>
      <c r="I344" s="39">
        <f t="shared" si="13"/>
        <v>40490</v>
      </c>
      <c r="J344" s="102"/>
      <c r="K344" s="60"/>
      <c r="L344" s="62"/>
      <c r="M344" s="79"/>
      <c r="N344" s="60"/>
      <c r="O344" s="109"/>
      <c r="P344" s="109"/>
      <c r="Q344" s="96">
        <v>68.3</v>
      </c>
      <c r="R344" s="110"/>
      <c r="S344" s="97"/>
      <c r="T344" s="97"/>
      <c r="U344" s="100">
        <v>3740</v>
      </c>
      <c r="V344" s="109"/>
      <c r="W344" s="108"/>
      <c r="X344" s="79"/>
      <c r="Y344" s="109"/>
      <c r="Z344" s="109"/>
      <c r="AA344" s="109"/>
      <c r="AH344" s="109"/>
      <c r="AN344" s="125"/>
      <c r="AP344" s="125"/>
      <c r="AR344" s="125"/>
      <c r="AT344" s="125"/>
      <c r="AV344" s="125"/>
      <c r="AX344" s="125"/>
      <c r="AZ344" s="125"/>
      <c r="BB344" s="125"/>
      <c r="BD344" s="125"/>
      <c r="BF344" s="111"/>
    </row>
    <row r="345" spans="1:58" s="93" customFormat="1" x14ac:dyDescent="0.2">
      <c r="A345" s="45">
        <v>31990</v>
      </c>
      <c r="B345" s="124">
        <v>34581</v>
      </c>
      <c r="C345" s="109"/>
      <c r="D345" s="92">
        <v>32460</v>
      </c>
      <c r="E345" s="92">
        <v>7230</v>
      </c>
      <c r="F345" s="92">
        <v>3640</v>
      </c>
      <c r="G345" s="92">
        <v>7890</v>
      </c>
      <c r="H345" s="92">
        <v>3970</v>
      </c>
      <c r="I345" s="39">
        <f t="shared" si="13"/>
        <v>55190</v>
      </c>
      <c r="J345" s="102"/>
      <c r="K345" s="60"/>
      <c r="L345" s="62"/>
      <c r="M345" s="79"/>
      <c r="N345" s="60"/>
      <c r="O345" s="109"/>
      <c r="P345" s="109"/>
      <c r="Q345" s="96">
        <v>68.3</v>
      </c>
      <c r="R345" s="110"/>
      <c r="S345" s="97"/>
      <c r="T345" s="97"/>
      <c r="U345" s="100">
        <v>3685</v>
      </c>
      <c r="V345" s="109"/>
      <c r="W345" s="108"/>
      <c r="X345" s="79"/>
      <c r="Y345" s="109"/>
      <c r="Z345" s="109"/>
      <c r="AA345" s="109"/>
      <c r="AH345" s="109"/>
      <c r="AN345" s="125"/>
      <c r="AP345" s="125"/>
      <c r="AR345" s="125"/>
      <c r="AT345" s="125"/>
      <c r="AV345" s="125"/>
      <c r="AX345" s="125"/>
      <c r="AZ345" s="125"/>
      <c r="BB345" s="125"/>
      <c r="BD345" s="125"/>
      <c r="BF345" s="111"/>
    </row>
    <row r="346" spans="1:58" s="93" customFormat="1" x14ac:dyDescent="0.2">
      <c r="A346" s="45">
        <v>31959</v>
      </c>
      <c r="B346" s="124">
        <v>35979</v>
      </c>
      <c r="C346" s="109"/>
      <c r="D346" s="92">
        <v>30220</v>
      </c>
      <c r="E346" s="92">
        <v>5270</v>
      </c>
      <c r="F346" s="92">
        <v>3100</v>
      </c>
      <c r="G346" s="92">
        <v>6630</v>
      </c>
      <c r="H346" s="92">
        <v>2970</v>
      </c>
      <c r="I346" s="39">
        <f t="shared" si="13"/>
        <v>48190</v>
      </c>
      <c r="J346" s="102"/>
      <c r="K346" s="60"/>
      <c r="L346" s="62"/>
      <c r="M346" s="79"/>
      <c r="N346" s="60"/>
      <c r="O346" s="109"/>
      <c r="P346" s="109"/>
      <c r="Q346" s="96">
        <v>68.3</v>
      </c>
      <c r="R346" s="110"/>
      <c r="S346" s="97"/>
      <c r="T346" s="97"/>
      <c r="U346" s="100">
        <v>3717</v>
      </c>
      <c r="V346" s="109"/>
      <c r="W346" s="108"/>
      <c r="X346" s="79"/>
      <c r="Y346" s="109"/>
      <c r="Z346" s="109"/>
      <c r="AA346" s="109"/>
      <c r="AH346" s="109"/>
      <c r="AN346" s="125"/>
      <c r="AP346" s="125"/>
      <c r="AR346" s="125"/>
      <c r="AT346" s="125"/>
      <c r="AV346" s="125"/>
      <c r="AX346" s="125"/>
      <c r="AZ346" s="125"/>
      <c r="BB346" s="125"/>
      <c r="BD346" s="125"/>
      <c r="BF346" s="111"/>
    </row>
    <row r="347" spans="1:58" s="93" customFormat="1" x14ac:dyDescent="0.2">
      <c r="A347" s="45">
        <v>31929</v>
      </c>
      <c r="B347" s="124">
        <v>36675</v>
      </c>
      <c r="C347" s="109"/>
      <c r="D347" s="92">
        <v>27800</v>
      </c>
      <c r="E347" s="92">
        <v>4070</v>
      </c>
      <c r="F347" s="92">
        <v>2710</v>
      </c>
      <c r="G347" s="92">
        <v>5870</v>
      </c>
      <c r="H347" s="92">
        <v>2410</v>
      </c>
      <c r="I347" s="39">
        <f t="shared" si="13"/>
        <v>42860</v>
      </c>
      <c r="J347" s="102"/>
      <c r="K347" s="60"/>
      <c r="L347" s="62"/>
      <c r="M347" s="79"/>
      <c r="N347" s="60"/>
      <c r="O347" s="109"/>
      <c r="P347" s="109"/>
      <c r="Q347" s="96">
        <v>67.599999999999994</v>
      </c>
      <c r="R347" s="110"/>
      <c r="S347" s="97"/>
      <c r="T347" s="97"/>
      <c r="U347" s="100">
        <v>3739</v>
      </c>
      <c r="V347" s="109"/>
      <c r="W347" s="108"/>
      <c r="X347" s="79"/>
      <c r="Y347" s="109"/>
      <c r="Z347" s="109"/>
      <c r="AA347" s="109"/>
      <c r="AH347" s="109"/>
      <c r="AN347" s="125"/>
      <c r="AP347" s="125"/>
      <c r="AR347" s="125"/>
      <c r="AT347" s="125"/>
      <c r="AV347" s="125"/>
      <c r="AX347" s="125"/>
      <c r="AZ347" s="125"/>
      <c r="BB347" s="125"/>
      <c r="BD347" s="125"/>
      <c r="BF347" s="111"/>
    </row>
    <row r="348" spans="1:58" s="93" customFormat="1" x14ac:dyDescent="0.2">
      <c r="A348" s="45">
        <v>31898</v>
      </c>
      <c r="B348" s="124">
        <v>36798</v>
      </c>
      <c r="C348" s="109"/>
      <c r="D348" s="92">
        <v>28480</v>
      </c>
      <c r="E348" s="92">
        <v>5370</v>
      </c>
      <c r="F348" s="92">
        <v>2850</v>
      </c>
      <c r="G348" s="92">
        <v>6000</v>
      </c>
      <c r="H348" s="92">
        <v>2390</v>
      </c>
      <c r="I348" s="39">
        <f t="shared" si="13"/>
        <v>45090</v>
      </c>
      <c r="J348" s="102"/>
      <c r="K348" s="60"/>
      <c r="L348" s="62"/>
      <c r="M348" s="79"/>
      <c r="N348" s="60"/>
      <c r="O348" s="109"/>
      <c r="P348" s="109"/>
      <c r="Q348" s="96">
        <v>67.3</v>
      </c>
      <c r="R348" s="110"/>
      <c r="S348" s="97"/>
      <c r="T348" s="97"/>
      <c r="U348" s="100">
        <v>3499</v>
      </c>
      <c r="V348" s="109"/>
      <c r="W348" s="108"/>
      <c r="X348" s="79"/>
      <c r="Y348" s="109"/>
      <c r="Z348" s="109"/>
      <c r="AA348" s="109"/>
      <c r="AH348" s="109"/>
      <c r="AN348" s="125"/>
      <c r="AP348" s="125"/>
      <c r="AR348" s="125"/>
      <c r="AT348" s="125"/>
      <c r="AV348" s="125"/>
      <c r="AX348" s="125"/>
      <c r="AZ348" s="125"/>
      <c r="BB348" s="125"/>
      <c r="BD348" s="125"/>
      <c r="BF348" s="111"/>
    </row>
    <row r="349" spans="1:58" s="93" customFormat="1" x14ac:dyDescent="0.2">
      <c r="A349" s="45">
        <v>31868</v>
      </c>
      <c r="B349" s="124">
        <v>38128</v>
      </c>
      <c r="C349" s="109"/>
      <c r="D349" s="92">
        <v>31720</v>
      </c>
      <c r="E349" s="92">
        <v>5920</v>
      </c>
      <c r="F349" s="92">
        <v>3330</v>
      </c>
      <c r="G349" s="92">
        <v>6590</v>
      </c>
      <c r="H349" s="92">
        <v>2690</v>
      </c>
      <c r="I349" s="39">
        <f t="shared" si="13"/>
        <v>50250</v>
      </c>
      <c r="J349" s="102"/>
      <c r="K349" s="60"/>
      <c r="L349" s="62"/>
      <c r="M349" s="79"/>
      <c r="N349" s="60"/>
      <c r="O349" s="109"/>
      <c r="P349" s="109"/>
      <c r="Q349" s="96">
        <v>66.8</v>
      </c>
      <c r="R349" s="110"/>
      <c r="S349" s="97"/>
      <c r="T349" s="97"/>
      <c r="U349" s="100">
        <v>3349</v>
      </c>
      <c r="V349" s="109"/>
      <c r="W349" s="108"/>
      <c r="X349" s="79"/>
      <c r="Y349" s="109"/>
      <c r="Z349" s="109"/>
      <c r="AA349" s="109"/>
      <c r="AH349" s="109"/>
      <c r="AN349" s="125"/>
      <c r="AP349" s="125"/>
      <c r="AR349" s="125"/>
      <c r="AT349" s="125"/>
      <c r="AV349" s="125"/>
      <c r="AX349" s="125"/>
      <c r="AZ349" s="125"/>
      <c r="BB349" s="125"/>
      <c r="BD349" s="125"/>
      <c r="BF349" s="111"/>
    </row>
    <row r="350" spans="1:58" s="93" customFormat="1" x14ac:dyDescent="0.2">
      <c r="A350" s="45">
        <v>31837</v>
      </c>
      <c r="B350" s="124">
        <v>38805</v>
      </c>
      <c r="C350" s="109"/>
      <c r="D350" s="92">
        <v>35790</v>
      </c>
      <c r="E350" s="92">
        <v>6700</v>
      </c>
      <c r="F350" s="92">
        <v>3870</v>
      </c>
      <c r="G350" s="92">
        <v>7840</v>
      </c>
      <c r="H350" s="92">
        <v>3250</v>
      </c>
      <c r="I350" s="39">
        <f t="shared" si="13"/>
        <v>57450</v>
      </c>
      <c r="J350" s="102"/>
      <c r="K350" s="60"/>
      <c r="L350" s="62"/>
      <c r="M350" s="79"/>
      <c r="N350" s="60"/>
      <c r="O350" s="109"/>
      <c r="P350" s="109"/>
      <c r="Q350" s="96">
        <v>66.400000000000006</v>
      </c>
      <c r="R350" s="110"/>
      <c r="S350" s="97"/>
      <c r="T350" s="97"/>
      <c r="U350" s="100">
        <v>3066</v>
      </c>
      <c r="V350" s="109"/>
      <c r="W350" s="108"/>
      <c r="X350" s="79"/>
      <c r="Y350" s="109"/>
      <c r="Z350" s="109"/>
      <c r="AA350" s="109"/>
      <c r="AH350" s="109"/>
      <c r="AN350" s="125"/>
      <c r="AP350" s="125"/>
      <c r="AR350" s="125"/>
      <c r="AT350" s="125"/>
      <c r="AV350" s="125"/>
      <c r="AX350" s="125"/>
      <c r="AZ350" s="125"/>
      <c r="BB350" s="125"/>
      <c r="BD350" s="125"/>
      <c r="BF350" s="111"/>
    </row>
    <row r="351" spans="1:58" s="93" customFormat="1" x14ac:dyDescent="0.2">
      <c r="A351" s="45">
        <v>31809</v>
      </c>
      <c r="B351" s="80"/>
      <c r="C351" s="109"/>
      <c r="D351" s="92">
        <v>36820</v>
      </c>
      <c r="E351" s="92">
        <v>6920</v>
      </c>
      <c r="F351" s="92">
        <v>4030</v>
      </c>
      <c r="G351" s="92">
        <v>7850</v>
      </c>
      <c r="H351" s="92">
        <v>3300</v>
      </c>
      <c r="I351" s="39">
        <f t="shared" si="13"/>
        <v>58920</v>
      </c>
      <c r="J351" s="102"/>
      <c r="K351" s="60"/>
      <c r="L351" s="62"/>
      <c r="M351" s="79"/>
      <c r="N351" s="60"/>
      <c r="O351" s="109"/>
      <c r="P351" s="109"/>
      <c r="Q351" s="96">
        <v>66</v>
      </c>
      <c r="R351" s="110"/>
      <c r="S351" s="97"/>
      <c r="T351" s="97"/>
      <c r="U351" s="100">
        <v>3047</v>
      </c>
      <c r="V351" s="109"/>
      <c r="W351" s="108"/>
      <c r="X351" s="79"/>
      <c r="Y351" s="109"/>
      <c r="Z351" s="109"/>
      <c r="AA351" s="109"/>
      <c r="AH351" s="109"/>
      <c r="AN351" s="125"/>
      <c r="AP351" s="125"/>
      <c r="AR351" s="125"/>
      <c r="AT351" s="125"/>
      <c r="AV351" s="125"/>
      <c r="AX351" s="125"/>
      <c r="AZ351" s="125"/>
      <c r="BB351" s="125"/>
      <c r="BD351" s="125"/>
      <c r="BF351" s="111"/>
    </row>
    <row r="352" spans="1:58" s="93" customFormat="1" x14ac:dyDescent="0.2">
      <c r="A352" s="45">
        <v>31778</v>
      </c>
      <c r="B352" s="109"/>
      <c r="C352" s="109"/>
      <c r="D352" s="92">
        <v>38690</v>
      </c>
      <c r="E352" s="92">
        <v>6270</v>
      </c>
      <c r="F352" s="92">
        <v>4120</v>
      </c>
      <c r="G352" s="92">
        <v>8150</v>
      </c>
      <c r="H352" s="92">
        <v>3440</v>
      </c>
      <c r="I352" s="39">
        <f t="shared" si="13"/>
        <v>60670</v>
      </c>
      <c r="J352" s="102"/>
      <c r="K352" s="60"/>
      <c r="L352" s="62"/>
      <c r="M352" s="79"/>
      <c r="N352" s="60"/>
      <c r="O352" s="109"/>
      <c r="P352" s="109"/>
      <c r="Q352" s="96">
        <v>65.7</v>
      </c>
      <c r="R352" s="110"/>
      <c r="S352" s="97"/>
      <c r="T352" s="97"/>
      <c r="U352" s="100">
        <v>3027</v>
      </c>
      <c r="V352" s="109"/>
      <c r="W352" s="108"/>
      <c r="X352" s="79"/>
      <c r="Y352" s="109"/>
      <c r="Z352" s="109"/>
      <c r="AA352" s="109"/>
      <c r="AH352" s="109"/>
      <c r="AN352" s="125"/>
      <c r="AP352" s="125"/>
      <c r="AR352" s="125"/>
      <c r="AT352" s="125"/>
      <c r="AV352" s="125"/>
      <c r="AX352" s="125"/>
      <c r="AZ352" s="125"/>
      <c r="BB352" s="125"/>
      <c r="BD352" s="125"/>
      <c r="BF352" s="111"/>
    </row>
    <row r="353" spans="1:58" s="93" customFormat="1" x14ac:dyDescent="0.2">
      <c r="A353" s="45">
        <v>31747</v>
      </c>
      <c r="B353" s="109"/>
      <c r="C353" s="109"/>
      <c r="D353" s="92">
        <v>33050</v>
      </c>
      <c r="E353" s="92">
        <v>4860</v>
      </c>
      <c r="F353" s="92">
        <v>3680</v>
      </c>
      <c r="G353" s="92">
        <v>6880</v>
      </c>
      <c r="H353" s="92">
        <v>2780</v>
      </c>
      <c r="I353" s="39">
        <f t="shared" si="13"/>
        <v>51250</v>
      </c>
      <c r="J353" s="102"/>
      <c r="K353" s="60"/>
      <c r="L353" s="62"/>
      <c r="M353" s="79"/>
      <c r="N353" s="60"/>
      <c r="O353" s="109"/>
      <c r="P353" s="109"/>
      <c r="Q353" s="96">
        <v>65.5</v>
      </c>
      <c r="R353" s="110"/>
      <c r="S353" s="97"/>
      <c r="T353" s="97"/>
      <c r="U353" s="100">
        <v>2979</v>
      </c>
      <c r="V353" s="109"/>
      <c r="W353" s="108"/>
      <c r="X353" s="79"/>
      <c r="Y353" s="109"/>
      <c r="Z353" s="109"/>
      <c r="AA353" s="109"/>
      <c r="AH353" s="109"/>
      <c r="AN353" s="125"/>
      <c r="AP353" s="125"/>
      <c r="AR353" s="125"/>
      <c r="AT353" s="125"/>
      <c r="AV353" s="125"/>
      <c r="AX353" s="125"/>
      <c r="AZ353" s="125"/>
      <c r="BB353" s="125"/>
      <c r="BD353" s="125"/>
      <c r="BF353" s="111"/>
    </row>
    <row r="354" spans="1:58" s="93" customFormat="1" x14ac:dyDescent="0.2">
      <c r="A354" s="45">
        <v>31717</v>
      </c>
      <c r="B354" s="109"/>
      <c r="C354" s="109"/>
      <c r="D354" s="92">
        <v>31410</v>
      </c>
      <c r="E354" s="92">
        <v>5560</v>
      </c>
      <c r="F354" s="92">
        <v>3360</v>
      </c>
      <c r="G354" s="92">
        <v>6690</v>
      </c>
      <c r="H354" s="92">
        <v>2490</v>
      </c>
      <c r="I354" s="39">
        <f t="shared" si="13"/>
        <v>49510</v>
      </c>
      <c r="J354" s="102"/>
      <c r="K354" s="60"/>
      <c r="L354" s="62"/>
      <c r="M354" s="79"/>
      <c r="N354" s="60"/>
      <c r="O354" s="109"/>
      <c r="P354" s="109"/>
      <c r="Q354" s="96">
        <v>65.400000000000006</v>
      </c>
      <c r="R354" s="110"/>
      <c r="S354" s="97"/>
      <c r="T354" s="97"/>
      <c r="U354" s="100">
        <v>3028</v>
      </c>
      <c r="V354" s="109"/>
      <c r="W354" s="108"/>
      <c r="X354" s="79"/>
      <c r="Y354" s="109"/>
      <c r="Z354" s="109"/>
      <c r="AA354" s="109"/>
      <c r="AH354" s="109"/>
      <c r="AN354" s="125"/>
      <c r="AP354" s="125"/>
      <c r="AR354" s="125"/>
      <c r="AT354" s="125"/>
      <c r="AV354" s="125"/>
      <c r="AX354" s="125"/>
      <c r="AZ354" s="125"/>
      <c r="BB354" s="125"/>
      <c r="BD354" s="125"/>
      <c r="BF354" s="111"/>
    </row>
    <row r="355" spans="1:58" s="93" customFormat="1" x14ac:dyDescent="0.2">
      <c r="A355" s="45">
        <v>31686</v>
      </c>
      <c r="B355" s="109"/>
      <c r="C355" s="109"/>
      <c r="D355" s="92">
        <v>30820</v>
      </c>
      <c r="E355" s="92">
        <v>5280</v>
      </c>
      <c r="F355" s="92">
        <v>3320</v>
      </c>
      <c r="G355" s="92">
        <v>6660</v>
      </c>
      <c r="H355" s="92">
        <v>2510</v>
      </c>
      <c r="I355" s="39">
        <f t="shared" si="13"/>
        <v>48590</v>
      </c>
      <c r="J355" s="102"/>
      <c r="K355" s="60"/>
      <c r="L355" s="62"/>
      <c r="M355" s="79"/>
      <c r="N355" s="60"/>
      <c r="O355" s="109"/>
      <c r="P355" s="109"/>
      <c r="Q355" s="96">
        <v>64.900000000000006</v>
      </c>
      <c r="R355" s="110"/>
      <c r="S355" s="97"/>
      <c r="T355" s="97"/>
      <c r="U355" s="100">
        <v>2935</v>
      </c>
      <c r="V355" s="109"/>
      <c r="W355" s="108"/>
      <c r="X355" s="79"/>
      <c r="Y355" s="109"/>
      <c r="Z355" s="109"/>
      <c r="AA355" s="109"/>
      <c r="AH355" s="109"/>
      <c r="AN355" s="125"/>
      <c r="AP355" s="125"/>
      <c r="AR355" s="125"/>
      <c r="AT355" s="125"/>
      <c r="AV355" s="125"/>
      <c r="AX355" s="125"/>
      <c r="AZ355" s="125"/>
      <c r="BB355" s="125"/>
      <c r="BD355" s="125"/>
      <c r="BF355" s="111"/>
    </row>
    <row r="356" spans="1:58" s="93" customFormat="1" x14ac:dyDescent="0.2">
      <c r="A356" s="45">
        <v>31656</v>
      </c>
      <c r="B356" s="109"/>
      <c r="C356" s="109"/>
      <c r="D356" s="92">
        <v>30660</v>
      </c>
      <c r="E356" s="92">
        <v>5390</v>
      </c>
      <c r="F356" s="92">
        <v>3230</v>
      </c>
      <c r="G356" s="92">
        <v>6630</v>
      </c>
      <c r="H356" s="92">
        <v>2510</v>
      </c>
      <c r="I356" s="39">
        <f t="shared" si="13"/>
        <v>48420</v>
      </c>
      <c r="J356" s="102"/>
      <c r="K356" s="60"/>
      <c r="L356" s="62"/>
      <c r="M356" s="79"/>
      <c r="N356" s="60"/>
      <c r="O356" s="109"/>
      <c r="P356" s="109"/>
      <c r="Q356" s="96">
        <v>64.400000000000006</v>
      </c>
      <c r="R356" s="110"/>
      <c r="S356" s="97"/>
      <c r="T356" s="97"/>
      <c r="U356" s="100">
        <v>3086</v>
      </c>
      <c r="V356" s="109"/>
      <c r="W356" s="108"/>
      <c r="X356" s="79"/>
      <c r="Y356" s="109"/>
      <c r="Z356" s="109"/>
      <c r="AA356" s="109"/>
      <c r="AH356" s="109"/>
      <c r="AN356" s="125"/>
      <c r="AP356" s="125"/>
      <c r="AR356" s="125"/>
      <c r="AT356" s="125"/>
      <c r="AV356" s="125"/>
      <c r="AX356" s="125"/>
      <c r="AZ356" s="125"/>
      <c r="BB356" s="125"/>
      <c r="BD356" s="125"/>
      <c r="BF356" s="111"/>
    </row>
    <row r="357" spans="1:58" s="93" customFormat="1" x14ac:dyDescent="0.2">
      <c r="A357" s="45">
        <v>31625</v>
      </c>
      <c r="B357" s="109"/>
      <c r="C357" s="109"/>
      <c r="D357" s="92">
        <v>39000</v>
      </c>
      <c r="E357" s="92">
        <v>7790</v>
      </c>
      <c r="F357" s="92">
        <v>4240</v>
      </c>
      <c r="G357" s="92">
        <v>8650</v>
      </c>
      <c r="H357" s="92">
        <v>3580</v>
      </c>
      <c r="I357" s="39">
        <f t="shared" si="13"/>
        <v>63260</v>
      </c>
      <c r="J357" s="102"/>
      <c r="K357" s="60"/>
      <c r="L357" s="62"/>
      <c r="M357" s="79"/>
      <c r="N357" s="60"/>
      <c r="O357" s="109"/>
      <c r="P357" s="109"/>
      <c r="Q357" s="96">
        <v>64.400000000000006</v>
      </c>
      <c r="R357" s="110"/>
      <c r="S357" s="97"/>
      <c r="T357" s="97"/>
      <c r="U357" s="100">
        <v>3122</v>
      </c>
      <c r="V357" s="109"/>
      <c r="W357" s="108"/>
      <c r="X357" s="79"/>
      <c r="Y357" s="109"/>
      <c r="Z357" s="109"/>
      <c r="AA357" s="109"/>
      <c r="AH357" s="109"/>
      <c r="AN357" s="125"/>
      <c r="AP357" s="125"/>
      <c r="AR357" s="125"/>
      <c r="AT357" s="125"/>
      <c r="AV357" s="125"/>
      <c r="AX357" s="125"/>
      <c r="AZ357" s="125"/>
      <c r="BB357" s="125"/>
      <c r="BD357" s="125"/>
      <c r="BF357" s="111"/>
    </row>
    <row r="358" spans="1:58" s="93" customFormat="1" x14ac:dyDescent="0.2">
      <c r="A358" s="45">
        <v>31594</v>
      </c>
      <c r="B358" s="109"/>
      <c r="C358" s="109"/>
      <c r="D358" s="92">
        <v>36720</v>
      </c>
      <c r="E358" s="92">
        <v>4790</v>
      </c>
      <c r="F358" s="92">
        <v>3900</v>
      </c>
      <c r="G358" s="92">
        <v>7910</v>
      </c>
      <c r="H358" s="92">
        <v>3310</v>
      </c>
      <c r="I358" s="39">
        <f t="shared" si="13"/>
        <v>56630</v>
      </c>
      <c r="J358" s="102"/>
      <c r="K358" s="60"/>
      <c r="L358" s="62"/>
      <c r="M358" s="79"/>
      <c r="N358" s="60"/>
      <c r="O358" s="109"/>
      <c r="P358" s="109"/>
      <c r="Q358" s="96">
        <v>64.3</v>
      </c>
      <c r="R358" s="110"/>
      <c r="S358" s="97"/>
      <c r="T358" s="97"/>
      <c r="U358" s="100">
        <v>3079</v>
      </c>
      <c r="V358" s="109"/>
      <c r="W358" s="108"/>
      <c r="X358" s="79"/>
      <c r="Y358" s="109"/>
      <c r="Z358" s="109"/>
      <c r="AA358" s="109"/>
      <c r="AH358" s="109"/>
      <c r="AN358" s="125"/>
      <c r="AP358" s="125"/>
      <c r="AR358" s="125"/>
      <c r="AT358" s="125"/>
      <c r="AV358" s="125"/>
      <c r="AX358" s="125"/>
      <c r="AZ358" s="125"/>
      <c r="BB358" s="125"/>
      <c r="BD358" s="125"/>
      <c r="BF358" s="111"/>
    </row>
    <row r="359" spans="1:58" s="93" customFormat="1" x14ac:dyDescent="0.2">
      <c r="A359" s="45">
        <v>31564</v>
      </c>
      <c r="B359" s="109"/>
      <c r="C359" s="109"/>
      <c r="D359" s="92">
        <v>36260</v>
      </c>
      <c r="E359" s="92">
        <v>4350</v>
      </c>
      <c r="F359" s="92">
        <v>3640</v>
      </c>
      <c r="G359" s="92">
        <v>7520</v>
      </c>
      <c r="H359" s="92">
        <v>2980</v>
      </c>
      <c r="I359" s="39">
        <f t="shared" si="13"/>
        <v>54750</v>
      </c>
      <c r="J359" s="102"/>
      <c r="K359" s="60"/>
      <c r="L359" s="62"/>
      <c r="M359" s="79"/>
      <c r="N359" s="60"/>
      <c r="O359" s="109"/>
      <c r="P359" s="109"/>
      <c r="Q359" s="96">
        <v>63.6</v>
      </c>
      <c r="R359" s="110"/>
      <c r="S359" s="97"/>
      <c r="T359" s="97"/>
      <c r="U359" s="100">
        <v>3047</v>
      </c>
      <c r="V359" s="109"/>
      <c r="W359" s="108"/>
      <c r="X359" s="79"/>
      <c r="Y359" s="109"/>
      <c r="Z359" s="109"/>
      <c r="AA359" s="109"/>
      <c r="AH359" s="109"/>
      <c r="AN359" s="125"/>
      <c r="AP359" s="125"/>
      <c r="AR359" s="125"/>
      <c r="AT359" s="125"/>
      <c r="AV359" s="125"/>
      <c r="AX359" s="125"/>
      <c r="AZ359" s="125"/>
      <c r="BB359" s="125"/>
      <c r="BD359" s="125"/>
      <c r="BF359" s="111"/>
    </row>
    <row r="360" spans="1:58" s="93" customFormat="1" x14ac:dyDescent="0.2">
      <c r="A360" s="45">
        <v>31533</v>
      </c>
      <c r="B360" s="109"/>
      <c r="C360" s="109"/>
      <c r="D360" s="92">
        <v>38550</v>
      </c>
      <c r="E360" s="92">
        <v>4920</v>
      </c>
      <c r="F360" s="92">
        <v>3890</v>
      </c>
      <c r="G360" s="92">
        <v>8090</v>
      </c>
      <c r="H360" s="92">
        <v>3210</v>
      </c>
      <c r="I360" s="39">
        <f t="shared" si="13"/>
        <v>58660</v>
      </c>
      <c r="J360" s="102"/>
      <c r="K360" s="60"/>
      <c r="L360" s="62"/>
      <c r="M360" s="79"/>
      <c r="N360" s="60"/>
      <c r="O360" s="109"/>
      <c r="P360" s="109"/>
      <c r="Q360" s="96">
        <v>63.4</v>
      </c>
      <c r="R360" s="110"/>
      <c r="S360" s="97"/>
      <c r="T360" s="97"/>
      <c r="U360" s="100">
        <v>2856</v>
      </c>
      <c r="V360" s="109"/>
      <c r="W360" s="108"/>
      <c r="X360" s="79"/>
      <c r="Y360" s="109"/>
      <c r="Z360" s="109"/>
      <c r="AA360" s="109"/>
      <c r="AH360" s="109"/>
      <c r="AN360" s="125"/>
      <c r="AP360" s="125"/>
      <c r="AR360" s="125"/>
      <c r="AT360" s="125"/>
      <c r="AV360" s="125"/>
      <c r="AX360" s="125"/>
      <c r="AZ360" s="125"/>
      <c r="BB360" s="125"/>
      <c r="BD360" s="125"/>
      <c r="BF360" s="111"/>
    </row>
    <row r="361" spans="1:58" s="93" customFormat="1" x14ac:dyDescent="0.2">
      <c r="A361" s="45">
        <v>31503</v>
      </c>
      <c r="B361" s="109"/>
      <c r="C361" s="109"/>
      <c r="D361" s="92">
        <v>41460</v>
      </c>
      <c r="E361" s="92">
        <v>5130</v>
      </c>
      <c r="F361" s="92">
        <v>4490</v>
      </c>
      <c r="G361" s="92">
        <v>8570</v>
      </c>
      <c r="H361" s="92">
        <v>3270</v>
      </c>
      <c r="I361" s="39">
        <f t="shared" si="13"/>
        <v>62920</v>
      </c>
      <c r="J361" s="102"/>
      <c r="K361" s="60"/>
      <c r="L361" s="62"/>
      <c r="M361" s="79"/>
      <c r="N361" s="60"/>
      <c r="O361" s="109"/>
      <c r="P361" s="109"/>
      <c r="Q361" s="96">
        <v>63</v>
      </c>
      <c r="R361" s="110"/>
      <c r="S361" s="97"/>
      <c r="T361" s="97"/>
      <c r="U361" s="100">
        <v>2843</v>
      </c>
      <c r="V361" s="109"/>
      <c r="W361" s="108"/>
      <c r="X361" s="79"/>
      <c r="Y361" s="109"/>
      <c r="Z361" s="109"/>
      <c r="AA361" s="109"/>
      <c r="AH361" s="109"/>
      <c r="AN361" s="125"/>
      <c r="AP361" s="125"/>
      <c r="AR361" s="125"/>
      <c r="AT361" s="125"/>
      <c r="AV361" s="125"/>
      <c r="AX361" s="125"/>
      <c r="AZ361" s="125"/>
      <c r="BB361" s="125"/>
      <c r="BD361" s="125"/>
      <c r="BF361" s="111"/>
    </row>
    <row r="362" spans="1:58" s="93" customFormat="1" x14ac:dyDescent="0.2">
      <c r="A362" s="45">
        <v>31472</v>
      </c>
      <c r="B362" s="109"/>
      <c r="C362" s="109"/>
      <c r="D362" s="92">
        <v>46690</v>
      </c>
      <c r="E362" s="92">
        <v>6090</v>
      </c>
      <c r="F362" s="92">
        <v>5260</v>
      </c>
      <c r="G362" s="92">
        <v>10170</v>
      </c>
      <c r="H362" s="92">
        <v>4120</v>
      </c>
      <c r="I362" s="39">
        <f t="shared" si="13"/>
        <v>72330</v>
      </c>
      <c r="J362" s="102"/>
      <c r="K362" s="60"/>
      <c r="L362" s="62"/>
      <c r="M362" s="79"/>
      <c r="N362" s="60"/>
      <c r="O362" s="109"/>
      <c r="P362" s="109"/>
      <c r="Q362" s="96">
        <v>63</v>
      </c>
      <c r="R362" s="110"/>
      <c r="S362" s="97"/>
      <c r="T362" s="97"/>
      <c r="U362" s="100">
        <v>2893</v>
      </c>
      <c r="V362" s="109"/>
      <c r="W362" s="108"/>
      <c r="X362" s="79"/>
      <c r="Y362" s="109"/>
      <c r="Z362" s="109"/>
      <c r="AA362" s="109"/>
      <c r="AH362" s="109"/>
      <c r="AN362" s="125"/>
      <c r="AP362" s="125"/>
      <c r="AR362" s="125"/>
      <c r="AT362" s="125"/>
      <c r="AV362" s="125"/>
      <c r="AX362" s="125"/>
      <c r="AZ362" s="125"/>
      <c r="BB362" s="125"/>
      <c r="BD362" s="125"/>
      <c r="BF362" s="111"/>
    </row>
    <row r="363" spans="1:58" s="93" customFormat="1" x14ac:dyDescent="0.2">
      <c r="A363" s="45">
        <v>31444</v>
      </c>
      <c r="B363" s="109"/>
      <c r="C363" s="109"/>
      <c r="D363" s="92">
        <v>46720</v>
      </c>
      <c r="E363" s="92">
        <v>6060</v>
      </c>
      <c r="F363" s="92">
        <v>5140</v>
      </c>
      <c r="G363" s="92">
        <v>10160</v>
      </c>
      <c r="H363" s="92">
        <v>4180</v>
      </c>
      <c r="I363" s="39">
        <f t="shared" si="13"/>
        <v>72260</v>
      </c>
      <c r="J363" s="102"/>
      <c r="K363" s="60"/>
      <c r="L363" s="62"/>
      <c r="M363" s="79"/>
      <c r="N363" s="60"/>
      <c r="O363" s="109"/>
      <c r="P363" s="109"/>
      <c r="Q363" s="96">
        <v>62.9</v>
      </c>
      <c r="R363" s="110"/>
      <c r="S363" s="97"/>
      <c r="T363" s="97"/>
      <c r="U363" s="100">
        <v>2857</v>
      </c>
      <c r="V363" s="109"/>
      <c r="W363" s="108"/>
      <c r="X363" s="79"/>
      <c r="Y363" s="109"/>
      <c r="Z363" s="109"/>
      <c r="AA363" s="109"/>
      <c r="AH363" s="109"/>
      <c r="AN363" s="125"/>
      <c r="AP363" s="125"/>
      <c r="AR363" s="125"/>
      <c r="AT363" s="125"/>
      <c r="AV363" s="125"/>
      <c r="AX363" s="125"/>
      <c r="AZ363" s="125"/>
      <c r="BB363" s="125"/>
      <c r="BD363" s="125"/>
      <c r="BF363" s="111"/>
    </row>
    <row r="364" spans="1:58" s="93" customFormat="1" ht="13.5" thickBot="1" x14ac:dyDescent="0.25">
      <c r="A364" s="45">
        <v>31413</v>
      </c>
      <c r="B364" s="109"/>
      <c r="C364" s="109"/>
      <c r="D364" s="92">
        <v>47320</v>
      </c>
      <c r="E364" s="92">
        <v>6630</v>
      </c>
      <c r="F364" s="92">
        <v>5090</v>
      </c>
      <c r="G364" s="92">
        <v>10170</v>
      </c>
      <c r="H364" s="92">
        <v>4230</v>
      </c>
      <c r="I364" s="39">
        <f t="shared" si="13"/>
        <v>73440</v>
      </c>
      <c r="J364" s="102"/>
      <c r="K364" s="60"/>
      <c r="L364" s="62"/>
      <c r="M364" s="79"/>
      <c r="N364" s="60"/>
      <c r="O364" s="109"/>
      <c r="P364" s="128"/>
      <c r="Q364" s="96">
        <v>62.5</v>
      </c>
      <c r="R364" s="110"/>
      <c r="S364" s="97"/>
      <c r="T364" s="97"/>
      <c r="U364" s="100">
        <v>2675</v>
      </c>
      <c r="V364" s="109"/>
      <c r="W364" s="108"/>
      <c r="X364" s="79"/>
      <c r="Y364" s="109"/>
      <c r="Z364" s="109"/>
      <c r="AA364" s="109"/>
      <c r="AH364" s="109"/>
      <c r="AN364" s="125"/>
      <c r="AP364" s="125"/>
      <c r="AR364" s="125"/>
      <c r="AT364" s="125"/>
      <c r="AV364" s="125"/>
      <c r="AX364" s="125"/>
      <c r="AZ364" s="125"/>
      <c r="BB364" s="125"/>
      <c r="BD364" s="125"/>
      <c r="BF364" s="111"/>
    </row>
    <row r="365" spans="1:58" s="93" customFormat="1" x14ac:dyDescent="0.2">
      <c r="A365" s="45">
        <v>31382</v>
      </c>
      <c r="B365" s="109"/>
      <c r="C365" s="109"/>
      <c r="D365" s="92">
        <v>40900</v>
      </c>
      <c r="E365" s="92">
        <v>5300</v>
      </c>
      <c r="F365" s="92">
        <v>4120</v>
      </c>
      <c r="G365" s="92">
        <v>8990</v>
      </c>
      <c r="H365" s="92">
        <v>3840</v>
      </c>
      <c r="I365" s="39">
        <f t="shared" si="13"/>
        <v>63150</v>
      </c>
      <c r="J365" s="102"/>
      <c r="K365" s="60"/>
      <c r="L365" s="62"/>
      <c r="M365" s="79"/>
      <c r="N365" s="60"/>
      <c r="O365" s="109"/>
      <c r="P365" s="109"/>
      <c r="Q365" s="96">
        <v>62.2</v>
      </c>
      <c r="R365" s="110"/>
      <c r="S365" s="97"/>
      <c r="T365" s="97"/>
      <c r="U365" s="100">
        <v>2632</v>
      </c>
      <c r="V365" s="109"/>
      <c r="W365" s="108"/>
      <c r="X365" s="79"/>
      <c r="Y365" s="109"/>
      <c r="Z365" s="109"/>
      <c r="AA365" s="109"/>
      <c r="AH365" s="109"/>
      <c r="AN365" s="125"/>
      <c r="AP365" s="125"/>
      <c r="AR365" s="125"/>
      <c r="AT365" s="125"/>
      <c r="AV365" s="125"/>
      <c r="AX365" s="125"/>
      <c r="AZ365" s="125"/>
      <c r="BB365" s="125"/>
      <c r="BD365" s="125"/>
      <c r="BF365" s="111"/>
    </row>
    <row r="366" spans="1:58" s="93" customFormat="1" x14ac:dyDescent="0.2">
      <c r="A366" s="45">
        <v>31352</v>
      </c>
      <c r="B366" s="109"/>
      <c r="C366" s="109"/>
      <c r="D366" s="92">
        <v>37560</v>
      </c>
      <c r="E366" s="92">
        <v>4540</v>
      </c>
      <c r="F366" s="92">
        <v>3710</v>
      </c>
      <c r="G366" s="92">
        <v>8300</v>
      </c>
      <c r="H366" s="92">
        <v>3480</v>
      </c>
      <c r="I366" s="39">
        <f t="shared" si="13"/>
        <v>57590</v>
      </c>
      <c r="J366" s="102"/>
      <c r="K366" s="60"/>
      <c r="L366" s="62"/>
      <c r="M366" s="79"/>
      <c r="N366" s="60"/>
      <c r="O366" s="109"/>
      <c r="P366" s="109"/>
      <c r="Q366" s="96">
        <v>61.9</v>
      </c>
      <c r="R366" s="110"/>
      <c r="S366" s="97"/>
      <c r="T366" s="97"/>
      <c r="U366" s="100">
        <v>2820</v>
      </c>
      <c r="V366" s="109"/>
      <c r="W366" s="108"/>
      <c r="X366" s="79"/>
      <c r="Y366" s="109"/>
      <c r="Z366" s="109"/>
      <c r="AA366" s="109"/>
      <c r="AH366" s="109"/>
      <c r="AN366" s="125"/>
      <c r="AP366" s="125"/>
      <c r="AR366" s="125"/>
      <c r="AT366" s="125"/>
      <c r="AV366" s="125"/>
      <c r="AX366" s="125"/>
      <c r="AZ366" s="125"/>
      <c r="BB366" s="125"/>
      <c r="BD366" s="125"/>
      <c r="BF366" s="111"/>
    </row>
    <row r="367" spans="1:58" s="93" customFormat="1" x14ac:dyDescent="0.2">
      <c r="A367" s="45">
        <v>31321</v>
      </c>
      <c r="B367" s="109"/>
      <c r="C367" s="109"/>
      <c r="D367" s="92">
        <v>36590</v>
      </c>
      <c r="E367" s="92">
        <v>4420</v>
      </c>
      <c r="F367" s="92">
        <v>3620</v>
      </c>
      <c r="G367" s="92">
        <v>8060</v>
      </c>
      <c r="H367" s="92">
        <v>3320</v>
      </c>
      <c r="I367" s="39">
        <f t="shared" si="13"/>
        <v>56010</v>
      </c>
      <c r="J367" s="102"/>
      <c r="K367" s="60"/>
      <c r="L367" s="62"/>
      <c r="M367" s="79"/>
      <c r="N367" s="60"/>
      <c r="O367" s="109"/>
      <c r="P367" s="109"/>
      <c r="Q367" s="96">
        <v>61.5</v>
      </c>
      <c r="R367" s="110"/>
      <c r="S367" s="97"/>
      <c r="T367" s="97"/>
      <c r="U367" s="100">
        <v>2779</v>
      </c>
      <c r="V367" s="109"/>
      <c r="W367" s="108"/>
      <c r="X367" s="79"/>
      <c r="Y367" s="109"/>
      <c r="Z367" s="109"/>
      <c r="AA367" s="109"/>
      <c r="AH367" s="109"/>
      <c r="AN367" s="125"/>
      <c r="AP367" s="125"/>
      <c r="AR367" s="125"/>
      <c r="AT367" s="125"/>
      <c r="AV367" s="125"/>
      <c r="AX367" s="125"/>
      <c r="AZ367" s="125"/>
      <c r="BB367" s="125"/>
      <c r="BD367" s="125"/>
      <c r="BF367" s="111"/>
    </row>
    <row r="368" spans="1:58" s="93" customFormat="1" x14ac:dyDescent="0.2">
      <c r="A368" s="45">
        <v>31291</v>
      </c>
      <c r="B368" s="109"/>
      <c r="C368" s="109"/>
      <c r="D368" s="92">
        <v>37690</v>
      </c>
      <c r="E368" s="92">
        <v>4500</v>
      </c>
      <c r="F368" s="92">
        <v>3700</v>
      </c>
      <c r="G368" s="92">
        <v>8260</v>
      </c>
      <c r="H368" s="92">
        <v>3390</v>
      </c>
      <c r="I368" s="39">
        <f t="shared" si="13"/>
        <v>57540</v>
      </c>
      <c r="J368" s="102"/>
      <c r="K368" s="60"/>
      <c r="L368" s="62"/>
      <c r="M368" s="79"/>
      <c r="N368" s="60"/>
      <c r="O368" s="109"/>
      <c r="P368" s="109"/>
      <c r="Q368" s="96">
        <v>61.3</v>
      </c>
      <c r="R368" s="110"/>
      <c r="S368" s="97"/>
      <c r="T368" s="97"/>
      <c r="U368" s="100">
        <v>2713</v>
      </c>
      <c r="V368" s="109"/>
      <c r="W368" s="108"/>
      <c r="X368" s="79"/>
      <c r="Y368" s="109"/>
      <c r="Z368" s="109"/>
      <c r="AA368" s="109"/>
      <c r="AH368" s="109"/>
      <c r="AN368" s="125"/>
      <c r="AP368" s="125"/>
      <c r="AR368" s="125"/>
      <c r="AT368" s="125"/>
      <c r="AV368" s="125"/>
      <c r="AX368" s="125"/>
      <c r="AZ368" s="125"/>
      <c r="BB368" s="125"/>
      <c r="BD368" s="125"/>
      <c r="BF368" s="111"/>
    </row>
    <row r="369" spans="1:58" s="93" customFormat="1" x14ac:dyDescent="0.2">
      <c r="A369" s="45">
        <v>31260</v>
      </c>
      <c r="B369" s="109"/>
      <c r="C369" s="109"/>
      <c r="D369" s="92">
        <v>46850</v>
      </c>
      <c r="E369" s="92">
        <v>5740</v>
      </c>
      <c r="F369" s="92">
        <v>5010</v>
      </c>
      <c r="G369" s="92">
        <v>10800</v>
      </c>
      <c r="H369" s="92">
        <v>4740</v>
      </c>
      <c r="I369" s="39">
        <f t="shared" si="13"/>
        <v>73140</v>
      </c>
      <c r="J369" s="102"/>
      <c r="K369" s="60"/>
      <c r="L369" s="62"/>
      <c r="M369" s="79"/>
      <c r="N369" s="60"/>
      <c r="O369" s="109"/>
      <c r="P369" s="109"/>
      <c r="Q369" s="96">
        <v>61.3</v>
      </c>
      <c r="R369" s="110"/>
      <c r="S369" s="97"/>
      <c r="T369" s="97"/>
      <c r="U369" s="100">
        <v>2736</v>
      </c>
      <c r="V369" s="109"/>
      <c r="W369" s="108"/>
      <c r="X369" s="79"/>
      <c r="Y369" s="109"/>
      <c r="Z369" s="109"/>
      <c r="AA369" s="109"/>
      <c r="AH369" s="109"/>
      <c r="AN369" s="125"/>
      <c r="AP369" s="125"/>
      <c r="AR369" s="125"/>
      <c r="AT369" s="125"/>
      <c r="AV369" s="125"/>
      <c r="AX369" s="125"/>
      <c r="AZ369" s="125"/>
      <c r="BB369" s="125"/>
      <c r="BD369" s="125"/>
      <c r="BF369" s="111"/>
    </row>
    <row r="370" spans="1:58" s="93" customFormat="1" x14ac:dyDescent="0.2">
      <c r="A370" s="45">
        <v>31229</v>
      </c>
      <c r="B370" s="109"/>
      <c r="C370" s="109"/>
      <c r="D370" s="92">
        <v>45510</v>
      </c>
      <c r="E370" s="92">
        <v>5420</v>
      </c>
      <c r="F370" s="92">
        <v>4620</v>
      </c>
      <c r="G370" s="92">
        <v>9920</v>
      </c>
      <c r="H370" s="92">
        <v>4360</v>
      </c>
      <c r="I370" s="39">
        <f t="shared" si="13"/>
        <v>69830</v>
      </c>
      <c r="J370" s="102"/>
      <c r="K370" s="60"/>
      <c r="L370" s="62"/>
      <c r="M370" s="79"/>
      <c r="N370" s="60"/>
      <c r="O370" s="109"/>
      <c r="P370" s="109"/>
      <c r="Q370" s="96">
        <v>61.1</v>
      </c>
      <c r="R370" s="110"/>
      <c r="S370" s="97"/>
      <c r="T370" s="97"/>
      <c r="U370" s="100">
        <v>2635</v>
      </c>
      <c r="V370" s="109"/>
      <c r="W370" s="108"/>
      <c r="X370" s="79"/>
      <c r="Y370" s="109"/>
      <c r="Z370" s="109"/>
      <c r="AA370" s="109"/>
      <c r="AH370" s="109"/>
      <c r="AN370" s="125"/>
      <c r="AP370" s="125"/>
      <c r="AR370" s="125"/>
      <c r="AT370" s="125"/>
      <c r="AV370" s="125"/>
      <c r="AX370" s="125"/>
      <c r="AZ370" s="125"/>
      <c r="BB370" s="125"/>
      <c r="BD370" s="125"/>
      <c r="BF370" s="111"/>
    </row>
    <row r="371" spans="1:58" s="93" customFormat="1" x14ac:dyDescent="0.2">
      <c r="A371" s="45">
        <v>31199</v>
      </c>
      <c r="B371" s="109"/>
      <c r="C371" s="109"/>
      <c r="D371" s="92">
        <v>44350</v>
      </c>
      <c r="E371" s="92">
        <v>5130</v>
      </c>
      <c r="F371" s="92">
        <v>4340</v>
      </c>
      <c r="G371" s="92">
        <v>9510</v>
      </c>
      <c r="H371" s="92">
        <v>3940</v>
      </c>
      <c r="I371" s="39">
        <f t="shared" si="13"/>
        <v>67270</v>
      </c>
      <c r="J371" s="102"/>
      <c r="K371" s="60"/>
      <c r="L371" s="62"/>
      <c r="M371" s="79"/>
      <c r="N371" s="60"/>
      <c r="O371" s="109"/>
      <c r="P371" s="109"/>
      <c r="Q371" s="96">
        <v>61</v>
      </c>
      <c r="R371" s="110"/>
      <c r="S371" s="97"/>
      <c r="T371" s="97"/>
      <c r="U371" s="100">
        <v>2613</v>
      </c>
      <c r="V371" s="109"/>
      <c r="W371" s="108"/>
      <c r="X371" s="79"/>
      <c r="Y371" s="109"/>
      <c r="Z371" s="109"/>
      <c r="AA371" s="109"/>
      <c r="AH371" s="109"/>
      <c r="AN371" s="125"/>
      <c r="AP371" s="125"/>
      <c r="AR371" s="125"/>
      <c r="AT371" s="125"/>
      <c r="AV371" s="125"/>
      <c r="AX371" s="125"/>
      <c r="AZ371" s="125"/>
      <c r="BB371" s="125"/>
      <c r="BD371" s="125"/>
      <c r="BF371" s="111"/>
    </row>
    <row r="372" spans="1:58" s="93" customFormat="1" x14ac:dyDescent="0.2">
      <c r="A372" s="45">
        <v>31168</v>
      </c>
      <c r="B372" s="109"/>
      <c r="C372" s="109"/>
      <c r="D372" s="92">
        <v>45970</v>
      </c>
      <c r="E372" s="92">
        <v>5280</v>
      </c>
      <c r="F372" s="92">
        <v>4540</v>
      </c>
      <c r="G372" s="92">
        <v>9680</v>
      </c>
      <c r="H372" s="92">
        <v>4120</v>
      </c>
      <c r="I372" s="39">
        <f t="shared" si="13"/>
        <v>69590</v>
      </c>
      <c r="J372" s="102"/>
      <c r="K372" s="60"/>
      <c r="L372" s="62"/>
      <c r="M372" s="79"/>
      <c r="N372" s="60"/>
      <c r="O372" s="109"/>
      <c r="P372" s="109"/>
      <c r="Q372" s="96">
        <v>60.7</v>
      </c>
      <c r="R372" s="110"/>
      <c r="S372" s="97"/>
      <c r="T372" s="97"/>
      <c r="U372" s="100">
        <v>2595</v>
      </c>
      <c r="V372" s="109"/>
      <c r="W372" s="108"/>
      <c r="X372" s="79"/>
      <c r="Y372" s="109"/>
      <c r="Z372" s="109"/>
      <c r="AA372" s="109"/>
      <c r="AH372" s="109"/>
      <c r="AN372" s="125"/>
      <c r="AP372" s="125"/>
      <c r="AR372" s="125"/>
      <c r="AT372" s="125"/>
      <c r="AV372" s="125"/>
      <c r="AX372" s="125"/>
      <c r="AZ372" s="125"/>
      <c r="BB372" s="125"/>
      <c r="BD372" s="125"/>
      <c r="BF372" s="111"/>
    </row>
    <row r="373" spans="1:58" s="93" customFormat="1" x14ac:dyDescent="0.2">
      <c r="A373" s="45">
        <v>31138</v>
      </c>
      <c r="B373" s="109"/>
      <c r="C373" s="109"/>
      <c r="D373" s="92">
        <v>51440</v>
      </c>
      <c r="E373" s="92">
        <v>5970</v>
      </c>
      <c r="F373" s="92">
        <v>5350</v>
      </c>
      <c r="G373" s="92">
        <v>10430</v>
      </c>
      <c r="H373" s="92">
        <v>4350</v>
      </c>
      <c r="I373" s="39">
        <f t="shared" si="13"/>
        <v>77540</v>
      </c>
      <c r="J373" s="102"/>
      <c r="K373" s="60"/>
      <c r="L373" s="62"/>
      <c r="M373" s="79"/>
      <c r="N373" s="60"/>
      <c r="O373" s="109"/>
      <c r="P373" s="109"/>
      <c r="Q373" s="96">
        <v>60.7</v>
      </c>
      <c r="R373" s="110"/>
      <c r="S373" s="97"/>
      <c r="T373" s="97"/>
      <c r="U373" s="100">
        <v>2595</v>
      </c>
      <c r="V373" s="109"/>
      <c r="W373" s="108"/>
      <c r="X373" s="79"/>
      <c r="Y373" s="109"/>
      <c r="Z373" s="109"/>
      <c r="AA373" s="109"/>
      <c r="AH373" s="109"/>
      <c r="AN373" s="125"/>
      <c r="AP373" s="125"/>
      <c r="AR373" s="125"/>
      <c r="AT373" s="125"/>
      <c r="AV373" s="125"/>
      <c r="AX373" s="125"/>
      <c r="AZ373" s="125"/>
      <c r="BB373" s="125"/>
      <c r="BD373" s="125"/>
      <c r="BF373" s="111"/>
    </row>
    <row r="374" spans="1:58" s="93" customFormat="1" x14ac:dyDescent="0.2">
      <c r="A374" s="45">
        <v>31107</v>
      </c>
      <c r="B374" s="109"/>
      <c r="C374" s="109"/>
      <c r="D374" s="92">
        <v>58320</v>
      </c>
      <c r="E374" s="92">
        <v>7180</v>
      </c>
      <c r="F374" s="92">
        <v>6360</v>
      </c>
      <c r="G374" s="92">
        <v>12070</v>
      </c>
      <c r="H374" s="92">
        <v>5190</v>
      </c>
      <c r="I374" s="39">
        <f t="shared" si="13"/>
        <v>89120</v>
      </c>
      <c r="J374" s="102"/>
      <c r="K374" s="60"/>
      <c r="L374" s="62"/>
      <c r="M374" s="79"/>
      <c r="N374" s="60"/>
      <c r="O374" s="109"/>
      <c r="P374" s="109"/>
      <c r="Q374" s="96">
        <v>60.5</v>
      </c>
      <c r="R374" s="110"/>
      <c r="S374" s="97"/>
      <c r="T374" s="97"/>
      <c r="U374" s="100">
        <v>2400</v>
      </c>
      <c r="V374" s="109"/>
      <c r="W374" s="108"/>
      <c r="X374" s="79"/>
      <c r="Y374" s="109"/>
      <c r="Z374" s="109"/>
      <c r="AA374" s="109"/>
      <c r="AH374" s="109"/>
      <c r="AN374" s="125"/>
      <c r="AP374" s="125"/>
      <c r="AR374" s="125"/>
      <c r="AT374" s="125"/>
      <c r="AV374" s="125"/>
      <c r="AX374" s="125"/>
      <c r="AZ374" s="125"/>
      <c r="BB374" s="125"/>
      <c r="BD374" s="125"/>
      <c r="BF374" s="111"/>
    </row>
    <row r="375" spans="1:58" s="93" customFormat="1" x14ac:dyDescent="0.2">
      <c r="A375" s="45">
        <v>31079</v>
      </c>
      <c r="B375" s="109"/>
      <c r="C375" s="109"/>
      <c r="D375" s="92">
        <v>58620</v>
      </c>
      <c r="E375" s="92">
        <v>8700</v>
      </c>
      <c r="F375" s="92">
        <v>6280</v>
      </c>
      <c r="G375" s="92">
        <v>11800</v>
      </c>
      <c r="H375" s="92">
        <v>5130</v>
      </c>
      <c r="I375" s="39">
        <f t="shared" si="13"/>
        <v>90530</v>
      </c>
      <c r="J375" s="102"/>
      <c r="K375" s="60"/>
      <c r="L375" s="62"/>
      <c r="M375" s="79"/>
      <c r="N375" s="60"/>
      <c r="O375" s="109"/>
      <c r="P375" s="109"/>
      <c r="Q375" s="96">
        <v>60.3</v>
      </c>
      <c r="R375" s="110"/>
      <c r="S375" s="97"/>
      <c r="T375" s="97"/>
      <c r="U375" s="100">
        <v>2369</v>
      </c>
      <c r="V375" s="109"/>
      <c r="W375" s="108"/>
      <c r="X375" s="79"/>
      <c r="Y375" s="109"/>
      <c r="Z375" s="109"/>
      <c r="AA375" s="109"/>
      <c r="AH375" s="109"/>
      <c r="AN375" s="125"/>
      <c r="AP375" s="125"/>
      <c r="AR375" s="125"/>
      <c r="AT375" s="125"/>
      <c r="AV375" s="125"/>
      <c r="AX375" s="125"/>
      <c r="AZ375" s="125"/>
      <c r="BB375" s="125"/>
      <c r="BD375" s="125"/>
      <c r="BF375" s="111"/>
    </row>
    <row r="376" spans="1:58" s="93" customFormat="1" x14ac:dyDescent="0.2">
      <c r="A376" s="45">
        <v>31048</v>
      </c>
      <c r="B376" s="109"/>
      <c r="C376" s="109"/>
      <c r="D376" s="92">
        <v>57650</v>
      </c>
      <c r="E376" s="92">
        <v>9570</v>
      </c>
      <c r="F376" s="92">
        <v>6040</v>
      </c>
      <c r="G376" s="92">
        <v>12110</v>
      </c>
      <c r="H376" s="92">
        <v>5190</v>
      </c>
      <c r="I376" s="39">
        <f t="shared" si="13"/>
        <v>90560</v>
      </c>
      <c r="J376" s="102"/>
      <c r="K376" s="60"/>
      <c r="L376" s="62"/>
      <c r="M376" s="79"/>
      <c r="N376" s="60"/>
      <c r="O376" s="109"/>
      <c r="P376" s="109"/>
      <c r="Q376" s="96">
        <v>60</v>
      </c>
      <c r="R376" s="110"/>
      <c r="S376" s="97"/>
      <c r="T376" s="97"/>
      <c r="U376" s="100">
        <v>2353</v>
      </c>
      <c r="V376" s="109"/>
      <c r="W376" s="108"/>
      <c r="X376" s="79"/>
      <c r="Y376" s="109"/>
      <c r="Z376" s="109"/>
      <c r="AA376" s="109"/>
      <c r="AH376" s="109"/>
      <c r="AN376" s="125"/>
      <c r="AP376" s="125"/>
      <c r="AR376" s="125"/>
      <c r="AT376" s="125"/>
      <c r="AV376" s="125"/>
      <c r="AX376" s="125"/>
      <c r="AZ376" s="125"/>
      <c r="BB376" s="125"/>
      <c r="BD376" s="125"/>
      <c r="BF376" s="111"/>
    </row>
    <row r="377" spans="1:58" s="93" customFormat="1" x14ac:dyDescent="0.2">
      <c r="A377" s="45">
        <v>31017</v>
      </c>
      <c r="B377" s="109"/>
      <c r="C377" s="109"/>
      <c r="D377" s="92">
        <v>49490</v>
      </c>
      <c r="E377" s="92">
        <v>8870</v>
      </c>
      <c r="F377" s="92">
        <v>4980</v>
      </c>
      <c r="G377" s="92">
        <v>10150</v>
      </c>
      <c r="H377" s="92">
        <v>4350</v>
      </c>
      <c r="I377" s="39">
        <f t="shared" si="13"/>
        <v>77840</v>
      </c>
      <c r="J377" s="102"/>
      <c r="K377" s="60"/>
      <c r="L377" s="62"/>
      <c r="M377" s="79"/>
      <c r="N377" s="60"/>
      <c r="O377" s="109"/>
      <c r="P377" s="109"/>
      <c r="Q377" s="96">
        <v>59.6</v>
      </c>
      <c r="R377" s="110"/>
      <c r="S377" s="97"/>
      <c r="T377" s="97"/>
      <c r="U377" s="100">
        <v>2393</v>
      </c>
      <c r="V377" s="109"/>
      <c r="W377" s="108"/>
      <c r="X377" s="79"/>
      <c r="Y377" s="109"/>
      <c r="Z377" s="109"/>
      <c r="AA377" s="109"/>
      <c r="AH377" s="109"/>
      <c r="AN377" s="125"/>
      <c r="AP377" s="125"/>
      <c r="AR377" s="125"/>
      <c r="AT377" s="125"/>
      <c r="AV377" s="125"/>
      <c r="AX377" s="125"/>
      <c r="AZ377" s="125"/>
      <c r="BB377" s="125"/>
      <c r="BD377" s="125"/>
      <c r="BF377" s="111"/>
    </row>
    <row r="378" spans="1:58" s="93" customFormat="1" x14ac:dyDescent="0.2">
      <c r="A378" s="45">
        <v>30987</v>
      </c>
      <c r="B378" s="109"/>
      <c r="C378" s="109"/>
      <c r="D378" s="92">
        <v>45080</v>
      </c>
      <c r="E378" s="92">
        <v>5540</v>
      </c>
      <c r="F378" s="92">
        <v>4450</v>
      </c>
      <c r="G378" s="92">
        <v>9380</v>
      </c>
      <c r="H378" s="92">
        <v>4060</v>
      </c>
      <c r="I378" s="39">
        <f t="shared" si="13"/>
        <v>68510</v>
      </c>
      <c r="J378" s="102"/>
      <c r="K378" s="60"/>
      <c r="L378" s="62"/>
      <c r="M378" s="79"/>
      <c r="N378" s="60"/>
      <c r="O378" s="109"/>
      <c r="P378" s="109"/>
      <c r="Q378" s="96">
        <v>59.6</v>
      </c>
      <c r="R378" s="110"/>
      <c r="S378" s="97"/>
      <c r="T378" s="97"/>
      <c r="U378" s="100">
        <v>2388</v>
      </c>
      <c r="V378" s="109"/>
      <c r="W378" s="108"/>
      <c r="X378" s="79"/>
      <c r="Y378" s="109"/>
      <c r="Z378" s="109"/>
      <c r="AA378" s="109"/>
      <c r="AH378" s="109"/>
      <c r="AN378" s="125"/>
      <c r="AP378" s="125"/>
      <c r="AR378" s="125"/>
      <c r="AT378" s="125"/>
      <c r="AV378" s="125"/>
      <c r="AX378" s="125"/>
      <c r="AZ378" s="125"/>
      <c r="BB378" s="125"/>
      <c r="BD378" s="125"/>
      <c r="BF378" s="111"/>
    </row>
    <row r="379" spans="1:58" s="93" customFormat="1" x14ac:dyDescent="0.2">
      <c r="A379" s="45">
        <v>30956</v>
      </c>
      <c r="B379" s="109"/>
      <c r="C379" s="109"/>
      <c r="D379" s="92">
        <v>43540</v>
      </c>
      <c r="E379" s="92">
        <v>5300</v>
      </c>
      <c r="F379" s="92">
        <v>4220</v>
      </c>
      <c r="G379" s="92">
        <v>9040</v>
      </c>
      <c r="H379" s="92">
        <v>3960</v>
      </c>
      <c r="I379" s="39">
        <f t="shared" si="13"/>
        <v>66060</v>
      </c>
      <c r="J379" s="102"/>
      <c r="K379" s="60"/>
      <c r="L379" s="62"/>
      <c r="M379" s="79"/>
      <c r="N379" s="60"/>
      <c r="O379" s="109"/>
      <c r="P379" s="109"/>
      <c r="Q379" s="96">
        <v>59.2</v>
      </c>
      <c r="R379" s="110"/>
      <c r="S379" s="97"/>
      <c r="T379" s="97"/>
      <c r="U379" s="100">
        <v>2321</v>
      </c>
      <c r="V379" s="109"/>
      <c r="W379" s="108"/>
      <c r="X379" s="79"/>
      <c r="Y379" s="109"/>
      <c r="Z379" s="109"/>
      <c r="AA379" s="109"/>
      <c r="AH379" s="109"/>
      <c r="AN379" s="125"/>
      <c r="AP379" s="125"/>
      <c r="AR379" s="125"/>
      <c r="AT379" s="125"/>
      <c r="AV379" s="125"/>
      <c r="AX379" s="125"/>
      <c r="AZ379" s="125"/>
      <c r="BB379" s="125"/>
      <c r="BD379" s="125"/>
      <c r="BF379" s="111"/>
    </row>
    <row r="380" spans="1:58" s="93" customFormat="1" x14ac:dyDescent="0.2">
      <c r="A380" s="45">
        <v>30926</v>
      </c>
      <c r="B380" s="109"/>
      <c r="C380" s="109"/>
      <c r="D380" s="92">
        <v>44530</v>
      </c>
      <c r="E380" s="92">
        <v>5380</v>
      </c>
      <c r="F380" s="92">
        <v>4310</v>
      </c>
      <c r="G380" s="92">
        <v>9500</v>
      </c>
      <c r="H380" s="92">
        <v>4710</v>
      </c>
      <c r="I380" s="39">
        <f t="shared" si="13"/>
        <v>68430</v>
      </c>
      <c r="J380" s="102"/>
      <c r="K380" s="60"/>
      <c r="L380" s="62"/>
      <c r="M380" s="79"/>
      <c r="N380" s="60"/>
      <c r="O380" s="109"/>
      <c r="P380" s="109"/>
      <c r="Q380" s="96">
        <v>59.2</v>
      </c>
      <c r="R380" s="110"/>
      <c r="S380" s="97"/>
      <c r="T380" s="97"/>
      <c r="U380" s="100">
        <v>2392</v>
      </c>
      <c r="V380" s="109"/>
      <c r="W380" s="108"/>
      <c r="X380" s="79"/>
      <c r="Y380" s="109"/>
      <c r="Z380" s="109"/>
      <c r="AA380" s="109"/>
      <c r="AH380" s="109"/>
      <c r="AN380" s="125"/>
      <c r="AP380" s="125"/>
      <c r="AR380" s="125"/>
      <c r="AT380" s="125"/>
      <c r="AV380" s="125"/>
      <c r="AX380" s="125"/>
      <c r="AZ380" s="125"/>
      <c r="BB380" s="125"/>
      <c r="BD380" s="125"/>
      <c r="BF380" s="111"/>
    </row>
    <row r="381" spans="1:58" s="93" customFormat="1" x14ac:dyDescent="0.2">
      <c r="A381" s="45">
        <v>30895</v>
      </c>
      <c r="B381" s="109"/>
      <c r="C381" s="109"/>
      <c r="D381" s="92">
        <v>52000</v>
      </c>
      <c r="E381" s="92">
        <v>6710</v>
      </c>
      <c r="F381" s="92">
        <v>5320</v>
      </c>
      <c r="G381" s="92">
        <v>11520</v>
      </c>
      <c r="H381" s="92">
        <v>5360</v>
      </c>
      <c r="I381" s="39">
        <f t="shared" si="13"/>
        <v>80910</v>
      </c>
      <c r="J381" s="102"/>
      <c r="K381" s="60"/>
      <c r="L381" s="62"/>
      <c r="M381" s="79"/>
      <c r="N381" s="60"/>
      <c r="O381" s="109"/>
      <c r="P381" s="109"/>
      <c r="Q381" s="96">
        <v>59.1</v>
      </c>
      <c r="R381" s="110"/>
      <c r="S381" s="97"/>
      <c r="T381" s="97"/>
      <c r="U381" s="100"/>
      <c r="V381" s="109"/>
      <c r="W381" s="108"/>
      <c r="X381" s="79"/>
      <c r="Y381" s="109"/>
      <c r="Z381" s="109"/>
      <c r="AA381" s="109"/>
      <c r="AH381" s="109"/>
      <c r="AN381" s="125"/>
      <c r="AP381" s="125"/>
      <c r="AR381" s="125"/>
      <c r="AT381" s="125"/>
      <c r="AV381" s="125"/>
      <c r="AX381" s="125"/>
      <c r="AZ381" s="125"/>
      <c r="BB381" s="125"/>
      <c r="BD381" s="125"/>
      <c r="BF381" s="111"/>
    </row>
    <row r="382" spans="1:58" s="93" customFormat="1" x14ac:dyDescent="0.2">
      <c r="A382" s="45">
        <v>30864</v>
      </c>
      <c r="B382" s="109"/>
      <c r="C382" s="109"/>
      <c r="D382" s="92">
        <v>51367</v>
      </c>
      <c r="E382" s="92">
        <v>6537</v>
      </c>
      <c r="F382" s="92">
        <v>5147</v>
      </c>
      <c r="G382" s="92">
        <v>10951</v>
      </c>
      <c r="H382" s="92">
        <v>5177</v>
      </c>
      <c r="I382" s="39">
        <f t="shared" si="13"/>
        <v>79179</v>
      </c>
      <c r="J382" s="102"/>
      <c r="K382" s="60"/>
      <c r="L382" s="62"/>
      <c r="M382" s="79"/>
      <c r="N382" s="60"/>
      <c r="O382" s="109"/>
      <c r="P382" s="109"/>
      <c r="Q382" s="96">
        <v>59.1</v>
      </c>
      <c r="R382" s="110"/>
      <c r="S382" s="97"/>
      <c r="T382" s="97"/>
      <c r="U382" s="110"/>
      <c r="V382" s="109"/>
      <c r="W382" s="108"/>
      <c r="X382" s="79"/>
      <c r="Y382" s="109"/>
      <c r="Z382" s="109"/>
      <c r="AA382" s="109"/>
      <c r="AH382" s="109"/>
      <c r="AN382" s="125"/>
      <c r="AP382" s="125"/>
      <c r="AR382" s="125"/>
      <c r="AT382" s="125"/>
      <c r="AV382" s="125"/>
      <c r="AX382" s="125"/>
      <c r="AZ382" s="125"/>
      <c r="BB382" s="125"/>
      <c r="BD382" s="125"/>
      <c r="BF382" s="111"/>
    </row>
    <row r="383" spans="1:58" s="93" customFormat="1" x14ac:dyDescent="0.2">
      <c r="A383" s="45">
        <v>30834</v>
      </c>
      <c r="B383" s="109"/>
      <c r="C383" s="109"/>
      <c r="D383" s="92">
        <v>48744</v>
      </c>
      <c r="E383" s="92">
        <v>5978</v>
      </c>
      <c r="F383" s="92">
        <v>4670</v>
      </c>
      <c r="G383" s="92">
        <v>10167</v>
      </c>
      <c r="H383" s="92">
        <v>4469</v>
      </c>
      <c r="I383" s="39">
        <f t="shared" si="13"/>
        <v>74028</v>
      </c>
      <c r="J383" s="102"/>
      <c r="K383" s="60"/>
      <c r="L383" s="62"/>
      <c r="M383" s="79"/>
      <c r="N383" s="60"/>
      <c r="O383" s="109"/>
      <c r="P383" s="109"/>
      <c r="Q383" s="96">
        <v>58.8</v>
      </c>
      <c r="R383" s="110"/>
      <c r="S383" s="97"/>
      <c r="T383" s="97"/>
      <c r="U383" s="110"/>
      <c r="V383" s="109"/>
      <c r="W383" s="108"/>
      <c r="X383" s="79"/>
      <c r="Y383" s="109"/>
      <c r="Z383" s="109"/>
      <c r="AA383" s="109"/>
      <c r="AH383" s="109"/>
      <c r="AN383" s="125"/>
      <c r="AP383" s="125"/>
      <c r="AR383" s="125"/>
      <c r="AT383" s="125"/>
      <c r="AV383" s="125"/>
      <c r="AX383" s="125"/>
      <c r="AZ383" s="125"/>
      <c r="BB383" s="125"/>
      <c r="BD383" s="125"/>
      <c r="BF383" s="111"/>
    </row>
    <row r="384" spans="1:58" s="93" customFormat="1" x14ac:dyDescent="0.2">
      <c r="A384" s="45">
        <v>30803</v>
      </c>
      <c r="B384" s="109"/>
      <c r="C384" s="109"/>
      <c r="D384" s="92">
        <v>50815</v>
      </c>
      <c r="E384" s="92">
        <v>6059</v>
      </c>
      <c r="F384" s="92">
        <v>4919</v>
      </c>
      <c r="G384" s="92">
        <v>10820</v>
      </c>
      <c r="H384" s="92">
        <v>4734</v>
      </c>
      <c r="I384" s="39">
        <f t="shared" si="13"/>
        <v>77347</v>
      </c>
      <c r="J384" s="102"/>
      <c r="K384" s="60"/>
      <c r="L384" s="62"/>
      <c r="M384" s="79"/>
      <c r="N384" s="60"/>
      <c r="O384" s="109"/>
      <c r="P384" s="109"/>
      <c r="Q384" s="96">
        <v>58.3</v>
      </c>
      <c r="R384" s="110"/>
      <c r="S384" s="97"/>
      <c r="T384" s="97"/>
      <c r="U384" s="110"/>
      <c r="V384" s="109"/>
      <c r="W384" s="108"/>
      <c r="X384" s="79"/>
      <c r="Y384" s="109"/>
      <c r="Z384" s="109"/>
      <c r="AA384" s="109"/>
      <c r="AH384" s="109"/>
      <c r="AN384" s="125"/>
      <c r="AP384" s="125"/>
      <c r="AR384" s="125"/>
      <c r="AT384" s="125"/>
      <c r="AV384" s="125"/>
      <c r="AX384" s="125"/>
      <c r="AZ384" s="125"/>
      <c r="BB384" s="125"/>
      <c r="BD384" s="125"/>
      <c r="BF384" s="111"/>
    </row>
    <row r="385" spans="1:58" s="93" customFormat="1" x14ac:dyDescent="0.2">
      <c r="A385" s="45">
        <v>30773</v>
      </c>
      <c r="B385" s="109"/>
      <c r="C385" s="109"/>
      <c r="D385" s="92">
        <v>56404</v>
      </c>
      <c r="E385" s="92">
        <v>6626</v>
      </c>
      <c r="F385" s="92">
        <v>5603</v>
      </c>
      <c r="G385" s="92">
        <v>11354</v>
      </c>
      <c r="H385" s="92">
        <v>4993</v>
      </c>
      <c r="I385" s="39">
        <f t="shared" si="13"/>
        <v>84980</v>
      </c>
      <c r="J385" s="102"/>
      <c r="K385" s="60"/>
      <c r="L385" s="62"/>
      <c r="M385" s="79"/>
      <c r="N385" s="60"/>
      <c r="O385" s="109"/>
      <c r="P385" s="109"/>
      <c r="Q385" s="96">
        <v>58.2</v>
      </c>
      <c r="R385" s="110"/>
      <c r="S385" s="97"/>
      <c r="T385" s="97"/>
      <c r="U385" s="110"/>
      <c r="V385" s="109"/>
      <c r="W385" s="108"/>
      <c r="X385" s="79"/>
      <c r="Y385" s="109"/>
      <c r="Z385" s="109"/>
      <c r="AA385" s="109"/>
      <c r="AH385" s="109"/>
      <c r="AN385" s="125"/>
      <c r="AP385" s="125"/>
      <c r="AR385" s="125"/>
      <c r="AT385" s="125"/>
      <c r="AV385" s="125"/>
      <c r="AX385" s="125"/>
      <c r="AZ385" s="125"/>
      <c r="BB385" s="125"/>
      <c r="BD385" s="125"/>
      <c r="BF385" s="111"/>
    </row>
    <row r="386" spans="1:58" s="93" customFormat="1" x14ac:dyDescent="0.2">
      <c r="A386" s="45">
        <v>30742</v>
      </c>
      <c r="B386" s="109"/>
      <c r="C386" s="109"/>
      <c r="D386" s="92">
        <v>60391</v>
      </c>
      <c r="E386" s="92">
        <v>7471</v>
      </c>
      <c r="F386" s="92">
        <v>6330</v>
      </c>
      <c r="G386" s="92">
        <v>12593</v>
      </c>
      <c r="H386" s="92">
        <v>5747</v>
      </c>
      <c r="I386" s="39">
        <f t="shared" si="13"/>
        <v>92532</v>
      </c>
      <c r="J386" s="102"/>
      <c r="K386" s="60"/>
      <c r="L386" s="62"/>
      <c r="M386" s="79"/>
      <c r="N386" s="60"/>
      <c r="O386" s="109"/>
      <c r="P386" s="109"/>
      <c r="Q386" s="96">
        <v>58.1</v>
      </c>
      <c r="R386" s="110"/>
      <c r="S386" s="97"/>
      <c r="T386" s="97"/>
      <c r="U386" s="110"/>
      <c r="V386" s="109"/>
      <c r="W386" s="108"/>
      <c r="X386" s="79"/>
      <c r="Y386" s="109"/>
      <c r="Z386" s="109"/>
      <c r="AA386" s="109"/>
      <c r="AH386" s="109"/>
      <c r="AN386" s="125"/>
      <c r="AP386" s="125"/>
      <c r="AR386" s="125"/>
      <c r="AT386" s="125"/>
      <c r="AV386" s="125"/>
      <c r="AX386" s="125"/>
      <c r="AZ386" s="125"/>
      <c r="BB386" s="125"/>
      <c r="BD386" s="125"/>
      <c r="BF386" s="111"/>
    </row>
    <row r="387" spans="1:58" s="93" customFormat="1" x14ac:dyDescent="0.2">
      <c r="A387" s="45">
        <v>30713</v>
      </c>
      <c r="B387" s="109"/>
      <c r="C387" s="109"/>
      <c r="D387" s="92">
        <v>60844</v>
      </c>
      <c r="E387" s="92">
        <v>7344</v>
      </c>
      <c r="F387" s="92">
        <v>6321</v>
      </c>
      <c r="G387" s="92">
        <v>12866</v>
      </c>
      <c r="H387" s="92">
        <v>6587</v>
      </c>
      <c r="I387" s="39">
        <f t="shared" si="13"/>
        <v>93962</v>
      </c>
      <c r="J387" s="102"/>
      <c r="K387" s="60"/>
      <c r="L387" s="62"/>
      <c r="M387" s="79"/>
      <c r="N387" s="60"/>
      <c r="O387" s="109"/>
      <c r="P387" s="109"/>
      <c r="Q387" s="96">
        <v>58.1</v>
      </c>
      <c r="R387" s="110"/>
      <c r="S387" s="97"/>
      <c r="T387" s="97"/>
      <c r="U387" s="110"/>
      <c r="V387" s="109"/>
      <c r="W387" s="108"/>
      <c r="X387" s="79"/>
      <c r="Y387" s="109"/>
      <c r="Z387" s="109"/>
      <c r="AA387" s="109"/>
      <c r="AH387" s="109"/>
      <c r="AN387" s="125"/>
      <c r="AP387" s="125"/>
      <c r="AR387" s="125"/>
      <c r="AT387" s="125"/>
      <c r="AV387" s="125"/>
      <c r="AX387" s="125"/>
      <c r="AZ387" s="125"/>
      <c r="BB387" s="125"/>
      <c r="BD387" s="125"/>
      <c r="BF387" s="111"/>
    </row>
    <row r="388" spans="1:58" s="93" customFormat="1" x14ac:dyDescent="0.2">
      <c r="A388" s="45">
        <v>30682</v>
      </c>
      <c r="B388" s="109"/>
      <c r="C388" s="109"/>
      <c r="D388" s="92">
        <v>59963</v>
      </c>
      <c r="E388" s="92">
        <v>7025</v>
      </c>
      <c r="F388" s="92">
        <v>5568</v>
      </c>
      <c r="G388" s="92">
        <v>12255</v>
      </c>
      <c r="H388" s="92">
        <v>5972</v>
      </c>
      <c r="I388" s="39">
        <f t="shared" si="13"/>
        <v>90783</v>
      </c>
      <c r="J388" s="102"/>
      <c r="K388" s="60"/>
      <c r="L388" s="62"/>
      <c r="M388" s="79"/>
      <c r="N388" s="60"/>
      <c r="O388" s="109"/>
      <c r="P388" s="109"/>
      <c r="Q388" s="96">
        <v>57.6</v>
      </c>
      <c r="R388" s="110"/>
      <c r="S388" s="97"/>
      <c r="T388" s="97"/>
      <c r="U388" s="110"/>
      <c r="V388" s="109"/>
      <c r="W388" s="108"/>
      <c r="X388" s="79"/>
      <c r="Y388" s="109"/>
      <c r="Z388" s="109"/>
      <c r="AA388" s="109"/>
      <c r="AH388" s="109"/>
      <c r="AN388" s="125"/>
      <c r="AP388" s="125"/>
      <c r="AR388" s="125"/>
      <c r="AT388" s="125"/>
      <c r="AV388" s="125"/>
      <c r="AX388" s="125"/>
      <c r="AZ388" s="125"/>
      <c r="BB388" s="125"/>
      <c r="BD388" s="125"/>
      <c r="BF388" s="111"/>
    </row>
    <row r="389" spans="1:58" s="93" customFormat="1" x14ac:dyDescent="0.2">
      <c r="A389" s="45">
        <v>30651</v>
      </c>
      <c r="B389" s="109"/>
      <c r="C389" s="109"/>
      <c r="D389" s="92">
        <v>51887</v>
      </c>
      <c r="E389" s="92">
        <v>6093</v>
      </c>
      <c r="F389" s="92">
        <v>4793</v>
      </c>
      <c r="G389" s="92">
        <v>10494</v>
      </c>
      <c r="H389" s="92">
        <v>5049</v>
      </c>
      <c r="I389" s="39">
        <f t="shared" si="13"/>
        <v>78316</v>
      </c>
      <c r="J389" s="102"/>
      <c r="K389" s="60"/>
      <c r="L389" s="62"/>
      <c r="M389" s="79"/>
      <c r="N389" s="60"/>
      <c r="O389" s="109"/>
      <c r="P389" s="109"/>
      <c r="Q389" s="96">
        <v>57.2</v>
      </c>
      <c r="R389" s="110"/>
      <c r="S389" s="97"/>
      <c r="T389" s="97"/>
      <c r="U389" s="110"/>
      <c r="V389" s="109"/>
      <c r="W389" s="108"/>
      <c r="X389" s="79"/>
      <c r="Y389" s="109"/>
      <c r="Z389" s="109"/>
      <c r="AA389" s="109"/>
      <c r="AH389" s="109"/>
      <c r="AN389" s="125"/>
      <c r="AP389" s="125"/>
      <c r="AR389" s="125"/>
      <c r="AT389" s="125"/>
      <c r="AV389" s="125"/>
      <c r="AX389" s="125"/>
      <c r="AZ389" s="125"/>
      <c r="BB389" s="125"/>
      <c r="BD389" s="125"/>
      <c r="BF389" s="111"/>
    </row>
    <row r="390" spans="1:58" s="93" customFormat="1" x14ac:dyDescent="0.2">
      <c r="A390" s="45">
        <v>30621</v>
      </c>
      <c r="B390" s="109"/>
      <c r="C390" s="109"/>
      <c r="D390" s="92">
        <v>48145</v>
      </c>
      <c r="E390" s="92">
        <v>5648</v>
      </c>
      <c r="F390" s="92">
        <v>4330</v>
      </c>
      <c r="G390" s="92">
        <v>9691</v>
      </c>
      <c r="H390" s="92">
        <v>4661</v>
      </c>
      <c r="I390" s="39">
        <f t="shared" si="13"/>
        <v>72475</v>
      </c>
      <c r="J390" s="102"/>
      <c r="K390" s="60"/>
      <c r="L390" s="62"/>
      <c r="M390" s="79"/>
      <c r="N390" s="60"/>
      <c r="O390" s="109"/>
      <c r="P390" s="109"/>
      <c r="Q390" s="96">
        <v>56.9</v>
      </c>
      <c r="R390" s="110"/>
      <c r="S390" s="97"/>
      <c r="T390" s="97"/>
      <c r="U390" s="110"/>
      <c r="V390" s="109"/>
      <c r="W390" s="108"/>
      <c r="X390" s="79"/>
      <c r="Y390" s="109"/>
      <c r="Z390" s="109"/>
      <c r="AA390" s="109"/>
      <c r="AH390" s="109"/>
      <c r="AN390" s="125"/>
      <c r="AP390" s="125"/>
      <c r="AR390" s="125"/>
      <c r="AT390" s="125"/>
      <c r="AV390" s="125"/>
      <c r="AX390" s="125"/>
      <c r="AZ390" s="125"/>
      <c r="BB390" s="125"/>
      <c r="BD390" s="125"/>
      <c r="BF390" s="111"/>
    </row>
    <row r="391" spans="1:58" s="93" customFormat="1" x14ac:dyDescent="0.2">
      <c r="A391" s="45">
        <v>30590</v>
      </c>
      <c r="B391" s="109"/>
      <c r="C391" s="109"/>
      <c r="D391" s="92">
        <v>47822</v>
      </c>
      <c r="E391" s="92">
        <v>5699</v>
      </c>
      <c r="F391" s="92">
        <v>4268</v>
      </c>
      <c r="G391" s="92">
        <v>9993</v>
      </c>
      <c r="H391" s="92">
        <v>4653</v>
      </c>
      <c r="I391" s="39">
        <f t="shared" si="13"/>
        <v>72435</v>
      </c>
      <c r="J391" s="102"/>
      <c r="K391" s="60"/>
      <c r="L391" s="62"/>
      <c r="M391" s="79"/>
      <c r="N391" s="60"/>
      <c r="O391" s="109"/>
      <c r="P391" s="109"/>
      <c r="Q391" s="96">
        <v>57.1</v>
      </c>
      <c r="R391" s="110"/>
      <c r="S391" s="97"/>
      <c r="T391" s="97"/>
      <c r="U391" s="110"/>
      <c r="V391" s="109"/>
      <c r="W391" s="108"/>
      <c r="X391" s="79"/>
      <c r="Y391" s="109"/>
      <c r="Z391" s="109"/>
      <c r="AA391" s="109"/>
      <c r="AH391" s="109"/>
      <c r="AN391" s="125"/>
      <c r="AP391" s="125"/>
      <c r="AR391" s="125"/>
      <c r="AT391" s="125"/>
      <c r="AV391" s="125"/>
      <c r="AX391" s="125"/>
      <c r="AZ391" s="125"/>
      <c r="BB391" s="125"/>
      <c r="BD391" s="125"/>
      <c r="BF391" s="111"/>
    </row>
    <row r="392" spans="1:58" s="93" customFormat="1" x14ac:dyDescent="0.2">
      <c r="A392" s="45">
        <v>30560</v>
      </c>
      <c r="B392" s="109"/>
      <c r="C392" s="109"/>
      <c r="D392" s="92">
        <v>50578</v>
      </c>
      <c r="E392" s="92">
        <v>5985</v>
      </c>
      <c r="F392" s="92">
        <v>4517</v>
      </c>
      <c r="G392" s="92">
        <v>10604</v>
      </c>
      <c r="H392" s="92">
        <v>4897</v>
      </c>
      <c r="I392" s="39">
        <f t="shared" si="13"/>
        <v>76581</v>
      </c>
      <c r="J392" s="102"/>
      <c r="K392" s="60"/>
      <c r="L392" s="62"/>
      <c r="M392" s="79"/>
      <c r="N392" s="60"/>
      <c r="O392" s="109"/>
      <c r="P392" s="109"/>
      <c r="Q392" s="96">
        <v>56.7</v>
      </c>
      <c r="R392" s="110"/>
      <c r="S392" s="97"/>
      <c r="T392" s="97"/>
      <c r="U392" s="110"/>
      <c r="V392" s="109"/>
      <c r="W392" s="108"/>
      <c r="X392" s="79"/>
      <c r="Y392" s="109"/>
      <c r="Z392" s="109"/>
      <c r="AA392" s="109"/>
      <c r="AH392" s="109"/>
      <c r="AN392" s="125"/>
      <c r="AP392" s="125"/>
      <c r="AR392" s="125"/>
      <c r="AT392" s="125"/>
      <c r="AV392" s="125"/>
      <c r="AX392" s="125"/>
      <c r="AZ392" s="125"/>
      <c r="BB392" s="125"/>
      <c r="BD392" s="125"/>
      <c r="BF392" s="111"/>
    </row>
    <row r="393" spans="1:58" s="93" customFormat="1" x14ac:dyDescent="0.2">
      <c r="A393" s="45">
        <v>30529</v>
      </c>
      <c r="B393" s="109"/>
      <c r="C393" s="109"/>
      <c r="D393" s="92">
        <v>59811</v>
      </c>
      <c r="E393" s="92">
        <v>7388</v>
      </c>
      <c r="F393" s="92">
        <v>5511</v>
      </c>
      <c r="G393" s="92">
        <v>13174</v>
      </c>
      <c r="H393" s="92">
        <v>6616</v>
      </c>
      <c r="I393" s="39">
        <f t="shared" si="13"/>
        <v>92500</v>
      </c>
      <c r="J393" s="102"/>
      <c r="K393" s="60"/>
      <c r="L393" s="62"/>
      <c r="M393" s="79"/>
      <c r="N393" s="60"/>
      <c r="O393" s="109"/>
      <c r="P393" s="109"/>
      <c r="Q393" s="96">
        <v>56.7</v>
      </c>
      <c r="R393" s="110"/>
      <c r="S393" s="97"/>
      <c r="T393" s="97"/>
      <c r="U393" s="110"/>
      <c r="V393" s="109"/>
      <c r="W393" s="108"/>
      <c r="X393" s="79"/>
      <c r="Y393" s="109"/>
      <c r="Z393" s="109"/>
      <c r="AA393" s="109"/>
      <c r="AH393" s="109"/>
      <c r="AN393" s="125"/>
      <c r="AP393" s="125"/>
      <c r="AR393" s="125"/>
      <c r="AT393" s="125"/>
      <c r="AV393" s="125"/>
      <c r="AX393" s="125"/>
      <c r="AZ393" s="125"/>
      <c r="BB393" s="125"/>
      <c r="BD393" s="125"/>
      <c r="BF393" s="111"/>
    </row>
    <row r="394" spans="1:58" s="93" customFormat="1" x14ac:dyDescent="0.2">
      <c r="A394" s="45">
        <v>30498</v>
      </c>
      <c r="B394" s="109"/>
      <c r="C394" s="109"/>
      <c r="D394" s="92">
        <v>60217</v>
      </c>
      <c r="E394" s="92">
        <v>7148</v>
      </c>
      <c r="F394" s="92">
        <v>5455</v>
      </c>
      <c r="G394" s="92">
        <v>13140</v>
      </c>
      <c r="H394" s="92">
        <v>6250</v>
      </c>
      <c r="I394" s="39">
        <f t="shared" si="13"/>
        <v>92210</v>
      </c>
      <c r="J394" s="102"/>
      <c r="K394" s="60"/>
      <c r="L394" s="62"/>
      <c r="M394" s="79"/>
      <c r="N394" s="60"/>
      <c r="O394" s="109"/>
      <c r="P394" s="109"/>
      <c r="Q394" s="96">
        <v>56.5</v>
      </c>
      <c r="R394" s="110"/>
      <c r="S394" s="97"/>
      <c r="T394" s="97"/>
      <c r="U394" s="110"/>
      <c r="V394" s="109"/>
      <c r="W394" s="108"/>
      <c r="X394" s="79"/>
      <c r="Y394" s="109"/>
      <c r="Z394" s="109"/>
      <c r="AA394" s="109"/>
      <c r="AH394" s="109"/>
      <c r="AN394" s="125"/>
      <c r="AP394" s="125"/>
      <c r="AR394" s="125"/>
      <c r="AT394" s="125"/>
      <c r="AV394" s="125"/>
      <c r="AX394" s="125"/>
      <c r="AZ394" s="125"/>
      <c r="BB394" s="125"/>
      <c r="BD394" s="125"/>
      <c r="BF394" s="111"/>
    </row>
    <row r="395" spans="1:58" s="93" customFormat="1" x14ac:dyDescent="0.2">
      <c r="A395" s="45">
        <v>30468</v>
      </c>
      <c r="B395" s="109"/>
      <c r="C395" s="109"/>
      <c r="D395" s="92">
        <v>62153</v>
      </c>
      <c r="E395" s="92">
        <v>7254</v>
      </c>
      <c r="F395" s="92">
        <v>5519</v>
      </c>
      <c r="G395" s="92">
        <v>13253</v>
      </c>
      <c r="H395" s="92">
        <v>6184</v>
      </c>
      <c r="I395" s="39">
        <f t="shared" si="13"/>
        <v>94363</v>
      </c>
      <c r="J395" s="102"/>
      <c r="K395" s="60"/>
      <c r="L395" s="62"/>
      <c r="M395" s="79"/>
      <c r="N395" s="60"/>
      <c r="O395" s="109"/>
      <c r="P395" s="109"/>
      <c r="Q395" s="96">
        <v>56.3</v>
      </c>
      <c r="R395" s="110"/>
      <c r="S395" s="97"/>
      <c r="T395" s="97"/>
      <c r="U395" s="110"/>
      <c r="V395" s="109"/>
      <c r="W395" s="108"/>
      <c r="X395" s="79"/>
      <c r="Y395" s="109"/>
      <c r="Z395" s="109"/>
      <c r="AA395" s="109"/>
      <c r="AH395" s="109"/>
      <c r="AN395" s="125"/>
      <c r="AP395" s="125"/>
      <c r="AR395" s="125"/>
      <c r="AT395" s="125"/>
      <c r="AV395" s="125"/>
      <c r="AX395" s="125"/>
      <c r="AZ395" s="125"/>
      <c r="BB395" s="125"/>
      <c r="BD395" s="125"/>
      <c r="BF395" s="111"/>
    </row>
    <row r="396" spans="1:58" s="93" customFormat="1" x14ac:dyDescent="0.2">
      <c r="A396" s="45">
        <v>30437</v>
      </c>
      <c r="B396" s="109"/>
      <c r="C396" s="109"/>
      <c r="D396" s="92">
        <v>65249</v>
      </c>
      <c r="E396" s="92">
        <v>7323</v>
      </c>
      <c r="F396" s="92">
        <v>5895</v>
      </c>
      <c r="G396" s="92">
        <v>13954</v>
      </c>
      <c r="H396" s="92">
        <v>6389</v>
      </c>
      <c r="I396" s="39">
        <f t="shared" si="13"/>
        <v>98810</v>
      </c>
      <c r="J396" s="102"/>
      <c r="K396" s="60"/>
      <c r="L396" s="62"/>
      <c r="M396" s="79"/>
      <c r="N396" s="60"/>
      <c r="O396" s="109"/>
      <c r="P396" s="109"/>
      <c r="Q396" s="96">
        <v>55.2</v>
      </c>
      <c r="R396" s="110"/>
      <c r="S396" s="97"/>
      <c r="T396" s="97"/>
      <c r="U396" s="110"/>
      <c r="V396" s="109"/>
      <c r="W396" s="108"/>
      <c r="X396" s="79"/>
      <c r="Y396" s="109"/>
      <c r="Z396" s="109"/>
      <c r="AA396" s="109"/>
      <c r="AH396" s="109"/>
      <c r="AN396" s="125"/>
      <c r="AP396" s="125"/>
      <c r="AR396" s="125"/>
      <c r="AT396" s="125"/>
      <c r="AV396" s="125"/>
      <c r="AX396" s="125"/>
      <c r="AZ396" s="125"/>
      <c r="BB396" s="125"/>
      <c r="BD396" s="125"/>
      <c r="BF396" s="111"/>
    </row>
    <row r="397" spans="1:58" s="93" customFormat="1" x14ac:dyDescent="0.2">
      <c r="A397" s="45">
        <v>30407</v>
      </c>
      <c r="B397" s="109"/>
      <c r="C397" s="109"/>
      <c r="D397" s="92">
        <v>72120</v>
      </c>
      <c r="E397" s="92">
        <v>8398</v>
      </c>
      <c r="F397" s="92">
        <v>6659</v>
      </c>
      <c r="G397" s="92">
        <v>15384</v>
      </c>
      <c r="H397" s="92">
        <v>7028</v>
      </c>
      <c r="I397" s="39">
        <f t="shared" si="13"/>
        <v>109589</v>
      </c>
      <c r="J397" s="102"/>
      <c r="K397" s="60"/>
      <c r="L397" s="62"/>
      <c r="M397" s="79"/>
      <c r="N397" s="60"/>
      <c r="O397" s="109"/>
      <c r="P397" s="109"/>
      <c r="Q397" s="96">
        <v>55.2</v>
      </c>
      <c r="R397" s="110"/>
      <c r="S397" s="97"/>
      <c r="T397" s="97"/>
      <c r="U397" s="110"/>
      <c r="V397" s="109"/>
      <c r="W397" s="108"/>
      <c r="X397" s="79"/>
      <c r="Y397" s="109"/>
      <c r="Z397" s="109"/>
      <c r="AA397" s="109"/>
      <c r="AH397" s="109"/>
      <c r="AN397" s="125"/>
      <c r="AP397" s="125"/>
      <c r="AR397" s="125"/>
      <c r="AT397" s="125"/>
      <c r="AV397" s="125"/>
      <c r="AX397" s="125"/>
      <c r="AZ397" s="125"/>
      <c r="BB397" s="125"/>
      <c r="BD397" s="125"/>
      <c r="BF397" s="111"/>
    </row>
    <row r="398" spans="1:58" s="93" customFormat="1" x14ac:dyDescent="0.2">
      <c r="A398" s="45">
        <v>30376</v>
      </c>
      <c r="B398" s="109"/>
      <c r="C398" s="109"/>
      <c r="D398" s="92">
        <v>75494</v>
      </c>
      <c r="E398" s="92">
        <v>9004</v>
      </c>
      <c r="F398" s="92">
        <v>6987</v>
      </c>
      <c r="G398" s="92">
        <v>16334</v>
      </c>
      <c r="H398" s="92">
        <v>8057</v>
      </c>
      <c r="I398" s="39">
        <f t="shared" si="13"/>
        <v>115876</v>
      </c>
      <c r="J398" s="102"/>
      <c r="K398" s="60"/>
      <c r="L398" s="62"/>
      <c r="M398" s="79"/>
      <c r="N398" s="60"/>
      <c r="O398" s="109"/>
      <c r="P398" s="109"/>
      <c r="Q398" s="96">
        <v>55.5</v>
      </c>
      <c r="R398" s="110"/>
      <c r="S398" s="97"/>
      <c r="T398" s="97"/>
      <c r="U398" s="110"/>
      <c r="V398" s="109"/>
      <c r="W398" s="108"/>
      <c r="X398" s="79"/>
      <c r="Y398" s="109"/>
      <c r="Z398" s="109"/>
      <c r="AA398" s="109"/>
      <c r="AH398" s="109"/>
      <c r="AN398" s="125"/>
      <c r="AP398" s="125"/>
      <c r="AR398" s="125"/>
      <c r="AT398" s="125"/>
      <c r="AV398" s="125"/>
      <c r="AX398" s="125"/>
      <c r="AZ398" s="125"/>
      <c r="BB398" s="125"/>
      <c r="BD398" s="125"/>
      <c r="BF398" s="111"/>
    </row>
    <row r="399" spans="1:58" s="93" customFormat="1" x14ac:dyDescent="0.2">
      <c r="A399" s="45">
        <v>30348</v>
      </c>
      <c r="B399" s="109"/>
      <c r="C399" s="109"/>
      <c r="D399" s="92">
        <v>77191</v>
      </c>
      <c r="E399" s="92">
        <v>9907</v>
      </c>
      <c r="F399" s="92">
        <v>7243</v>
      </c>
      <c r="G399" s="92">
        <v>16695</v>
      </c>
      <c r="H399" s="92">
        <v>7903</v>
      </c>
      <c r="I399" s="39">
        <f t="shared" ref="I399:I438" si="14">SUM(D399:H399)</f>
        <v>118939</v>
      </c>
      <c r="J399" s="102"/>
      <c r="K399" s="60"/>
      <c r="L399" s="62"/>
      <c r="M399" s="79"/>
      <c r="N399" s="60"/>
      <c r="O399" s="109"/>
      <c r="P399" s="109"/>
      <c r="Q399" s="96">
        <v>55</v>
      </c>
      <c r="R399" s="110"/>
      <c r="S399" s="97"/>
      <c r="T399" s="97"/>
      <c r="U399" s="110"/>
      <c r="V399" s="109"/>
      <c r="W399" s="108"/>
      <c r="X399" s="79"/>
      <c r="Y399" s="109"/>
      <c r="Z399" s="109"/>
      <c r="AA399" s="109"/>
      <c r="AH399" s="109"/>
      <c r="AN399" s="125"/>
      <c r="AP399" s="125"/>
      <c r="AR399" s="125"/>
      <c r="AT399" s="125"/>
      <c r="AV399" s="125"/>
      <c r="AX399" s="125"/>
      <c r="AZ399" s="125"/>
      <c r="BB399" s="125"/>
      <c r="BD399" s="125"/>
      <c r="BF399" s="111"/>
    </row>
    <row r="400" spans="1:58" s="93" customFormat="1" x14ac:dyDescent="0.2">
      <c r="A400" s="45">
        <v>30317</v>
      </c>
      <c r="B400" s="109"/>
      <c r="C400" s="109"/>
      <c r="D400" s="92">
        <v>75678</v>
      </c>
      <c r="E400" s="92">
        <v>10642</v>
      </c>
      <c r="F400" s="92">
        <v>6951</v>
      </c>
      <c r="G400" s="92">
        <v>16843</v>
      </c>
      <c r="H400" s="92">
        <v>8253</v>
      </c>
      <c r="I400" s="39">
        <f t="shared" si="14"/>
        <v>118367</v>
      </c>
      <c r="J400" s="102"/>
      <c r="K400" s="60"/>
      <c r="L400" s="62"/>
      <c r="M400" s="79"/>
      <c r="N400" s="60"/>
      <c r="O400" s="109"/>
      <c r="P400" s="109"/>
      <c r="Q400" s="96">
        <v>54.6</v>
      </c>
      <c r="R400" s="110"/>
      <c r="S400" s="97"/>
      <c r="T400" s="97"/>
      <c r="U400" s="110"/>
      <c r="V400" s="109"/>
      <c r="W400" s="108"/>
      <c r="X400" s="79"/>
      <c r="Y400" s="109"/>
      <c r="Z400" s="109"/>
      <c r="AA400" s="109"/>
      <c r="AH400" s="109"/>
      <c r="AN400" s="125"/>
      <c r="AP400" s="125"/>
      <c r="AR400" s="125"/>
      <c r="AT400" s="125"/>
      <c r="AV400" s="125"/>
      <c r="AX400" s="125"/>
      <c r="AZ400" s="125"/>
      <c r="BB400" s="125"/>
      <c r="BD400" s="125"/>
      <c r="BF400" s="111"/>
    </row>
    <row r="401" spans="1:58" s="93" customFormat="1" x14ac:dyDescent="0.2">
      <c r="A401" s="45">
        <v>30286</v>
      </c>
      <c r="B401" s="109"/>
      <c r="C401" s="109"/>
      <c r="D401" s="92">
        <v>68005</v>
      </c>
      <c r="E401" s="92">
        <v>13579</v>
      </c>
      <c r="F401" s="92">
        <v>6053</v>
      </c>
      <c r="G401" s="92">
        <v>15294</v>
      </c>
      <c r="H401" s="92">
        <v>6926</v>
      </c>
      <c r="I401" s="39">
        <f t="shared" si="14"/>
        <v>109857</v>
      </c>
      <c r="J401" s="102"/>
      <c r="K401" s="60"/>
      <c r="L401" s="62"/>
      <c r="M401" s="79"/>
      <c r="N401" s="60"/>
      <c r="O401" s="109"/>
      <c r="P401" s="109"/>
      <c r="Q401" s="96">
        <v>54.8</v>
      </c>
      <c r="R401" s="110"/>
      <c r="S401" s="97"/>
      <c r="T401" s="97"/>
      <c r="U401" s="110"/>
      <c r="V401" s="109"/>
      <c r="W401" s="108"/>
      <c r="X401" s="79"/>
      <c r="Y401" s="109"/>
      <c r="Z401" s="109"/>
      <c r="AA401" s="109"/>
      <c r="AH401" s="109"/>
      <c r="AN401" s="125"/>
      <c r="AP401" s="125"/>
      <c r="AR401" s="125"/>
      <c r="AT401" s="125"/>
      <c r="AV401" s="125"/>
      <c r="AX401" s="125"/>
      <c r="AZ401" s="125"/>
      <c r="BB401" s="125"/>
      <c r="BD401" s="125"/>
      <c r="BF401" s="111"/>
    </row>
    <row r="402" spans="1:58" s="93" customFormat="1" x14ac:dyDescent="0.2">
      <c r="A402" s="45">
        <v>30256</v>
      </c>
      <c r="B402" s="109"/>
      <c r="C402" s="109"/>
      <c r="D402" s="92">
        <v>60652</v>
      </c>
      <c r="E402" s="92">
        <v>12175</v>
      </c>
      <c r="F402" s="92">
        <v>5305</v>
      </c>
      <c r="G402" s="92">
        <v>13587</v>
      </c>
      <c r="H402" s="92">
        <v>6791</v>
      </c>
      <c r="I402" s="39">
        <f t="shared" si="14"/>
        <v>98510</v>
      </c>
      <c r="J402" s="102"/>
      <c r="K402" s="60"/>
      <c r="L402" s="62"/>
      <c r="M402" s="79"/>
      <c r="N402" s="60"/>
      <c r="O402" s="109"/>
      <c r="P402" s="109"/>
      <c r="Q402" s="96">
        <v>54.7</v>
      </c>
      <c r="R402" s="110"/>
      <c r="S402" s="97"/>
      <c r="T402" s="97"/>
      <c r="U402" s="110"/>
      <c r="V402" s="109"/>
      <c r="W402" s="108"/>
      <c r="X402" s="79"/>
      <c r="Y402" s="109"/>
      <c r="Z402" s="109"/>
      <c r="AA402" s="109"/>
      <c r="AH402" s="109"/>
      <c r="AN402" s="125"/>
      <c r="AP402" s="125"/>
      <c r="AR402" s="125"/>
      <c r="AT402" s="125"/>
      <c r="AV402" s="125"/>
      <c r="AX402" s="125"/>
      <c r="AZ402" s="125"/>
      <c r="BB402" s="125"/>
      <c r="BD402" s="125"/>
      <c r="BF402" s="111"/>
    </row>
    <row r="403" spans="1:58" s="93" customFormat="1" x14ac:dyDescent="0.2">
      <c r="A403" s="45">
        <v>30225</v>
      </c>
      <c r="B403" s="109"/>
      <c r="C403" s="109"/>
      <c r="D403" s="92">
        <v>56081</v>
      </c>
      <c r="E403" s="92">
        <v>7944</v>
      </c>
      <c r="F403" s="92">
        <v>4898</v>
      </c>
      <c r="G403" s="92">
        <v>12448</v>
      </c>
      <c r="H403" s="92">
        <v>5544</v>
      </c>
      <c r="I403" s="39">
        <f t="shared" si="14"/>
        <v>86915</v>
      </c>
      <c r="J403" s="102"/>
      <c r="K403" s="60"/>
      <c r="L403" s="62"/>
      <c r="M403" s="79"/>
      <c r="N403" s="60"/>
      <c r="O403" s="109"/>
      <c r="P403" s="109"/>
      <c r="Q403" s="96">
        <v>54.2</v>
      </c>
      <c r="R403" s="110"/>
      <c r="S403" s="97"/>
      <c r="T403" s="97"/>
      <c r="U403" s="110"/>
      <c r="V403" s="109"/>
      <c r="W403" s="108"/>
      <c r="X403" s="79"/>
      <c r="Y403" s="109"/>
      <c r="Z403" s="109"/>
      <c r="AA403" s="109"/>
      <c r="AH403" s="109"/>
      <c r="AN403" s="125"/>
      <c r="AP403" s="125"/>
      <c r="AR403" s="125"/>
      <c r="AT403" s="125"/>
      <c r="AV403" s="125"/>
      <c r="AX403" s="125"/>
      <c r="AZ403" s="125"/>
      <c r="BB403" s="125"/>
      <c r="BD403" s="125"/>
      <c r="BF403" s="111"/>
    </row>
    <row r="404" spans="1:58" s="93" customFormat="1" x14ac:dyDescent="0.2">
      <c r="A404" s="45">
        <v>30195</v>
      </c>
      <c r="B404" s="109"/>
      <c r="C404" s="109"/>
      <c r="D404" s="92">
        <v>53975</v>
      </c>
      <c r="E404" s="92">
        <v>7231</v>
      </c>
      <c r="F404" s="92">
        <v>4600</v>
      </c>
      <c r="G404" s="92">
        <v>12314</v>
      </c>
      <c r="H404" s="92">
        <v>5715</v>
      </c>
      <c r="I404" s="39">
        <f t="shared" si="14"/>
        <v>83835</v>
      </c>
      <c r="J404" s="102"/>
      <c r="K404" s="60"/>
      <c r="L404" s="62"/>
      <c r="M404" s="79"/>
      <c r="N404" s="60"/>
      <c r="O404" s="109"/>
      <c r="P404" s="109"/>
      <c r="Q404" s="96">
        <v>53.8</v>
      </c>
      <c r="R404" s="110"/>
      <c r="S404" s="97"/>
      <c r="T404" s="97"/>
      <c r="U404" s="110"/>
      <c r="V404" s="109"/>
      <c r="W404" s="108"/>
      <c r="X404" s="79"/>
      <c r="Y404" s="109"/>
      <c r="Z404" s="109"/>
      <c r="AA404" s="109"/>
      <c r="AH404" s="109"/>
      <c r="AN404" s="125"/>
      <c r="AP404" s="125"/>
      <c r="AR404" s="125"/>
      <c r="AT404" s="125"/>
      <c r="AV404" s="125"/>
      <c r="AX404" s="125"/>
      <c r="AZ404" s="125"/>
      <c r="BB404" s="125"/>
      <c r="BD404" s="125"/>
      <c r="BF404" s="111"/>
    </row>
    <row r="405" spans="1:58" s="93" customFormat="1" x14ac:dyDescent="0.2">
      <c r="A405" s="45">
        <v>30164</v>
      </c>
      <c r="B405" s="109"/>
      <c r="C405" s="109"/>
      <c r="D405" s="92">
        <v>56850</v>
      </c>
      <c r="E405" s="92">
        <v>8252</v>
      </c>
      <c r="F405" s="92">
        <v>4917</v>
      </c>
      <c r="G405" s="92">
        <v>12184</v>
      </c>
      <c r="H405" s="92">
        <v>5544</v>
      </c>
      <c r="I405" s="39">
        <f t="shared" si="14"/>
        <v>87747</v>
      </c>
      <c r="J405" s="102"/>
      <c r="K405" s="60"/>
      <c r="L405" s="62"/>
      <c r="M405" s="79"/>
      <c r="N405" s="60"/>
      <c r="O405" s="109"/>
      <c r="P405" s="109"/>
      <c r="Q405" s="96">
        <v>53.7</v>
      </c>
      <c r="R405" s="110"/>
      <c r="S405" s="97"/>
      <c r="T405" s="97"/>
      <c r="U405" s="110"/>
      <c r="V405" s="109"/>
      <c r="W405" s="108"/>
      <c r="X405" s="79"/>
      <c r="Y405" s="109"/>
      <c r="Z405" s="109"/>
      <c r="AA405" s="109"/>
      <c r="AH405" s="109"/>
      <c r="AN405" s="125"/>
      <c r="AP405" s="125"/>
      <c r="AR405" s="125"/>
      <c r="AT405" s="125"/>
      <c r="AV405" s="125"/>
      <c r="AX405" s="125"/>
      <c r="AZ405" s="125"/>
      <c r="BB405" s="125"/>
      <c r="BD405" s="125"/>
      <c r="BF405" s="111"/>
    </row>
    <row r="406" spans="1:58" s="93" customFormat="1" x14ac:dyDescent="0.2">
      <c r="A406" s="45">
        <v>30133</v>
      </c>
      <c r="B406" s="109"/>
      <c r="C406" s="109"/>
      <c r="D406" s="92">
        <v>53350</v>
      </c>
      <c r="E406" s="92">
        <v>7498</v>
      </c>
      <c r="F406" s="92">
        <v>4418</v>
      </c>
      <c r="G406" s="92">
        <v>10921</v>
      </c>
      <c r="H406" s="92">
        <v>5072</v>
      </c>
      <c r="I406" s="39">
        <f t="shared" si="14"/>
        <v>81259</v>
      </c>
      <c r="J406" s="102"/>
      <c r="K406" s="60"/>
      <c r="L406" s="62"/>
      <c r="M406" s="79"/>
      <c r="N406" s="60"/>
      <c r="O406" s="109"/>
      <c r="P406" s="109"/>
      <c r="Q406" s="96">
        <v>53.5</v>
      </c>
      <c r="R406" s="110"/>
      <c r="S406" s="97"/>
      <c r="T406" s="97"/>
      <c r="U406" s="110"/>
      <c r="V406" s="109"/>
      <c r="W406" s="108"/>
      <c r="X406" s="79"/>
      <c r="Y406" s="109"/>
      <c r="Z406" s="109"/>
      <c r="AA406" s="109"/>
      <c r="AH406" s="109"/>
      <c r="AN406" s="125"/>
      <c r="AP406" s="125"/>
      <c r="AR406" s="125"/>
      <c r="AT406" s="125"/>
      <c r="AV406" s="125"/>
      <c r="AX406" s="125"/>
      <c r="AZ406" s="125"/>
      <c r="BB406" s="125"/>
      <c r="BD406" s="125"/>
      <c r="BF406" s="111"/>
    </row>
    <row r="407" spans="1:58" s="93" customFormat="1" x14ac:dyDescent="0.2">
      <c r="A407" s="45">
        <v>30103</v>
      </c>
      <c r="B407" s="109"/>
      <c r="C407" s="109"/>
      <c r="D407" s="92">
        <v>49069</v>
      </c>
      <c r="E407" s="92">
        <v>7661</v>
      </c>
      <c r="F407" s="92">
        <v>3962</v>
      </c>
      <c r="G407" s="92">
        <v>10262</v>
      </c>
      <c r="H407" s="92">
        <v>4664</v>
      </c>
      <c r="I407" s="39">
        <f t="shared" si="14"/>
        <v>75618</v>
      </c>
      <c r="J407" s="102"/>
      <c r="K407" s="60"/>
      <c r="L407" s="62"/>
      <c r="M407" s="79"/>
      <c r="N407" s="60"/>
      <c r="O407" s="109"/>
      <c r="P407" s="109"/>
      <c r="Q407" s="96">
        <v>53.2</v>
      </c>
      <c r="R407" s="110"/>
      <c r="S407" s="97"/>
      <c r="T407" s="97"/>
      <c r="U407" s="110"/>
      <c r="V407" s="109"/>
      <c r="W407" s="108"/>
      <c r="X407" s="79"/>
      <c r="Y407" s="109"/>
      <c r="Z407" s="109"/>
      <c r="AA407" s="109"/>
      <c r="AH407" s="109"/>
      <c r="AN407" s="125"/>
      <c r="AP407" s="125"/>
      <c r="AR407" s="125"/>
      <c r="AT407" s="125"/>
      <c r="AV407" s="125"/>
      <c r="AX407" s="125"/>
      <c r="AZ407" s="125"/>
      <c r="BB407" s="125"/>
      <c r="BD407" s="125"/>
      <c r="BF407" s="111"/>
    </row>
    <row r="408" spans="1:58" s="93" customFormat="1" x14ac:dyDescent="0.2">
      <c r="A408" s="45">
        <v>30072</v>
      </c>
      <c r="B408" s="109"/>
      <c r="C408" s="109"/>
      <c r="D408" s="92">
        <v>44460</v>
      </c>
      <c r="E408" s="92">
        <v>7353</v>
      </c>
      <c r="F408" s="92">
        <v>3786</v>
      </c>
      <c r="G408" s="92">
        <v>9424</v>
      </c>
      <c r="H408" s="92">
        <v>4079</v>
      </c>
      <c r="I408" s="39">
        <f t="shared" si="14"/>
        <v>69102</v>
      </c>
      <c r="J408" s="102"/>
      <c r="K408" s="60"/>
      <c r="L408" s="62"/>
      <c r="M408" s="79"/>
      <c r="N408" s="60"/>
      <c r="O408" s="109"/>
      <c r="P408" s="109"/>
      <c r="Q408" s="96">
        <v>52.6</v>
      </c>
      <c r="R408" s="110"/>
      <c r="S408" s="97"/>
      <c r="T408" s="97"/>
      <c r="U408" s="110"/>
      <c r="V408" s="109"/>
      <c r="W408" s="108"/>
      <c r="X408" s="79"/>
      <c r="Y408" s="109"/>
      <c r="Z408" s="109"/>
      <c r="AA408" s="109"/>
      <c r="AH408" s="109"/>
      <c r="AN408" s="125"/>
      <c r="AP408" s="125"/>
      <c r="AR408" s="125"/>
      <c r="AT408" s="125"/>
      <c r="AV408" s="125"/>
      <c r="AX408" s="125"/>
      <c r="AZ408" s="125"/>
      <c r="BB408" s="125"/>
      <c r="BD408" s="125"/>
      <c r="BF408" s="111"/>
    </row>
    <row r="409" spans="1:58" s="93" customFormat="1" x14ac:dyDescent="0.2">
      <c r="A409" s="45">
        <v>30042</v>
      </c>
      <c r="B409" s="109"/>
      <c r="C409" s="109"/>
      <c r="D409" s="92">
        <v>45081</v>
      </c>
      <c r="E409" s="92">
        <v>7166</v>
      </c>
      <c r="F409" s="92">
        <v>4061</v>
      </c>
      <c r="G409" s="92">
        <v>9128</v>
      </c>
      <c r="H409" s="92">
        <v>4160</v>
      </c>
      <c r="I409" s="39">
        <f t="shared" si="14"/>
        <v>69596</v>
      </c>
      <c r="J409" s="102"/>
      <c r="K409" s="60"/>
      <c r="L409" s="62"/>
      <c r="M409" s="79"/>
      <c r="N409" s="60"/>
      <c r="O409" s="109"/>
      <c r="P409" s="109"/>
      <c r="Q409" s="96">
        <v>51.8</v>
      </c>
      <c r="R409" s="110"/>
      <c r="S409" s="97"/>
      <c r="T409" s="97"/>
      <c r="U409" s="110"/>
      <c r="V409" s="109"/>
      <c r="W409" s="108"/>
      <c r="X409" s="79"/>
      <c r="Y409" s="109"/>
      <c r="Z409" s="109"/>
      <c r="AA409" s="109"/>
      <c r="AH409" s="109"/>
      <c r="AN409" s="125"/>
      <c r="AP409" s="125"/>
      <c r="AR409" s="125"/>
      <c r="AT409" s="125"/>
      <c r="AV409" s="125"/>
      <c r="AX409" s="125"/>
      <c r="AZ409" s="125"/>
      <c r="BB409" s="125"/>
      <c r="BD409" s="125"/>
      <c r="BF409" s="111"/>
    </row>
    <row r="410" spans="1:58" s="93" customFormat="1" x14ac:dyDescent="0.2">
      <c r="A410" s="45">
        <v>30011</v>
      </c>
      <c r="B410" s="109"/>
      <c r="C410" s="109"/>
      <c r="D410" s="92">
        <v>43944</v>
      </c>
      <c r="E410" s="92">
        <v>6716</v>
      </c>
      <c r="F410" s="92">
        <v>4006</v>
      </c>
      <c r="G410" s="92">
        <v>8696</v>
      </c>
      <c r="H410" s="92">
        <v>4136</v>
      </c>
      <c r="I410" s="39">
        <f t="shared" si="14"/>
        <v>67498</v>
      </c>
      <c r="J410" s="102"/>
      <c r="K410" s="60"/>
      <c r="L410" s="62"/>
      <c r="M410" s="79"/>
      <c r="N410" s="60"/>
      <c r="O410" s="109"/>
      <c r="P410" s="109"/>
      <c r="Q410" s="96">
        <v>51.5</v>
      </c>
      <c r="R410" s="110"/>
      <c r="S410" s="97"/>
      <c r="T410" s="97"/>
      <c r="U410" s="110"/>
      <c r="V410" s="109"/>
      <c r="W410" s="108"/>
      <c r="X410" s="79"/>
      <c r="Y410" s="109"/>
      <c r="Z410" s="109"/>
      <c r="AA410" s="109"/>
      <c r="AH410" s="109"/>
      <c r="AN410" s="125"/>
      <c r="AP410" s="125"/>
      <c r="AR410" s="125"/>
      <c r="AT410" s="125"/>
      <c r="AV410" s="125"/>
      <c r="AX410" s="125"/>
      <c r="AZ410" s="125"/>
      <c r="BB410" s="125"/>
      <c r="BD410" s="125"/>
      <c r="BF410" s="111"/>
    </row>
    <row r="411" spans="1:58" s="93" customFormat="1" x14ac:dyDescent="0.2">
      <c r="A411" s="45">
        <v>29983</v>
      </c>
      <c r="B411" s="109"/>
      <c r="C411" s="109"/>
      <c r="D411" s="92">
        <v>41531</v>
      </c>
      <c r="E411" s="92">
        <v>8130</v>
      </c>
      <c r="F411" s="92">
        <v>3736</v>
      </c>
      <c r="G411" s="92">
        <v>7988</v>
      </c>
      <c r="H411" s="92">
        <v>3812</v>
      </c>
      <c r="I411" s="39">
        <f t="shared" si="14"/>
        <v>65197</v>
      </c>
      <c r="J411" s="102"/>
      <c r="K411" s="60"/>
      <c r="L411" s="62"/>
      <c r="M411" s="79"/>
      <c r="N411" s="60"/>
      <c r="O411" s="109"/>
      <c r="P411" s="109"/>
      <c r="Q411" s="96">
        <v>50.6</v>
      </c>
      <c r="R411" s="110"/>
      <c r="S411" s="97"/>
      <c r="T411" s="97"/>
      <c r="U411" s="110"/>
      <c r="V411" s="109"/>
      <c r="W411" s="108"/>
      <c r="X411" s="79"/>
      <c r="Y411" s="109"/>
      <c r="Z411" s="109"/>
      <c r="AA411" s="109"/>
      <c r="AH411" s="109"/>
      <c r="AN411" s="125"/>
      <c r="AP411" s="125"/>
      <c r="AR411" s="125"/>
      <c r="AT411" s="125"/>
      <c r="AV411" s="125"/>
      <c r="AX411" s="125"/>
      <c r="AZ411" s="125"/>
      <c r="BB411" s="125"/>
      <c r="BD411" s="125"/>
      <c r="BF411" s="111"/>
    </row>
    <row r="412" spans="1:58" s="93" customFormat="1" x14ac:dyDescent="0.2">
      <c r="A412" s="45">
        <v>29952</v>
      </c>
      <c r="B412" s="109"/>
      <c r="C412" s="109"/>
      <c r="D412" s="92">
        <v>37509</v>
      </c>
      <c r="E412" s="92">
        <v>11080</v>
      </c>
      <c r="F412" s="92">
        <v>3280</v>
      </c>
      <c r="G412" s="92">
        <v>7613</v>
      </c>
      <c r="H412" s="92">
        <v>4811</v>
      </c>
      <c r="I412" s="39">
        <f t="shared" si="14"/>
        <v>64293</v>
      </c>
      <c r="J412" s="102"/>
      <c r="K412" s="60"/>
      <c r="L412" s="62"/>
      <c r="M412" s="79"/>
      <c r="N412" s="60"/>
      <c r="O412" s="109"/>
      <c r="P412" s="109"/>
      <c r="Q412" s="96">
        <v>49.9</v>
      </c>
      <c r="R412" s="110"/>
      <c r="S412" s="97"/>
      <c r="T412" s="97"/>
      <c r="U412" s="110"/>
      <c r="V412" s="109"/>
      <c r="W412" s="108"/>
      <c r="X412" s="79"/>
      <c r="Y412" s="109"/>
      <c r="Z412" s="109"/>
      <c r="AA412" s="109"/>
      <c r="AH412" s="109"/>
      <c r="AN412" s="125"/>
      <c r="AP412" s="125"/>
      <c r="AR412" s="125"/>
      <c r="AT412" s="125"/>
      <c r="AV412" s="125"/>
      <c r="AX412" s="125"/>
      <c r="AZ412" s="125"/>
      <c r="BB412" s="125"/>
      <c r="BD412" s="125"/>
      <c r="BF412" s="111"/>
    </row>
    <row r="413" spans="1:58" s="93" customFormat="1" x14ac:dyDescent="0.2">
      <c r="A413" s="45">
        <v>29921</v>
      </c>
      <c r="B413" s="109"/>
      <c r="C413" s="109"/>
      <c r="D413" s="92">
        <v>25235</v>
      </c>
      <c r="E413" s="92">
        <v>4272</v>
      </c>
      <c r="F413" s="92">
        <v>2210</v>
      </c>
      <c r="G413" s="92">
        <v>4944</v>
      </c>
      <c r="H413" s="92">
        <v>2609</v>
      </c>
      <c r="I413" s="39">
        <f t="shared" si="14"/>
        <v>39270</v>
      </c>
      <c r="J413" s="102"/>
      <c r="K413" s="60"/>
      <c r="L413" s="62"/>
      <c r="M413" s="79"/>
      <c r="N413" s="60"/>
      <c r="O413" s="109"/>
      <c r="P413" s="109"/>
      <c r="Q413" s="96">
        <v>49.6</v>
      </c>
      <c r="R413" s="110"/>
      <c r="S413" s="97"/>
      <c r="T413" s="97"/>
      <c r="U413" s="110"/>
      <c r="V413" s="109"/>
      <c r="W413" s="108"/>
      <c r="X413" s="79"/>
      <c r="Y413" s="109"/>
      <c r="Z413" s="109"/>
      <c r="AA413" s="109"/>
      <c r="AH413" s="109"/>
      <c r="AN413" s="125"/>
      <c r="AP413" s="125"/>
      <c r="AR413" s="125"/>
      <c r="AT413" s="125"/>
      <c r="AV413" s="125"/>
      <c r="AX413" s="125"/>
      <c r="AZ413" s="125"/>
      <c r="BB413" s="125"/>
      <c r="BD413" s="125"/>
      <c r="BF413" s="111"/>
    </row>
    <row r="414" spans="1:58" s="93" customFormat="1" x14ac:dyDescent="0.2">
      <c r="A414" s="45">
        <v>29891</v>
      </c>
      <c r="B414" s="109"/>
      <c r="C414" s="109"/>
      <c r="D414" s="92">
        <v>19274</v>
      </c>
      <c r="E414" s="92">
        <v>3461</v>
      </c>
      <c r="F414" s="92">
        <v>1584</v>
      </c>
      <c r="G414" s="92">
        <v>3689</v>
      </c>
      <c r="H414" s="92">
        <v>1999</v>
      </c>
      <c r="I414" s="39">
        <f t="shared" si="14"/>
        <v>30007</v>
      </c>
      <c r="J414" s="102"/>
      <c r="K414" s="60"/>
      <c r="L414" s="62"/>
      <c r="M414" s="79"/>
      <c r="N414" s="60"/>
      <c r="O414" s="109"/>
      <c r="P414" s="109"/>
      <c r="Q414" s="96">
        <v>49.5</v>
      </c>
      <c r="R414" s="110"/>
      <c r="S414" s="97"/>
      <c r="T414" s="97"/>
      <c r="U414" s="110"/>
      <c r="V414" s="109"/>
      <c r="W414" s="108"/>
      <c r="X414" s="79"/>
      <c r="Y414" s="109"/>
      <c r="Z414" s="109"/>
      <c r="AA414" s="109"/>
      <c r="AH414" s="109"/>
      <c r="AN414" s="125"/>
      <c r="AP414" s="125"/>
      <c r="AR414" s="125"/>
      <c r="AT414" s="125"/>
      <c r="AV414" s="125"/>
      <c r="AX414" s="125"/>
      <c r="AZ414" s="125"/>
      <c r="BB414" s="125"/>
      <c r="BD414" s="125"/>
      <c r="BF414" s="111"/>
    </row>
    <row r="415" spans="1:58" s="93" customFormat="1" x14ac:dyDescent="0.2">
      <c r="A415" s="45">
        <v>29860</v>
      </c>
      <c r="B415" s="109"/>
      <c r="C415" s="109"/>
      <c r="D415" s="92">
        <v>16953</v>
      </c>
      <c r="E415" s="92">
        <v>4984</v>
      </c>
      <c r="F415" s="92">
        <v>1458</v>
      </c>
      <c r="G415" s="92">
        <v>2943</v>
      </c>
      <c r="H415" s="92">
        <v>1678</v>
      </c>
      <c r="I415" s="39">
        <f t="shared" si="14"/>
        <v>28016</v>
      </c>
      <c r="J415" s="102"/>
      <c r="K415" s="60"/>
      <c r="L415" s="62"/>
      <c r="M415" s="79"/>
      <c r="N415" s="60"/>
      <c r="O415" s="109"/>
      <c r="P415" s="109"/>
      <c r="Q415" s="96">
        <v>49.3</v>
      </c>
      <c r="R415" s="110"/>
      <c r="S415" s="97"/>
      <c r="T415" s="97"/>
      <c r="U415" s="110"/>
      <c r="V415" s="109"/>
      <c r="W415" s="108"/>
      <c r="X415" s="79"/>
      <c r="Y415" s="109"/>
      <c r="Z415" s="109"/>
      <c r="AA415" s="109"/>
      <c r="AH415" s="109"/>
      <c r="AN415" s="125"/>
      <c r="AP415" s="125"/>
      <c r="AR415" s="125"/>
      <c r="AT415" s="125"/>
      <c r="AV415" s="125"/>
      <c r="AX415" s="125"/>
      <c r="AZ415" s="125"/>
      <c r="BB415" s="125"/>
      <c r="BD415" s="125"/>
      <c r="BF415" s="111"/>
    </row>
    <row r="416" spans="1:58" s="93" customFormat="1" x14ac:dyDescent="0.2">
      <c r="A416" s="45">
        <v>29830</v>
      </c>
      <c r="B416" s="109"/>
      <c r="C416" s="109"/>
      <c r="D416" s="92">
        <v>17346</v>
      </c>
      <c r="E416" s="92">
        <v>5460</v>
      </c>
      <c r="F416" s="92">
        <v>1448</v>
      </c>
      <c r="G416" s="92">
        <v>3045</v>
      </c>
      <c r="H416" s="92">
        <v>1690</v>
      </c>
      <c r="I416" s="39">
        <f t="shared" si="14"/>
        <v>28989</v>
      </c>
      <c r="J416" s="102"/>
      <c r="K416" s="60"/>
      <c r="L416" s="62"/>
      <c r="M416" s="79"/>
      <c r="N416" s="60"/>
      <c r="O416" s="109"/>
      <c r="P416" s="109"/>
      <c r="Q416" s="96">
        <v>48.6</v>
      </c>
      <c r="R416" s="110"/>
      <c r="S416" s="97"/>
      <c r="T416" s="97"/>
      <c r="U416" s="110"/>
      <c r="V416" s="109"/>
      <c r="W416" s="108"/>
      <c r="X416" s="79"/>
      <c r="Y416" s="109"/>
      <c r="Z416" s="109"/>
      <c r="AA416" s="109"/>
      <c r="AH416" s="109"/>
      <c r="AN416" s="125"/>
      <c r="AP416" s="125"/>
      <c r="AR416" s="125"/>
      <c r="AT416" s="125"/>
      <c r="AV416" s="125"/>
      <c r="AX416" s="125"/>
      <c r="AZ416" s="125"/>
      <c r="BB416" s="125"/>
      <c r="BD416" s="125"/>
      <c r="BF416" s="111"/>
    </row>
    <row r="417" spans="1:58" s="93" customFormat="1" x14ac:dyDescent="0.2">
      <c r="A417" s="45">
        <v>29799</v>
      </c>
      <c r="B417" s="109"/>
      <c r="C417" s="109"/>
      <c r="D417" s="92">
        <v>21437</v>
      </c>
      <c r="E417" s="92">
        <v>5351</v>
      </c>
      <c r="F417" s="92">
        <v>1851</v>
      </c>
      <c r="G417" s="92">
        <v>3932</v>
      </c>
      <c r="H417" s="92">
        <v>2100</v>
      </c>
      <c r="I417" s="39">
        <f t="shared" si="14"/>
        <v>34671</v>
      </c>
      <c r="J417" s="102"/>
      <c r="K417" s="60"/>
      <c r="L417" s="62"/>
      <c r="M417" s="79"/>
      <c r="N417" s="60"/>
      <c r="O417" s="109"/>
      <c r="P417" s="109"/>
      <c r="Q417" s="96">
        <v>48.3</v>
      </c>
      <c r="R417" s="110"/>
      <c r="S417" s="97"/>
      <c r="T417" s="97"/>
      <c r="U417" s="110"/>
      <c r="V417" s="109"/>
      <c r="W417" s="108"/>
      <c r="X417" s="79"/>
      <c r="Y417" s="109"/>
      <c r="Z417" s="109"/>
      <c r="AA417" s="109"/>
      <c r="AH417" s="109"/>
      <c r="AN417" s="125"/>
      <c r="AP417" s="125"/>
      <c r="AR417" s="125"/>
      <c r="AT417" s="125"/>
      <c r="AV417" s="125"/>
      <c r="AX417" s="125"/>
      <c r="AZ417" s="125"/>
      <c r="BB417" s="125"/>
      <c r="BD417" s="125"/>
      <c r="BF417" s="111"/>
    </row>
    <row r="418" spans="1:58" s="93" customFormat="1" x14ac:dyDescent="0.2">
      <c r="A418" s="45">
        <v>29768</v>
      </c>
      <c r="B418" s="109"/>
      <c r="C418" s="109"/>
      <c r="D418" s="92">
        <v>21289</v>
      </c>
      <c r="E418" s="92">
        <v>3466</v>
      </c>
      <c r="F418" s="92">
        <v>1717</v>
      </c>
      <c r="G418" s="92">
        <v>3730</v>
      </c>
      <c r="H418" s="92">
        <v>1945</v>
      </c>
      <c r="I418" s="39">
        <f t="shared" si="14"/>
        <v>32147</v>
      </c>
      <c r="J418" s="102"/>
      <c r="K418" s="60"/>
      <c r="L418" s="60"/>
      <c r="M418" s="79"/>
      <c r="N418" s="60"/>
      <c r="O418" s="109"/>
      <c r="P418" s="109"/>
      <c r="Q418" s="96">
        <v>48</v>
      </c>
      <c r="R418" s="110"/>
      <c r="S418" s="97"/>
      <c r="T418" s="97"/>
      <c r="U418" s="110"/>
      <c r="V418" s="109"/>
      <c r="W418" s="108"/>
      <c r="X418" s="79"/>
      <c r="Y418" s="109"/>
      <c r="Z418" s="109"/>
      <c r="AA418" s="109"/>
      <c r="AH418" s="109"/>
      <c r="AN418" s="125"/>
      <c r="AP418" s="125"/>
      <c r="AR418" s="125"/>
      <c r="AT418" s="125"/>
      <c r="AV418" s="125"/>
      <c r="AX418" s="125"/>
      <c r="AZ418" s="125"/>
      <c r="BB418" s="125"/>
      <c r="BD418" s="125"/>
      <c r="BF418" s="111"/>
    </row>
    <row r="419" spans="1:58" s="93" customFormat="1" x14ac:dyDescent="0.2">
      <c r="A419" s="45">
        <v>29738</v>
      </c>
      <c r="B419" s="109"/>
      <c r="C419" s="109"/>
      <c r="D419" s="92">
        <v>20086</v>
      </c>
      <c r="E419" s="92">
        <v>3285</v>
      </c>
      <c r="F419" s="92">
        <v>1520</v>
      </c>
      <c r="G419" s="92">
        <v>3390</v>
      </c>
      <c r="H419" s="92">
        <v>1917</v>
      </c>
      <c r="I419" s="39">
        <f t="shared" si="14"/>
        <v>30198</v>
      </c>
      <c r="J419" s="102"/>
      <c r="K419" s="60"/>
      <c r="L419" s="60"/>
      <c r="M419" s="79"/>
      <c r="N419" s="60"/>
      <c r="O419" s="109"/>
      <c r="P419" s="109"/>
      <c r="Q419" s="96">
        <v>47.6</v>
      </c>
      <c r="R419" s="110"/>
      <c r="S419" s="97"/>
      <c r="T419" s="97"/>
      <c r="U419" s="110"/>
      <c r="V419" s="109"/>
      <c r="W419" s="108"/>
      <c r="X419" s="79"/>
      <c r="Y419" s="109"/>
      <c r="Z419" s="109"/>
      <c r="AA419" s="109"/>
      <c r="AH419" s="109"/>
      <c r="AN419" s="125"/>
      <c r="AP419" s="125"/>
      <c r="AR419" s="125"/>
      <c r="AT419" s="125"/>
      <c r="AV419" s="125"/>
      <c r="AX419" s="125"/>
      <c r="AZ419" s="125"/>
      <c r="BB419" s="125"/>
      <c r="BD419" s="125"/>
      <c r="BF419" s="111"/>
    </row>
    <row r="420" spans="1:58" s="93" customFormat="1" x14ac:dyDescent="0.2">
      <c r="A420" s="45">
        <v>29707</v>
      </c>
      <c r="B420" s="109"/>
      <c r="C420" s="109"/>
      <c r="D420" s="92">
        <v>21211</v>
      </c>
      <c r="E420" s="92">
        <v>3552</v>
      </c>
      <c r="F420" s="92">
        <v>1669</v>
      </c>
      <c r="G420" s="92">
        <v>3632</v>
      </c>
      <c r="H420" s="92">
        <v>1962</v>
      </c>
      <c r="I420" s="39">
        <f t="shared" si="14"/>
        <v>32026</v>
      </c>
      <c r="J420" s="102"/>
      <c r="K420" s="60"/>
      <c r="L420" s="60"/>
      <c r="M420" s="79"/>
      <c r="N420" s="60"/>
      <c r="O420" s="109"/>
      <c r="P420" s="109"/>
      <c r="Q420" s="96">
        <v>46.8</v>
      </c>
      <c r="R420" s="110"/>
      <c r="S420" s="97"/>
      <c r="T420" s="97"/>
      <c r="U420" s="110"/>
      <c r="V420" s="109"/>
      <c r="W420" s="108"/>
      <c r="X420" s="79"/>
      <c r="Y420" s="109"/>
      <c r="Z420" s="109"/>
      <c r="AA420" s="109"/>
      <c r="AH420" s="109"/>
      <c r="AN420" s="125"/>
      <c r="AP420" s="125"/>
      <c r="AR420" s="125"/>
      <c r="AT420" s="125"/>
      <c r="AV420" s="125"/>
      <c r="AX420" s="125"/>
      <c r="AZ420" s="125"/>
      <c r="BB420" s="125"/>
      <c r="BD420" s="125"/>
      <c r="BF420" s="111"/>
    </row>
    <row r="421" spans="1:58" s="93" customFormat="1" x14ac:dyDescent="0.2">
      <c r="A421" s="45">
        <v>29677</v>
      </c>
      <c r="B421" s="109"/>
      <c r="C421" s="109"/>
      <c r="D421" s="92">
        <v>24102</v>
      </c>
      <c r="E421" s="92">
        <v>3801</v>
      </c>
      <c r="F421" s="92">
        <v>1994</v>
      </c>
      <c r="G421" s="92">
        <v>4017</v>
      </c>
      <c r="H421" s="92">
        <v>2124</v>
      </c>
      <c r="I421" s="39">
        <f t="shared" si="14"/>
        <v>36038</v>
      </c>
      <c r="J421" s="102"/>
      <c r="K421" s="60"/>
      <c r="L421" s="60"/>
      <c r="M421" s="79"/>
      <c r="N421" s="60"/>
      <c r="O421" s="109"/>
      <c r="P421" s="109"/>
      <c r="Q421" s="96">
        <v>46.4</v>
      </c>
      <c r="R421" s="110"/>
      <c r="S421" s="97"/>
      <c r="T421" s="97"/>
      <c r="U421" s="110"/>
      <c r="V421" s="109"/>
      <c r="W421" s="108"/>
      <c r="X421" s="79"/>
      <c r="Y421" s="109"/>
      <c r="Z421" s="109"/>
      <c r="AA421" s="109"/>
      <c r="AH421" s="109"/>
      <c r="AN421" s="125"/>
      <c r="AP421" s="125"/>
      <c r="AR421" s="125"/>
      <c r="AT421" s="125"/>
      <c r="AV421" s="125"/>
      <c r="AX421" s="125"/>
      <c r="AZ421" s="125"/>
      <c r="BB421" s="125"/>
      <c r="BD421" s="125"/>
      <c r="BF421" s="111"/>
    </row>
    <row r="422" spans="1:58" s="93" customFormat="1" x14ac:dyDescent="0.2">
      <c r="A422" s="45">
        <v>29646</v>
      </c>
      <c r="B422" s="109"/>
      <c r="C422" s="109"/>
      <c r="D422" s="92">
        <v>30011</v>
      </c>
      <c r="E422" s="92">
        <v>4694</v>
      </c>
      <c r="F422" s="92">
        <v>2560</v>
      </c>
      <c r="G422" s="92">
        <v>4881</v>
      </c>
      <c r="H422" s="92">
        <v>2594</v>
      </c>
      <c r="I422" s="39">
        <f t="shared" si="14"/>
        <v>44740</v>
      </c>
      <c r="J422" s="102"/>
      <c r="K422" s="60"/>
      <c r="L422" s="60"/>
      <c r="M422" s="79"/>
      <c r="N422" s="60"/>
      <c r="O422" s="109"/>
      <c r="P422" s="109"/>
      <c r="Q422" s="96">
        <v>45.9</v>
      </c>
      <c r="R422" s="110"/>
      <c r="S422" s="97"/>
      <c r="T422" s="97"/>
      <c r="U422" s="110"/>
      <c r="V422" s="109"/>
      <c r="W422" s="108"/>
      <c r="X422" s="79"/>
      <c r="Y422" s="109"/>
      <c r="Z422" s="109"/>
      <c r="AA422" s="109"/>
      <c r="AH422" s="109"/>
      <c r="AN422" s="125"/>
      <c r="AP422" s="125"/>
      <c r="AR422" s="125"/>
      <c r="AT422" s="125"/>
      <c r="AV422" s="125"/>
      <c r="AX422" s="125"/>
      <c r="AZ422" s="125"/>
      <c r="BB422" s="125"/>
      <c r="BD422" s="125"/>
      <c r="BF422" s="111"/>
    </row>
    <row r="423" spans="1:58" s="93" customFormat="1" x14ac:dyDescent="0.2">
      <c r="A423" s="45">
        <v>29618</v>
      </c>
      <c r="B423" s="109"/>
      <c r="C423" s="109"/>
      <c r="D423" s="92">
        <v>31132</v>
      </c>
      <c r="E423" s="92">
        <v>5105</v>
      </c>
      <c r="F423" s="92">
        <v>2613</v>
      </c>
      <c r="G423" s="92">
        <v>5085</v>
      </c>
      <c r="H423" s="92">
        <v>2905</v>
      </c>
      <c r="I423" s="39">
        <f t="shared" si="14"/>
        <v>46840</v>
      </c>
      <c r="J423" s="102"/>
      <c r="K423" s="60"/>
      <c r="L423" s="60"/>
      <c r="M423" s="79"/>
      <c r="N423" s="60"/>
      <c r="O423" s="109"/>
      <c r="P423" s="109"/>
      <c r="Q423" s="96">
        <v>45.4</v>
      </c>
      <c r="R423" s="110"/>
      <c r="S423" s="97"/>
      <c r="T423" s="97"/>
      <c r="U423" s="110"/>
      <c r="V423" s="109"/>
      <c r="W423" s="108"/>
      <c r="X423" s="79"/>
      <c r="Y423" s="109"/>
      <c r="Z423" s="109"/>
      <c r="AA423" s="109"/>
      <c r="AH423" s="109"/>
      <c r="AN423" s="125"/>
      <c r="AP423" s="125"/>
      <c r="AR423" s="125"/>
      <c r="AT423" s="125"/>
      <c r="AV423" s="125"/>
      <c r="AX423" s="125"/>
      <c r="AZ423" s="125"/>
      <c r="BB423" s="125"/>
      <c r="BD423" s="125"/>
      <c r="BF423" s="111"/>
    </row>
    <row r="424" spans="1:58" s="93" customFormat="1" x14ac:dyDescent="0.2">
      <c r="A424" s="45">
        <v>29587</v>
      </c>
      <c r="B424" s="109"/>
      <c r="C424" s="109"/>
      <c r="D424" s="92">
        <v>30894</v>
      </c>
      <c r="E424" s="92">
        <v>5630</v>
      </c>
      <c r="F424" s="92">
        <v>2554</v>
      </c>
      <c r="G424" s="92">
        <v>5069</v>
      </c>
      <c r="H424" s="92">
        <v>2923</v>
      </c>
      <c r="I424" s="39">
        <f t="shared" si="14"/>
        <v>47070</v>
      </c>
      <c r="J424" s="102"/>
      <c r="K424" s="60"/>
      <c r="L424" s="60"/>
      <c r="M424" s="79"/>
      <c r="N424" s="60"/>
      <c r="O424" s="109"/>
      <c r="P424" s="109"/>
      <c r="Q424" s="96">
        <v>44.9</v>
      </c>
      <c r="R424" s="110"/>
      <c r="S424" s="97"/>
      <c r="T424" s="97"/>
      <c r="U424" s="110"/>
      <c r="V424" s="109"/>
      <c r="W424" s="108"/>
      <c r="X424" s="79"/>
      <c r="Y424" s="109"/>
      <c r="Z424" s="109"/>
      <c r="AA424" s="109"/>
      <c r="AH424" s="109"/>
      <c r="AN424" s="125"/>
      <c r="AP424" s="125"/>
      <c r="AR424" s="125"/>
      <c r="AT424" s="125"/>
      <c r="AV424" s="125"/>
      <c r="AX424" s="125"/>
      <c r="AZ424" s="125"/>
      <c r="BB424" s="125"/>
      <c r="BD424" s="125"/>
      <c r="BF424" s="111"/>
    </row>
    <row r="425" spans="1:58" s="93" customFormat="1" x14ac:dyDescent="0.2">
      <c r="A425" s="45">
        <v>29556</v>
      </c>
      <c r="B425" s="109"/>
      <c r="C425" s="109"/>
      <c r="D425" s="92">
        <v>23778</v>
      </c>
      <c r="E425" s="92">
        <v>3965</v>
      </c>
      <c r="F425" s="92">
        <v>1916</v>
      </c>
      <c r="G425" s="92">
        <v>3967</v>
      </c>
      <c r="H425" s="92">
        <v>2297</v>
      </c>
      <c r="I425" s="39">
        <f t="shared" si="14"/>
        <v>35923</v>
      </c>
      <c r="J425" s="102"/>
      <c r="K425" s="60"/>
      <c r="L425" s="60"/>
      <c r="M425" s="79"/>
      <c r="N425" s="60"/>
      <c r="O425" s="109"/>
      <c r="P425" s="109"/>
      <c r="Q425" s="96">
        <v>44.3</v>
      </c>
      <c r="R425" s="110"/>
      <c r="S425" s="97"/>
      <c r="T425" s="97"/>
      <c r="U425" s="110"/>
      <c r="V425" s="109"/>
      <c r="W425" s="108"/>
      <c r="X425" s="79"/>
      <c r="Y425" s="109"/>
      <c r="Z425" s="109"/>
      <c r="AA425" s="109"/>
      <c r="AH425" s="109"/>
      <c r="AN425" s="125"/>
      <c r="AP425" s="125"/>
      <c r="AR425" s="125"/>
      <c r="AT425" s="125"/>
      <c r="AV425" s="125"/>
      <c r="AX425" s="125"/>
      <c r="AZ425" s="125"/>
      <c r="BB425" s="125"/>
      <c r="BD425" s="125"/>
      <c r="BF425" s="111"/>
    </row>
    <row r="426" spans="1:58" s="93" customFormat="1" x14ac:dyDescent="0.2">
      <c r="A426" s="45">
        <v>29526</v>
      </c>
      <c r="B426" s="109"/>
      <c r="C426" s="109"/>
      <c r="D426" s="92">
        <v>20880</v>
      </c>
      <c r="E426" s="92">
        <v>3560</v>
      </c>
      <c r="F426" s="92">
        <v>1590</v>
      </c>
      <c r="G426" s="92">
        <v>3427</v>
      </c>
      <c r="H426" s="92">
        <v>2027</v>
      </c>
      <c r="I426" s="39">
        <f t="shared" si="14"/>
        <v>31484</v>
      </c>
      <c r="J426" s="102"/>
      <c r="K426" s="60"/>
      <c r="L426" s="60"/>
      <c r="M426" s="79"/>
      <c r="N426" s="60"/>
      <c r="O426" s="109"/>
      <c r="P426" s="109"/>
      <c r="Q426" s="96">
        <v>43.9</v>
      </c>
      <c r="R426" s="110"/>
      <c r="S426" s="97"/>
      <c r="T426" s="97"/>
      <c r="U426" s="110"/>
      <c r="V426" s="109"/>
      <c r="W426" s="108"/>
      <c r="X426" s="79"/>
      <c r="Y426" s="109"/>
      <c r="Z426" s="109"/>
      <c r="AA426" s="109"/>
      <c r="AH426" s="109"/>
      <c r="AN426" s="125"/>
      <c r="AP426" s="125"/>
      <c r="AR426" s="125"/>
      <c r="AT426" s="125"/>
      <c r="AV426" s="125"/>
      <c r="AX426" s="125"/>
      <c r="AZ426" s="125"/>
      <c r="BB426" s="125"/>
      <c r="BD426" s="125"/>
      <c r="BF426" s="111"/>
    </row>
    <row r="427" spans="1:58" s="93" customFormat="1" x14ac:dyDescent="0.2">
      <c r="A427" s="45">
        <v>29495</v>
      </c>
      <c r="B427" s="109"/>
      <c r="C427" s="109"/>
      <c r="D427" s="92">
        <v>20795</v>
      </c>
      <c r="E427" s="92">
        <v>3469</v>
      </c>
      <c r="F427" s="92">
        <v>1556</v>
      </c>
      <c r="G427" s="92">
        <v>3470</v>
      </c>
      <c r="H427" s="92">
        <v>1990</v>
      </c>
      <c r="I427" s="39">
        <f t="shared" si="14"/>
        <v>31280</v>
      </c>
      <c r="J427" s="102"/>
      <c r="K427" s="60"/>
      <c r="L427" s="60"/>
      <c r="M427" s="79"/>
      <c r="N427" s="60"/>
      <c r="O427" s="109"/>
      <c r="P427" s="109"/>
      <c r="Q427" s="96">
        <v>43.5</v>
      </c>
      <c r="R427" s="110"/>
      <c r="S427" s="97"/>
      <c r="T427" s="97"/>
      <c r="U427" s="110"/>
      <c r="V427" s="109"/>
      <c r="W427" s="108"/>
      <c r="X427" s="79"/>
      <c r="Y427" s="109"/>
      <c r="Z427" s="109"/>
      <c r="AA427" s="109"/>
      <c r="AH427" s="109"/>
      <c r="AN427" s="125"/>
      <c r="AP427" s="125"/>
      <c r="AR427" s="125"/>
      <c r="AT427" s="125"/>
      <c r="AV427" s="125"/>
      <c r="AX427" s="125"/>
      <c r="AZ427" s="125"/>
      <c r="BB427" s="125"/>
      <c r="BD427" s="125"/>
      <c r="BF427" s="111"/>
    </row>
    <row r="428" spans="1:58" s="93" customFormat="1" x14ac:dyDescent="0.2">
      <c r="A428" s="45">
        <v>29465</v>
      </c>
      <c r="B428" s="109"/>
      <c r="C428" s="109"/>
      <c r="D428" s="92">
        <v>21585</v>
      </c>
      <c r="E428" s="92">
        <v>3653</v>
      </c>
      <c r="F428" s="92">
        <v>1625</v>
      </c>
      <c r="G428" s="92">
        <v>3701</v>
      </c>
      <c r="H428" s="92">
        <v>2173</v>
      </c>
      <c r="I428" s="39">
        <f t="shared" si="14"/>
        <v>32737</v>
      </c>
      <c r="J428" s="102"/>
      <c r="K428" s="60"/>
      <c r="L428" s="60"/>
      <c r="M428" s="79"/>
      <c r="N428" s="60"/>
      <c r="O428" s="109"/>
      <c r="P428" s="109"/>
      <c r="Q428" s="96">
        <v>43.1</v>
      </c>
      <c r="R428" s="110"/>
      <c r="S428" s="97"/>
      <c r="T428" s="97"/>
      <c r="U428" s="110"/>
      <c r="V428" s="109"/>
      <c r="W428" s="108"/>
      <c r="X428" s="79"/>
      <c r="Y428" s="109"/>
      <c r="Z428" s="109"/>
      <c r="AA428" s="109"/>
      <c r="AH428" s="109"/>
      <c r="AN428" s="125"/>
      <c r="AP428" s="125"/>
      <c r="AR428" s="125"/>
      <c r="AT428" s="125"/>
      <c r="AV428" s="125"/>
      <c r="AX428" s="125"/>
      <c r="AZ428" s="125"/>
      <c r="BB428" s="125"/>
      <c r="BD428" s="125"/>
      <c r="BF428" s="125"/>
    </row>
    <row r="429" spans="1:58" s="93" customFormat="1" x14ac:dyDescent="0.2">
      <c r="A429" s="45">
        <v>29434</v>
      </c>
      <c r="B429" s="109"/>
      <c r="C429" s="109"/>
      <c r="D429" s="92">
        <v>26009</v>
      </c>
      <c r="E429" s="92">
        <v>4497</v>
      </c>
      <c r="F429" s="92">
        <v>1995</v>
      </c>
      <c r="G429" s="92">
        <v>4450</v>
      </c>
      <c r="H429" s="92">
        <v>2573</v>
      </c>
      <c r="I429" s="39">
        <f t="shared" si="14"/>
        <v>39524</v>
      </c>
      <c r="J429" s="102"/>
      <c r="K429" s="60"/>
      <c r="L429" s="60"/>
      <c r="M429" s="79"/>
      <c r="N429" s="60"/>
      <c r="O429" s="109"/>
      <c r="P429" s="109"/>
      <c r="Q429" s="96">
        <v>42.8</v>
      </c>
      <c r="R429" s="110"/>
      <c r="S429" s="97"/>
      <c r="T429" s="97"/>
      <c r="U429" s="110"/>
      <c r="V429" s="109"/>
      <c r="W429" s="108"/>
      <c r="X429" s="79"/>
      <c r="Y429" s="109"/>
      <c r="Z429" s="109"/>
      <c r="AA429" s="109"/>
      <c r="AH429" s="109"/>
      <c r="AN429" s="125"/>
      <c r="AP429" s="125"/>
      <c r="AR429" s="125"/>
      <c r="AT429" s="125"/>
      <c r="AV429" s="125"/>
      <c r="AX429" s="125"/>
      <c r="AZ429" s="125"/>
      <c r="BB429" s="125"/>
      <c r="BD429" s="125"/>
      <c r="BF429" s="125"/>
    </row>
    <row r="430" spans="1:58" s="93" customFormat="1" x14ac:dyDescent="0.2">
      <c r="A430" s="45">
        <v>29403</v>
      </c>
      <c r="B430" s="109"/>
      <c r="C430" s="109"/>
      <c r="D430" s="92">
        <v>25643</v>
      </c>
      <c r="E430" s="92">
        <v>5945</v>
      </c>
      <c r="F430" s="92">
        <v>1947</v>
      </c>
      <c r="G430" s="92">
        <v>4125</v>
      </c>
      <c r="H430" s="92">
        <v>2294</v>
      </c>
      <c r="I430" s="39">
        <f t="shared" si="14"/>
        <v>39954</v>
      </c>
      <c r="J430" s="102"/>
      <c r="K430" s="60"/>
      <c r="L430" s="60"/>
      <c r="M430" s="79"/>
      <c r="N430" s="60"/>
      <c r="O430" s="109"/>
      <c r="P430" s="109"/>
      <c r="Q430" s="96">
        <v>42.4</v>
      </c>
      <c r="R430" s="110"/>
      <c r="S430" s="97"/>
      <c r="T430" s="97"/>
      <c r="U430" s="110"/>
      <c r="V430" s="109"/>
      <c r="W430" s="108"/>
      <c r="X430" s="79"/>
      <c r="Y430" s="109"/>
      <c r="Z430" s="109"/>
      <c r="AA430" s="109"/>
      <c r="AH430" s="109"/>
      <c r="AN430" s="125"/>
      <c r="AP430" s="125"/>
      <c r="AR430" s="125"/>
      <c r="AT430" s="125"/>
      <c r="AV430" s="125"/>
      <c r="AX430" s="125"/>
      <c r="AZ430" s="125"/>
      <c r="BB430" s="125"/>
      <c r="BD430" s="125"/>
      <c r="BF430" s="125"/>
    </row>
    <row r="431" spans="1:58" s="93" customFormat="1" x14ac:dyDescent="0.2">
      <c r="A431" s="45">
        <v>29373</v>
      </c>
      <c r="B431" s="109"/>
      <c r="C431" s="109"/>
      <c r="D431" s="92">
        <v>25378</v>
      </c>
      <c r="E431" s="92">
        <v>4653</v>
      </c>
      <c r="F431" s="92">
        <v>1888</v>
      </c>
      <c r="G431" s="92">
        <v>4109</v>
      </c>
      <c r="H431" s="92">
        <v>2301</v>
      </c>
      <c r="I431" s="39">
        <f t="shared" si="14"/>
        <v>38329</v>
      </c>
      <c r="J431" s="102"/>
      <c r="K431" s="60"/>
      <c r="L431" s="60"/>
      <c r="M431" s="79"/>
      <c r="N431" s="60"/>
      <c r="O431" s="109"/>
      <c r="P431" s="109"/>
      <c r="Q431" s="96">
        <v>42.1</v>
      </c>
      <c r="R431" s="110"/>
      <c r="S431" s="97"/>
      <c r="T431" s="97"/>
      <c r="U431" s="110"/>
      <c r="V431" s="109"/>
      <c r="W431" s="108"/>
      <c r="X431" s="79"/>
      <c r="Y431" s="109"/>
      <c r="Z431" s="109"/>
      <c r="AA431" s="109"/>
      <c r="AH431" s="109"/>
      <c r="AN431" s="125"/>
      <c r="AP431" s="125"/>
      <c r="AR431" s="125"/>
      <c r="AT431" s="125"/>
      <c r="AV431" s="125"/>
      <c r="AX431" s="125"/>
      <c r="AZ431" s="125"/>
      <c r="BB431" s="125"/>
      <c r="BD431" s="125"/>
      <c r="BF431" s="125"/>
    </row>
    <row r="432" spans="1:58" s="93" customFormat="1" x14ac:dyDescent="0.2">
      <c r="A432" s="45">
        <v>29342</v>
      </c>
      <c r="B432" s="109"/>
      <c r="C432" s="109"/>
      <c r="D432" s="92">
        <v>25946</v>
      </c>
      <c r="E432" s="92">
        <v>4549</v>
      </c>
      <c r="F432" s="92">
        <v>1908</v>
      </c>
      <c r="G432" s="92">
        <v>3961</v>
      </c>
      <c r="H432" s="92">
        <v>2739</v>
      </c>
      <c r="I432" s="39">
        <f t="shared" si="14"/>
        <v>39103</v>
      </c>
      <c r="J432" s="102"/>
      <c r="K432" s="60"/>
      <c r="L432" s="60"/>
      <c r="M432" s="79"/>
      <c r="N432" s="60"/>
      <c r="O432" s="109"/>
      <c r="P432" s="109"/>
      <c r="Q432" s="96">
        <v>41.7</v>
      </c>
      <c r="R432" s="110"/>
      <c r="S432" s="97"/>
      <c r="T432" s="97"/>
      <c r="U432" s="110"/>
      <c r="V432" s="109"/>
      <c r="W432" s="108"/>
      <c r="X432" s="79"/>
      <c r="Y432" s="109"/>
      <c r="Z432" s="109"/>
      <c r="AA432" s="109"/>
      <c r="AH432" s="109"/>
      <c r="AN432" s="125"/>
      <c r="AP432" s="125"/>
      <c r="AR432" s="125"/>
      <c r="AT432" s="125"/>
      <c r="AV432" s="125"/>
      <c r="AX432" s="125"/>
      <c r="AZ432" s="125"/>
      <c r="BB432" s="125"/>
      <c r="BD432" s="125"/>
      <c r="BF432" s="125"/>
    </row>
    <row r="433" spans="1:58" s="93" customFormat="1" x14ac:dyDescent="0.2">
      <c r="A433" s="45">
        <v>29312</v>
      </c>
      <c r="B433" s="109"/>
      <c r="C433" s="109"/>
      <c r="D433" s="92">
        <v>29029</v>
      </c>
      <c r="E433" s="92">
        <v>5213</v>
      </c>
      <c r="F433" s="92">
        <v>2279</v>
      </c>
      <c r="G433" s="92">
        <v>4479</v>
      </c>
      <c r="H433" s="92">
        <v>3061</v>
      </c>
      <c r="I433" s="39">
        <f t="shared" si="14"/>
        <v>44061</v>
      </c>
      <c r="J433" s="102"/>
      <c r="K433" s="60"/>
      <c r="L433" s="60"/>
      <c r="M433" s="79"/>
      <c r="N433" s="60"/>
      <c r="O433" s="109"/>
      <c r="P433" s="109"/>
      <c r="Q433" s="96">
        <v>41.2</v>
      </c>
      <c r="R433" s="110"/>
      <c r="S433" s="97"/>
      <c r="T433" s="97"/>
      <c r="U433" s="110"/>
      <c r="V433" s="109"/>
      <c r="W433" s="108"/>
      <c r="X433" s="79"/>
      <c r="Y433" s="109"/>
      <c r="Z433" s="109"/>
      <c r="AA433" s="109"/>
      <c r="AH433" s="109"/>
      <c r="AN433" s="125"/>
      <c r="AP433" s="125"/>
      <c r="AR433" s="125"/>
      <c r="AT433" s="125"/>
      <c r="AV433" s="125"/>
      <c r="AX433" s="125"/>
      <c r="AZ433" s="125"/>
      <c r="BB433" s="125"/>
      <c r="BD433" s="125"/>
      <c r="BF433" s="125"/>
    </row>
    <row r="434" spans="1:58" s="93" customFormat="1" x14ac:dyDescent="0.2">
      <c r="A434" s="45">
        <v>29281</v>
      </c>
      <c r="B434" s="109"/>
      <c r="C434" s="109"/>
      <c r="D434" s="92">
        <v>30540</v>
      </c>
      <c r="E434" s="92">
        <v>6905</v>
      </c>
      <c r="F434" s="92">
        <v>2378</v>
      </c>
      <c r="G434" s="92">
        <v>3923</v>
      </c>
      <c r="H434" s="92">
        <v>2197</v>
      </c>
      <c r="I434" s="39">
        <f t="shared" si="14"/>
        <v>45943</v>
      </c>
      <c r="J434" s="102"/>
      <c r="K434" s="60"/>
      <c r="L434" s="60"/>
      <c r="M434" s="79"/>
      <c r="N434" s="60"/>
      <c r="O434" s="109"/>
      <c r="P434" s="109"/>
      <c r="Q434" s="96">
        <v>41</v>
      </c>
      <c r="R434" s="110"/>
      <c r="S434" s="97"/>
      <c r="T434" s="97"/>
      <c r="U434" s="110"/>
      <c r="V434" s="109"/>
      <c r="W434" s="108"/>
      <c r="X434" s="79"/>
      <c r="Y434" s="109"/>
      <c r="Z434" s="109"/>
      <c r="AA434" s="109"/>
      <c r="AH434" s="109"/>
      <c r="AN434" s="125"/>
      <c r="AP434" s="125"/>
      <c r="AR434" s="125"/>
      <c r="AT434" s="125"/>
      <c r="AV434" s="125"/>
      <c r="AX434" s="125"/>
      <c r="AZ434" s="125"/>
      <c r="BB434" s="125"/>
      <c r="BD434" s="125"/>
      <c r="BF434" s="125"/>
    </row>
    <row r="435" spans="1:58" s="93" customFormat="1" x14ac:dyDescent="0.2">
      <c r="A435" s="45">
        <v>29252</v>
      </c>
      <c r="B435" s="109"/>
      <c r="C435" s="109"/>
      <c r="D435" s="92">
        <v>31554</v>
      </c>
      <c r="E435" s="92">
        <v>5708</v>
      </c>
      <c r="F435" s="92">
        <v>2483</v>
      </c>
      <c r="G435" s="92">
        <v>4398</v>
      </c>
      <c r="H435" s="92">
        <v>3149</v>
      </c>
      <c r="I435" s="39">
        <f t="shared" si="14"/>
        <v>47292</v>
      </c>
      <c r="J435" s="102"/>
      <c r="K435" s="60"/>
      <c r="L435" s="60"/>
      <c r="M435" s="79"/>
      <c r="N435" s="60"/>
      <c r="O435" s="109"/>
      <c r="P435" s="109"/>
      <c r="Q435" s="96">
        <v>40.6</v>
      </c>
      <c r="R435" s="110"/>
      <c r="S435" s="97"/>
      <c r="T435" s="97"/>
      <c r="U435" s="110"/>
      <c r="V435" s="109"/>
      <c r="W435" s="108"/>
      <c r="X435" s="79"/>
      <c r="Y435" s="109"/>
      <c r="Z435" s="109"/>
      <c r="AA435" s="109"/>
      <c r="AH435" s="109"/>
      <c r="AN435" s="125"/>
      <c r="AP435" s="125"/>
      <c r="AR435" s="125"/>
      <c r="AT435" s="125"/>
      <c r="AV435" s="125"/>
      <c r="AX435" s="125"/>
      <c r="AZ435" s="125"/>
      <c r="BB435" s="125"/>
      <c r="BD435" s="125"/>
      <c r="BF435" s="125"/>
    </row>
    <row r="436" spans="1:58" s="93" customFormat="1" x14ac:dyDescent="0.2">
      <c r="A436" s="45">
        <v>29221</v>
      </c>
      <c r="B436" s="109"/>
      <c r="C436" s="109"/>
      <c r="D436" s="92">
        <v>28357</v>
      </c>
      <c r="E436" s="92">
        <v>5305</v>
      </c>
      <c r="F436" s="92">
        <v>2182</v>
      </c>
      <c r="G436" s="92">
        <v>4075</v>
      </c>
      <c r="H436" s="92">
        <v>3044</v>
      </c>
      <c r="I436" s="39">
        <f t="shared" si="14"/>
        <v>42963</v>
      </c>
      <c r="J436" s="102"/>
      <c r="K436" s="60"/>
      <c r="L436" s="60"/>
      <c r="M436" s="79"/>
      <c r="N436" s="60"/>
      <c r="O436" s="109"/>
      <c r="P436" s="109"/>
      <c r="Q436" s="96">
        <v>40.1</v>
      </c>
      <c r="R436" s="110"/>
      <c r="S436" s="97"/>
      <c r="T436" s="97"/>
      <c r="U436" s="110"/>
      <c r="V436" s="109"/>
      <c r="W436" s="108"/>
      <c r="X436" s="79"/>
      <c r="Y436" s="109"/>
      <c r="Z436" s="109"/>
      <c r="AA436" s="109"/>
      <c r="AH436" s="109"/>
      <c r="AN436" s="125"/>
      <c r="AP436" s="125"/>
      <c r="AR436" s="125"/>
      <c r="AT436" s="125"/>
      <c r="AV436" s="125"/>
      <c r="AX436" s="125"/>
      <c r="AZ436" s="125"/>
      <c r="BB436" s="125"/>
      <c r="BD436" s="125"/>
      <c r="BF436" s="125"/>
    </row>
    <row r="437" spans="1:58" s="93" customFormat="1" x14ac:dyDescent="0.2">
      <c r="A437" s="45">
        <v>29190</v>
      </c>
      <c r="B437" s="109"/>
      <c r="C437" s="109"/>
      <c r="D437" s="92">
        <v>19574</v>
      </c>
      <c r="E437" s="92">
        <v>3412</v>
      </c>
      <c r="F437" s="92">
        <v>1585</v>
      </c>
      <c r="G437" s="92">
        <v>2600</v>
      </c>
      <c r="H437" s="92">
        <v>1688</v>
      </c>
      <c r="I437" s="39">
        <f t="shared" si="14"/>
        <v>28859</v>
      </c>
      <c r="J437" s="102"/>
      <c r="K437" s="60"/>
      <c r="L437" s="60"/>
      <c r="M437" s="79"/>
      <c r="N437" s="60"/>
      <c r="O437" s="109"/>
      <c r="P437" s="109"/>
      <c r="Q437" s="96">
        <v>40</v>
      </c>
      <c r="R437" s="110"/>
      <c r="S437" s="97"/>
      <c r="T437" s="97"/>
      <c r="U437" s="110"/>
      <c r="V437" s="109"/>
      <c r="W437" s="108"/>
      <c r="X437" s="79"/>
      <c r="Y437" s="109"/>
      <c r="Z437" s="109"/>
      <c r="AA437" s="109"/>
      <c r="AH437" s="109"/>
      <c r="AN437" s="125"/>
      <c r="AP437" s="125"/>
      <c r="AR437" s="125"/>
      <c r="AT437" s="125"/>
      <c r="AV437" s="125"/>
      <c r="AX437" s="125"/>
      <c r="AZ437" s="125"/>
      <c r="BB437" s="125"/>
      <c r="BD437" s="125"/>
      <c r="BF437" s="125"/>
    </row>
    <row r="438" spans="1:58" s="93" customFormat="1" x14ac:dyDescent="0.2">
      <c r="A438" s="45">
        <v>29160</v>
      </c>
      <c r="B438" s="109"/>
      <c r="C438" s="109"/>
      <c r="D438" s="92">
        <v>17855</v>
      </c>
      <c r="E438" s="92">
        <v>3016</v>
      </c>
      <c r="F438" s="92">
        <v>1408</v>
      </c>
      <c r="G438" s="92">
        <v>2537</v>
      </c>
      <c r="H438" s="92">
        <v>1477</v>
      </c>
      <c r="I438" s="39">
        <f t="shared" si="14"/>
        <v>26293</v>
      </c>
      <c r="J438" s="102"/>
      <c r="K438" s="60"/>
      <c r="L438" s="60"/>
      <c r="M438" s="79"/>
      <c r="N438" s="60"/>
      <c r="O438" s="109"/>
      <c r="P438" s="109"/>
      <c r="Q438" s="96">
        <v>39.799999999999997</v>
      </c>
      <c r="R438" s="110"/>
      <c r="S438" s="97"/>
      <c r="T438" s="97"/>
      <c r="U438" s="110"/>
      <c r="V438" s="109"/>
      <c r="W438" s="108"/>
      <c r="X438" s="79"/>
      <c r="Y438" s="109"/>
      <c r="Z438" s="109"/>
      <c r="AA438" s="109"/>
      <c r="AH438" s="109"/>
      <c r="AN438" s="125"/>
      <c r="AP438" s="125"/>
      <c r="AR438" s="125"/>
      <c r="AT438" s="125"/>
      <c r="AV438" s="125"/>
      <c r="AX438" s="125"/>
      <c r="AZ438" s="125"/>
      <c r="BB438" s="125"/>
      <c r="BD438" s="125"/>
      <c r="BF438" s="125"/>
    </row>
    <row r="439" spans="1:58" s="93" customFormat="1" x14ac:dyDescent="0.2">
      <c r="A439" s="45">
        <v>29129</v>
      </c>
      <c r="B439" s="109"/>
      <c r="C439" s="109"/>
      <c r="D439" s="92"/>
      <c r="E439" s="92"/>
      <c r="F439" s="92"/>
      <c r="G439" s="92"/>
      <c r="H439" s="92"/>
      <c r="I439" s="39"/>
      <c r="J439" s="102"/>
      <c r="K439" s="60"/>
      <c r="L439" s="60"/>
      <c r="M439" s="79"/>
      <c r="N439" s="60"/>
      <c r="O439" s="109"/>
      <c r="P439" s="109"/>
      <c r="Q439" s="96">
        <v>39.200000000000003</v>
      </c>
      <c r="R439" s="110"/>
      <c r="S439" s="97"/>
      <c r="T439" s="97"/>
      <c r="U439" s="110"/>
      <c r="V439" s="109"/>
      <c r="W439" s="108"/>
      <c r="X439" s="79"/>
      <c r="Y439" s="109"/>
      <c r="Z439" s="109"/>
      <c r="AA439" s="109"/>
      <c r="AH439" s="109"/>
      <c r="AN439" s="125"/>
      <c r="AP439" s="125"/>
      <c r="AR439" s="125"/>
      <c r="AT439" s="125"/>
      <c r="AV439" s="125"/>
      <c r="AX439" s="125"/>
      <c r="AZ439" s="125"/>
      <c r="BB439" s="125"/>
      <c r="BD439" s="125"/>
      <c r="BF439" s="125"/>
    </row>
    <row r="440" spans="1:58" s="93" customFormat="1" x14ac:dyDescent="0.2">
      <c r="A440" s="45">
        <v>29099</v>
      </c>
      <c r="B440" s="109"/>
      <c r="C440" s="109"/>
      <c r="D440" s="92"/>
      <c r="E440" s="92"/>
      <c r="F440" s="92"/>
      <c r="G440" s="92"/>
      <c r="H440" s="92"/>
      <c r="I440" s="108"/>
      <c r="J440" s="129"/>
      <c r="K440" s="60"/>
      <c r="L440" s="60"/>
      <c r="M440" s="79"/>
      <c r="N440" s="60"/>
      <c r="O440" s="109"/>
      <c r="P440" s="109"/>
      <c r="Q440" s="96">
        <v>39</v>
      </c>
      <c r="R440" s="110"/>
      <c r="S440" s="97"/>
      <c r="T440" s="97"/>
      <c r="U440" s="110"/>
      <c r="V440" s="109"/>
      <c r="W440" s="108"/>
      <c r="X440" s="79"/>
      <c r="Y440" s="109"/>
      <c r="Z440" s="109"/>
      <c r="AA440" s="109"/>
      <c r="AH440" s="109"/>
      <c r="AN440" s="125"/>
      <c r="AP440" s="125"/>
      <c r="AR440" s="125"/>
      <c r="AT440" s="125"/>
      <c r="AV440" s="125"/>
      <c r="AX440" s="125"/>
      <c r="AZ440" s="125"/>
      <c r="BB440" s="125"/>
      <c r="BD440" s="125"/>
      <c r="BF440" s="125"/>
    </row>
    <row r="441" spans="1:58" s="93" customFormat="1" x14ac:dyDescent="0.2">
      <c r="A441" s="45">
        <v>29068</v>
      </c>
      <c r="B441" s="109"/>
      <c r="C441" s="109"/>
      <c r="D441" s="108"/>
      <c r="E441" s="108"/>
      <c r="F441" s="108"/>
      <c r="G441" s="108"/>
      <c r="H441" s="108"/>
      <c r="I441" s="108"/>
      <c r="J441" s="129"/>
      <c r="K441" s="60"/>
      <c r="L441" s="60"/>
      <c r="M441" s="79"/>
      <c r="N441" s="60"/>
      <c r="O441" s="109"/>
      <c r="P441" s="109"/>
      <c r="Q441" s="96">
        <v>38.6</v>
      </c>
      <c r="R441" s="110"/>
      <c r="S441" s="97"/>
      <c r="T441" s="97"/>
      <c r="U441" s="110"/>
      <c r="V441" s="109"/>
      <c r="W441" s="108"/>
      <c r="X441" s="79"/>
      <c r="Y441" s="109"/>
      <c r="Z441" s="109"/>
      <c r="AA441" s="109"/>
      <c r="AH441" s="109"/>
      <c r="AN441" s="125"/>
      <c r="AP441" s="125"/>
      <c r="AR441" s="125"/>
      <c r="AT441" s="125"/>
      <c r="AV441" s="125"/>
      <c r="AX441" s="125"/>
      <c r="AZ441" s="125"/>
      <c r="BB441" s="125"/>
      <c r="BD441" s="125"/>
      <c r="BF441" s="125"/>
    </row>
    <row r="442" spans="1:58" s="93" customFormat="1" x14ac:dyDescent="0.2">
      <c r="A442" s="45">
        <v>29037</v>
      </c>
      <c r="B442" s="109"/>
      <c r="C442" s="109"/>
      <c r="D442" s="108"/>
      <c r="E442" s="108"/>
      <c r="F442" s="108"/>
      <c r="G442" s="108"/>
      <c r="H442" s="108"/>
      <c r="I442" s="108"/>
      <c r="J442" s="129"/>
      <c r="K442" s="60"/>
      <c r="L442" s="60"/>
      <c r="M442" s="79"/>
      <c r="N442" s="60"/>
      <c r="O442" s="109"/>
      <c r="P442" s="109"/>
      <c r="Q442" s="96">
        <v>38.6</v>
      </c>
      <c r="R442" s="110"/>
      <c r="S442" s="97"/>
      <c r="T442" s="97"/>
      <c r="U442" s="110"/>
      <c r="V442" s="109"/>
      <c r="W442" s="108"/>
      <c r="X442" s="79"/>
      <c r="Y442" s="109"/>
      <c r="Z442" s="109"/>
      <c r="AA442" s="109"/>
      <c r="AH442" s="109"/>
      <c r="AN442" s="125"/>
      <c r="AP442" s="125"/>
      <c r="AR442" s="125"/>
      <c r="AT442" s="125"/>
      <c r="AV442" s="125"/>
      <c r="AX442" s="125"/>
      <c r="AZ442" s="125"/>
      <c r="BB442" s="125"/>
      <c r="BD442" s="125"/>
      <c r="BF442" s="125"/>
    </row>
    <row r="443" spans="1:58" s="93" customFormat="1" x14ac:dyDescent="0.2">
      <c r="A443" s="45">
        <v>29007</v>
      </c>
      <c r="B443" s="109"/>
      <c r="C443" s="109"/>
      <c r="D443" s="108"/>
      <c r="E443" s="108"/>
      <c r="F443" s="108"/>
      <c r="G443" s="108"/>
      <c r="H443" s="108"/>
      <c r="I443" s="108"/>
      <c r="J443" s="129"/>
      <c r="K443" s="60"/>
      <c r="L443" s="60"/>
      <c r="M443" s="79"/>
      <c r="N443" s="60"/>
      <c r="O443" s="109"/>
      <c r="P443" s="109"/>
      <c r="Q443" s="96">
        <v>38.299999999999997</v>
      </c>
      <c r="R443" s="110"/>
      <c r="S443" s="97"/>
      <c r="T443" s="97"/>
      <c r="U443" s="110"/>
      <c r="V443" s="109"/>
      <c r="W443" s="108"/>
      <c r="X443" s="79"/>
      <c r="Y443" s="109"/>
      <c r="Z443" s="109"/>
      <c r="AA443" s="109"/>
      <c r="AH443" s="109"/>
      <c r="AN443" s="125"/>
      <c r="AP443" s="125"/>
      <c r="AR443" s="125"/>
      <c r="AT443" s="125"/>
      <c r="AV443" s="125"/>
      <c r="AX443" s="125"/>
      <c r="AZ443" s="125"/>
      <c r="BB443" s="125"/>
      <c r="BD443" s="125"/>
      <c r="BF443" s="125"/>
    </row>
    <row r="444" spans="1:58" s="93" customFormat="1" x14ac:dyDescent="0.2">
      <c r="A444" s="45">
        <v>28976</v>
      </c>
      <c r="B444" s="109"/>
      <c r="C444" s="109"/>
      <c r="D444" s="108"/>
      <c r="E444" s="108"/>
      <c r="F444" s="108"/>
      <c r="G444" s="108"/>
      <c r="H444" s="108"/>
      <c r="I444" s="108"/>
      <c r="J444" s="129"/>
      <c r="K444" s="60"/>
      <c r="L444" s="60"/>
      <c r="M444" s="79"/>
      <c r="N444" s="60"/>
      <c r="O444" s="109"/>
      <c r="P444" s="109"/>
      <c r="Q444" s="96">
        <v>38.1</v>
      </c>
      <c r="R444" s="110"/>
      <c r="S444" s="97"/>
      <c r="T444" s="97"/>
      <c r="U444" s="110"/>
      <c r="V444" s="109"/>
      <c r="W444" s="108"/>
      <c r="X444" s="79"/>
      <c r="Y444" s="109"/>
      <c r="Z444" s="109"/>
      <c r="AA444" s="109"/>
      <c r="AH444" s="109"/>
      <c r="AN444" s="125"/>
      <c r="AP444" s="125"/>
      <c r="AR444" s="125"/>
      <c r="AT444" s="125"/>
      <c r="AV444" s="125"/>
      <c r="AX444" s="125"/>
      <c r="AZ444" s="125"/>
      <c r="BB444" s="125"/>
      <c r="BD444" s="125"/>
      <c r="BF444" s="125"/>
    </row>
    <row r="445" spans="1:58" s="93" customFormat="1" x14ac:dyDescent="0.2">
      <c r="A445" s="45">
        <v>28946</v>
      </c>
      <c r="B445" s="109"/>
      <c r="C445" s="109"/>
      <c r="D445" s="108"/>
      <c r="E445" s="108"/>
      <c r="F445" s="108"/>
      <c r="G445" s="108"/>
      <c r="H445" s="108"/>
      <c r="I445" s="108"/>
      <c r="J445" s="129"/>
      <c r="K445" s="60"/>
      <c r="L445" s="60"/>
      <c r="M445" s="79"/>
      <c r="N445" s="60"/>
      <c r="O445" s="109"/>
      <c r="P445" s="109"/>
      <c r="Q445" s="96">
        <v>37.6</v>
      </c>
      <c r="R445" s="110"/>
      <c r="S445" s="97"/>
      <c r="T445" s="97"/>
      <c r="U445" s="110"/>
      <c r="V445" s="109"/>
      <c r="W445" s="108"/>
      <c r="X445" s="79"/>
      <c r="Y445" s="109"/>
      <c r="Z445" s="109"/>
      <c r="AA445" s="109"/>
      <c r="AH445" s="109"/>
      <c r="AN445" s="125"/>
      <c r="AP445" s="125"/>
      <c r="AR445" s="125"/>
      <c r="AT445" s="125"/>
      <c r="AV445" s="125"/>
      <c r="AX445" s="125"/>
      <c r="AZ445" s="125"/>
      <c r="BB445" s="125"/>
      <c r="BD445" s="125"/>
      <c r="BF445" s="125"/>
    </row>
    <row r="446" spans="1:58" s="93" customFormat="1" x14ac:dyDescent="0.2">
      <c r="A446" s="45">
        <v>28915</v>
      </c>
      <c r="B446" s="109"/>
      <c r="C446" s="109"/>
      <c r="D446" s="108"/>
      <c r="E446" s="108"/>
      <c r="F446" s="108"/>
      <c r="G446" s="108"/>
      <c r="H446" s="108"/>
      <c r="I446" s="108"/>
      <c r="J446" s="129"/>
      <c r="K446" s="60"/>
      <c r="L446" s="60"/>
      <c r="M446" s="79"/>
      <c r="N446" s="60"/>
      <c r="O446" s="109"/>
      <c r="P446" s="109"/>
      <c r="Q446" s="96">
        <v>37.4</v>
      </c>
      <c r="R446" s="110"/>
      <c r="S446" s="97"/>
      <c r="T446" s="97"/>
      <c r="U446" s="110"/>
      <c r="V446" s="109"/>
      <c r="W446" s="108"/>
      <c r="X446" s="79"/>
      <c r="Y446" s="109"/>
      <c r="Z446" s="109"/>
      <c r="AA446" s="109"/>
      <c r="AH446" s="109"/>
      <c r="AN446" s="125"/>
      <c r="AP446" s="125"/>
      <c r="AR446" s="125"/>
      <c r="AT446" s="125"/>
      <c r="AV446" s="125"/>
      <c r="AX446" s="125"/>
      <c r="AZ446" s="125"/>
      <c r="BB446" s="125"/>
      <c r="BD446" s="125"/>
      <c r="BF446" s="125"/>
    </row>
    <row r="447" spans="1:58" s="93" customFormat="1" x14ac:dyDescent="0.2">
      <c r="A447" s="45">
        <v>28887</v>
      </c>
      <c r="B447" s="109"/>
      <c r="C447" s="109"/>
      <c r="D447" s="108"/>
      <c r="E447" s="108"/>
      <c r="F447" s="108"/>
      <c r="G447" s="108"/>
      <c r="H447" s="108"/>
      <c r="I447" s="108"/>
      <c r="J447" s="129"/>
      <c r="K447" s="60"/>
      <c r="L447" s="60"/>
      <c r="M447" s="79"/>
      <c r="N447" s="60"/>
      <c r="O447" s="109"/>
      <c r="P447" s="109"/>
      <c r="Q447" s="96">
        <v>37</v>
      </c>
      <c r="R447" s="110"/>
      <c r="S447" s="97"/>
      <c r="T447" s="97"/>
      <c r="U447" s="110"/>
      <c r="V447" s="109"/>
      <c r="W447" s="108"/>
      <c r="X447" s="79"/>
      <c r="Y447" s="109"/>
      <c r="Z447" s="109"/>
      <c r="AA447" s="109"/>
      <c r="AH447" s="109"/>
      <c r="AN447" s="125"/>
      <c r="AP447" s="125"/>
      <c r="AR447" s="125"/>
      <c r="AT447" s="125"/>
      <c r="AV447" s="125"/>
      <c r="AX447" s="125"/>
      <c r="AZ447" s="125"/>
      <c r="BB447" s="125"/>
      <c r="BD447" s="125"/>
      <c r="BF447" s="125"/>
    </row>
    <row r="448" spans="1:58" s="93" customFormat="1" x14ac:dyDescent="0.2">
      <c r="A448" s="45">
        <v>28856</v>
      </c>
      <c r="B448" s="109"/>
      <c r="C448" s="109"/>
      <c r="D448" s="108"/>
      <c r="E448" s="108"/>
      <c r="F448" s="108"/>
      <c r="G448" s="108"/>
      <c r="H448" s="108"/>
      <c r="I448" s="108"/>
      <c r="J448" s="129"/>
      <c r="K448" s="60"/>
      <c r="L448" s="60"/>
      <c r="M448" s="79"/>
      <c r="N448" s="60"/>
      <c r="O448" s="109"/>
      <c r="P448" s="109"/>
      <c r="Q448" s="96">
        <v>36.700000000000003</v>
      </c>
      <c r="R448" s="110"/>
      <c r="S448" s="97"/>
      <c r="T448" s="97"/>
      <c r="U448" s="110"/>
      <c r="V448" s="109"/>
      <c r="W448" s="108"/>
      <c r="X448" s="79"/>
      <c r="Y448" s="109"/>
      <c r="Z448" s="109"/>
      <c r="AA448" s="109"/>
      <c r="AH448" s="109"/>
      <c r="AN448" s="125"/>
      <c r="AP448" s="125"/>
      <c r="AR448" s="125"/>
      <c r="AT448" s="125"/>
      <c r="AV448" s="125"/>
      <c r="AX448" s="125"/>
      <c r="AZ448" s="125"/>
      <c r="BB448" s="125"/>
      <c r="BD448" s="125"/>
      <c r="BF448" s="125"/>
    </row>
    <row r="449" spans="4:57" x14ac:dyDescent="0.2">
      <c r="D449" s="130"/>
      <c r="E449" s="130"/>
      <c r="F449" s="130"/>
      <c r="G449" s="130"/>
      <c r="H449" s="130"/>
      <c r="I449" s="130"/>
      <c r="J449" s="131"/>
      <c r="L449" s="132"/>
      <c r="Q449" s="134">
        <v>36.200000000000003</v>
      </c>
      <c r="W449" s="130"/>
      <c r="AL449" s="15"/>
      <c r="AM449" s="15"/>
      <c r="AO449" s="15"/>
      <c r="AQ449" s="15"/>
      <c r="AS449" s="15"/>
      <c r="AU449" s="15"/>
      <c r="AW449" s="15"/>
      <c r="AY449" s="15"/>
      <c r="BA449" s="15"/>
      <c r="BC449" s="15"/>
      <c r="BE449" s="15"/>
    </row>
    <row r="450" spans="4:57" x14ac:dyDescent="0.2">
      <c r="D450" s="130"/>
      <c r="E450" s="130"/>
      <c r="F450" s="130"/>
      <c r="G450" s="130"/>
      <c r="H450" s="130"/>
      <c r="I450" s="130"/>
      <c r="J450" s="131"/>
      <c r="L450" s="132"/>
      <c r="Q450" s="134">
        <v>36.200000000000003</v>
      </c>
      <c r="W450" s="130"/>
      <c r="AL450" s="15"/>
      <c r="AM450" s="15"/>
      <c r="AO450" s="15"/>
      <c r="AQ450" s="15"/>
      <c r="AS450" s="15"/>
      <c r="AU450" s="15"/>
      <c r="AW450" s="15"/>
      <c r="AY450" s="15"/>
      <c r="BA450" s="15"/>
      <c r="BC450" s="15"/>
      <c r="BE450" s="15"/>
    </row>
    <row r="451" spans="4:57" x14ac:dyDescent="0.2">
      <c r="D451" s="130"/>
      <c r="E451" s="130"/>
      <c r="F451" s="130"/>
      <c r="G451" s="130"/>
      <c r="H451" s="130"/>
      <c r="I451" s="130"/>
      <c r="J451" s="131"/>
      <c r="L451" s="132"/>
      <c r="Q451" s="134">
        <v>35.9</v>
      </c>
      <c r="W451" s="130"/>
      <c r="AL451" s="15"/>
      <c r="AM451" s="15"/>
      <c r="AO451" s="15"/>
      <c r="AQ451" s="15"/>
      <c r="AS451" s="15"/>
      <c r="AU451" s="15"/>
      <c r="AW451" s="15"/>
      <c r="AY451" s="15"/>
      <c r="BA451" s="15"/>
      <c r="BC451" s="15"/>
      <c r="BE451" s="15"/>
    </row>
    <row r="452" spans="4:57" x14ac:dyDescent="0.2">
      <c r="D452" s="130"/>
      <c r="E452" s="130"/>
      <c r="F452" s="130"/>
      <c r="G452" s="130"/>
      <c r="H452" s="130"/>
      <c r="I452" s="130"/>
      <c r="J452" s="131"/>
      <c r="L452" s="132"/>
      <c r="Q452" s="134">
        <v>35.4</v>
      </c>
      <c r="W452" s="130"/>
      <c r="AL452" s="15"/>
      <c r="AM452" s="15"/>
      <c r="AO452" s="15"/>
      <c r="AQ452" s="15"/>
      <c r="AS452" s="15"/>
      <c r="AU452" s="15"/>
      <c r="AW452" s="15"/>
      <c r="AY452" s="15"/>
      <c r="BA452" s="15"/>
      <c r="BC452" s="15"/>
      <c r="BE452" s="15"/>
    </row>
    <row r="453" spans="4:57" x14ac:dyDescent="0.2">
      <c r="D453" s="130"/>
      <c r="E453" s="130"/>
      <c r="F453" s="130"/>
      <c r="G453" s="130"/>
      <c r="H453" s="130"/>
      <c r="I453" s="130"/>
      <c r="J453" s="131"/>
      <c r="L453" s="132"/>
      <c r="Q453" s="134">
        <v>35.6</v>
      </c>
      <c r="W453" s="130"/>
      <c r="AL453" s="15"/>
      <c r="AM453" s="15"/>
      <c r="AO453" s="15"/>
      <c r="AQ453" s="15"/>
      <c r="AS453" s="15"/>
      <c r="AU453" s="15"/>
      <c r="AW453" s="15"/>
      <c r="AY453" s="15"/>
      <c r="BA453" s="15"/>
      <c r="BC453" s="15"/>
      <c r="BE453" s="15"/>
    </row>
    <row r="454" spans="4:57" x14ac:dyDescent="0.2">
      <c r="D454" s="130"/>
      <c r="E454" s="130"/>
      <c r="F454" s="130"/>
      <c r="G454" s="130"/>
      <c r="H454" s="130"/>
      <c r="I454" s="130"/>
      <c r="J454" s="131"/>
      <c r="L454" s="132"/>
      <c r="Q454" s="134">
        <v>35.700000000000003</v>
      </c>
      <c r="W454" s="130"/>
      <c r="AL454" s="15"/>
      <c r="AM454" s="15"/>
      <c r="AO454" s="15"/>
      <c r="AQ454" s="15"/>
      <c r="AS454" s="15"/>
      <c r="AU454" s="15"/>
      <c r="AW454" s="15"/>
      <c r="AY454" s="15"/>
      <c r="BA454" s="15"/>
      <c r="BC454" s="15"/>
      <c r="BE454" s="15"/>
    </row>
    <row r="455" spans="4:57" x14ac:dyDescent="0.2">
      <c r="D455" s="130"/>
      <c r="E455" s="130"/>
      <c r="F455" s="130"/>
      <c r="G455" s="130"/>
      <c r="H455" s="130"/>
      <c r="I455" s="130"/>
      <c r="J455" s="131"/>
      <c r="L455" s="132"/>
      <c r="Q455" s="134">
        <v>35.1</v>
      </c>
      <c r="W455" s="130"/>
      <c r="AL455" s="15"/>
      <c r="AM455" s="15"/>
      <c r="AO455" s="15"/>
      <c r="AQ455" s="15"/>
      <c r="AS455" s="15"/>
      <c r="AU455" s="15"/>
      <c r="AW455" s="15"/>
      <c r="AY455" s="15"/>
      <c r="BA455" s="15"/>
      <c r="BC455" s="15"/>
      <c r="BE455" s="15"/>
    </row>
    <row r="456" spans="4:57" x14ac:dyDescent="0.2">
      <c r="D456" s="130"/>
      <c r="E456" s="130"/>
      <c r="F456" s="130"/>
      <c r="G456" s="130"/>
      <c r="H456" s="130"/>
      <c r="I456" s="130"/>
      <c r="J456" s="131"/>
      <c r="L456" s="132"/>
      <c r="Q456" s="134">
        <v>34.700000000000003</v>
      </c>
      <c r="W456" s="130"/>
      <c r="AL456" s="15"/>
      <c r="AM456" s="15"/>
      <c r="AO456" s="15"/>
      <c r="AQ456" s="15"/>
      <c r="AS456" s="15"/>
      <c r="AU456" s="15"/>
      <c r="AW456" s="15"/>
      <c r="AY456" s="15"/>
      <c r="BA456" s="15"/>
      <c r="BC456" s="15"/>
      <c r="BE456" s="15"/>
    </row>
    <row r="457" spans="4:57" x14ac:dyDescent="0.2">
      <c r="D457" s="130"/>
      <c r="E457" s="130"/>
      <c r="F457" s="130"/>
      <c r="G457" s="130"/>
      <c r="H457" s="130"/>
      <c r="I457" s="130"/>
      <c r="J457" s="131"/>
      <c r="L457" s="132"/>
      <c r="Q457" s="134">
        <v>34.299999999999997</v>
      </c>
      <c r="W457" s="130"/>
      <c r="AL457" s="15"/>
      <c r="AM457" s="15"/>
      <c r="AO457" s="15"/>
      <c r="AQ457" s="15"/>
      <c r="AS457" s="15"/>
      <c r="AU457" s="15"/>
      <c r="AW457" s="15"/>
      <c r="AY457" s="15"/>
      <c r="BA457" s="15"/>
      <c r="BC457" s="15"/>
      <c r="BE457" s="15"/>
    </row>
    <row r="458" spans="4:57" x14ac:dyDescent="0.2">
      <c r="D458" s="130"/>
      <c r="E458" s="130"/>
      <c r="F458" s="130"/>
      <c r="G458" s="130"/>
      <c r="H458" s="130"/>
      <c r="I458" s="130"/>
      <c r="J458" s="131"/>
      <c r="L458" s="132"/>
      <c r="Q458" s="134">
        <v>34.200000000000003</v>
      </c>
      <c r="W458" s="130"/>
      <c r="AL458" s="15"/>
      <c r="AM458" s="15"/>
      <c r="AO458" s="15"/>
      <c r="AQ458" s="15"/>
      <c r="AS458" s="15"/>
      <c r="AU458" s="15"/>
      <c r="AW458" s="15"/>
      <c r="AY458" s="15"/>
      <c r="BA458" s="15"/>
      <c r="BC458" s="15"/>
      <c r="BE458" s="15"/>
    </row>
    <row r="459" spans="4:57" x14ac:dyDescent="0.2">
      <c r="D459" s="130"/>
      <c r="E459" s="130"/>
      <c r="F459" s="130"/>
      <c r="G459" s="130"/>
      <c r="H459" s="130"/>
      <c r="I459" s="130"/>
      <c r="J459" s="131"/>
      <c r="L459" s="132"/>
      <c r="Q459" s="134">
        <v>33.9</v>
      </c>
      <c r="W459" s="130"/>
      <c r="AL459" s="15"/>
      <c r="AM459" s="15"/>
      <c r="AO459" s="15"/>
      <c r="AQ459" s="15"/>
      <c r="AS459" s="15"/>
      <c r="AU459" s="15"/>
      <c r="AW459" s="15"/>
      <c r="AY459" s="15"/>
      <c r="BA459" s="15"/>
      <c r="BC459" s="15"/>
      <c r="BE459" s="15"/>
    </row>
    <row r="460" spans="4:57" x14ac:dyDescent="0.2">
      <c r="D460" s="130"/>
      <c r="E460" s="130"/>
      <c r="F460" s="130"/>
      <c r="G460" s="130"/>
      <c r="H460" s="130"/>
      <c r="I460" s="130"/>
      <c r="J460" s="131"/>
      <c r="L460" s="132"/>
      <c r="Q460" s="134">
        <v>33.799999999999997</v>
      </c>
      <c r="W460" s="130"/>
      <c r="AL460" s="15"/>
      <c r="AM460" s="15"/>
      <c r="AO460" s="15"/>
      <c r="AQ460" s="15"/>
      <c r="AS460" s="15"/>
      <c r="AU460" s="15"/>
      <c r="AW460" s="15"/>
      <c r="AY460" s="15"/>
      <c r="BA460" s="15"/>
      <c r="BC460" s="15"/>
      <c r="BE460" s="15"/>
    </row>
    <row r="461" spans="4:57" x14ac:dyDescent="0.2">
      <c r="D461" s="130"/>
      <c r="E461" s="130"/>
      <c r="F461" s="130"/>
      <c r="G461" s="130"/>
      <c r="H461" s="130"/>
      <c r="I461" s="130"/>
      <c r="J461" s="131"/>
      <c r="L461" s="132"/>
      <c r="Q461" s="134">
        <v>33.700000000000003</v>
      </c>
      <c r="W461" s="130"/>
      <c r="AL461" s="15"/>
      <c r="AM461" s="15"/>
      <c r="AO461" s="15"/>
      <c r="AQ461" s="15"/>
      <c r="AS461" s="15"/>
      <c r="AU461" s="15"/>
      <c r="AW461" s="15"/>
      <c r="AY461" s="15"/>
      <c r="BA461" s="15"/>
      <c r="BC461" s="15"/>
      <c r="BE461" s="15"/>
    </row>
    <row r="462" spans="4:57" x14ac:dyDescent="0.2">
      <c r="D462" s="130"/>
      <c r="E462" s="130"/>
      <c r="F462" s="130"/>
      <c r="G462" s="130"/>
      <c r="H462" s="130"/>
      <c r="I462" s="130"/>
      <c r="J462" s="131"/>
      <c r="L462" s="132"/>
      <c r="Q462" s="134">
        <v>33.299999999999997</v>
      </c>
      <c r="W462" s="130"/>
      <c r="AL462" s="15"/>
      <c r="AM462" s="15"/>
      <c r="AO462" s="15"/>
      <c r="AQ462" s="15"/>
      <c r="AS462" s="15"/>
      <c r="AU462" s="15"/>
      <c r="AW462" s="15"/>
      <c r="AY462" s="15"/>
      <c r="BA462" s="15"/>
      <c r="BC462" s="15"/>
      <c r="BE462" s="15"/>
    </row>
    <row r="463" spans="4:57" x14ac:dyDescent="0.2">
      <c r="D463" s="130"/>
      <c r="E463" s="130"/>
      <c r="F463" s="130"/>
      <c r="G463" s="130"/>
      <c r="H463" s="130"/>
      <c r="I463" s="130"/>
      <c r="J463" s="131"/>
      <c r="L463" s="132"/>
      <c r="Q463" s="134">
        <v>33.200000000000003</v>
      </c>
      <c r="W463" s="130"/>
      <c r="AL463" s="15"/>
      <c r="AM463" s="15"/>
      <c r="AO463" s="15"/>
      <c r="AQ463" s="15"/>
      <c r="AS463" s="15"/>
      <c r="AU463" s="15"/>
      <c r="AW463" s="15"/>
      <c r="AY463" s="15"/>
      <c r="BA463" s="15"/>
      <c r="BC463" s="15"/>
      <c r="BE463" s="15"/>
    </row>
    <row r="464" spans="4:57" x14ac:dyDescent="0.2">
      <c r="D464" s="130"/>
      <c r="E464" s="130"/>
      <c r="F464" s="130"/>
      <c r="G464" s="130"/>
      <c r="H464" s="130"/>
      <c r="I464" s="130"/>
      <c r="J464" s="131"/>
      <c r="L464" s="132"/>
      <c r="Q464" s="134">
        <v>32.799999999999997</v>
      </c>
      <c r="W464" s="130"/>
      <c r="AL464" s="15"/>
      <c r="AM464" s="15"/>
      <c r="AO464" s="15"/>
      <c r="AQ464" s="15"/>
      <c r="AS464" s="15"/>
      <c r="AU464" s="15"/>
      <c r="AW464" s="15"/>
      <c r="AY464" s="15"/>
      <c r="BA464" s="15"/>
      <c r="BC464" s="15"/>
      <c r="BE464" s="15"/>
    </row>
    <row r="465" spans="4:57" x14ac:dyDescent="0.2">
      <c r="D465" s="130"/>
      <c r="E465" s="130"/>
      <c r="F465" s="130"/>
      <c r="G465" s="130"/>
      <c r="H465" s="130"/>
      <c r="I465" s="130"/>
      <c r="J465" s="131"/>
      <c r="L465" s="132"/>
      <c r="Q465" s="134">
        <v>32.6</v>
      </c>
      <c r="W465" s="130"/>
      <c r="AL465" s="15"/>
      <c r="AM465" s="15"/>
      <c r="AO465" s="15"/>
      <c r="AQ465" s="15"/>
      <c r="AS465" s="15"/>
      <c r="AU465" s="15"/>
      <c r="AW465" s="15"/>
      <c r="AY465" s="15"/>
      <c r="BA465" s="15"/>
      <c r="BC465" s="15"/>
      <c r="BE465" s="15"/>
    </row>
    <row r="466" spans="4:57" x14ac:dyDescent="0.2">
      <c r="D466" s="130"/>
      <c r="E466" s="130"/>
      <c r="F466" s="130"/>
      <c r="G466" s="130"/>
      <c r="H466" s="130"/>
      <c r="I466" s="130"/>
      <c r="J466" s="131"/>
      <c r="L466" s="132"/>
      <c r="Q466" s="134">
        <v>32.5</v>
      </c>
      <c r="W466" s="130"/>
      <c r="AL466" s="15"/>
      <c r="AM466" s="15"/>
      <c r="AO466" s="15"/>
      <c r="AQ466" s="15"/>
      <c r="AS466" s="15"/>
      <c r="AU466" s="15"/>
      <c r="AW466" s="15"/>
      <c r="AY466" s="15"/>
      <c r="BA466" s="15"/>
      <c r="BC466" s="15"/>
      <c r="BE466" s="15"/>
    </row>
    <row r="467" spans="4:57" x14ac:dyDescent="0.2">
      <c r="D467" s="130"/>
      <c r="E467" s="130"/>
      <c r="F467" s="130"/>
      <c r="G467" s="130"/>
      <c r="H467" s="130"/>
      <c r="I467" s="130"/>
      <c r="J467" s="131"/>
      <c r="L467" s="132"/>
      <c r="Q467" s="134">
        <v>32.299999999999997</v>
      </c>
      <c r="W467" s="130"/>
      <c r="AL467" s="15"/>
      <c r="AM467" s="15"/>
      <c r="AO467" s="15"/>
      <c r="AQ467" s="15"/>
      <c r="AS467" s="15"/>
      <c r="AU467" s="15"/>
      <c r="AW467" s="15"/>
      <c r="AY467" s="15"/>
      <c r="BA467" s="15"/>
      <c r="BC467" s="15"/>
      <c r="BE467" s="15"/>
    </row>
    <row r="468" spans="4:57" x14ac:dyDescent="0.2">
      <c r="D468" s="130"/>
      <c r="E468" s="130"/>
      <c r="F468" s="130"/>
      <c r="G468" s="130"/>
      <c r="H468" s="130"/>
      <c r="I468" s="130"/>
      <c r="J468" s="131"/>
      <c r="L468" s="132"/>
      <c r="Q468" s="134">
        <v>32</v>
      </c>
      <c r="W468" s="130"/>
      <c r="AL468" s="15"/>
      <c r="AM468" s="15"/>
      <c r="AO468" s="15"/>
      <c r="AQ468" s="15"/>
      <c r="AS468" s="15"/>
      <c r="AU468" s="15"/>
      <c r="AW468" s="15"/>
      <c r="AY468" s="15"/>
      <c r="BA468" s="15"/>
      <c r="BC468" s="15"/>
      <c r="BE468" s="15"/>
    </row>
    <row r="469" spans="4:57" x14ac:dyDescent="0.2">
      <c r="D469" s="130"/>
      <c r="E469" s="130"/>
      <c r="F469" s="130"/>
      <c r="G469" s="130"/>
      <c r="H469" s="130"/>
      <c r="I469" s="130"/>
      <c r="J469" s="131"/>
      <c r="L469" s="132"/>
      <c r="Q469" s="134">
        <v>31.8</v>
      </c>
      <c r="W469" s="130"/>
      <c r="AL469" s="15"/>
      <c r="AM469" s="15"/>
      <c r="AO469" s="15"/>
      <c r="AQ469" s="15"/>
      <c r="AS469" s="15"/>
      <c r="AU469" s="15"/>
      <c r="AW469" s="15"/>
      <c r="AY469" s="15"/>
      <c r="BA469" s="15"/>
      <c r="BC469" s="15"/>
      <c r="BE469" s="15"/>
    </row>
    <row r="470" spans="4:57" x14ac:dyDescent="0.2">
      <c r="D470" s="130"/>
      <c r="E470" s="130"/>
      <c r="F470" s="130"/>
      <c r="G470" s="130"/>
      <c r="H470" s="130"/>
      <c r="I470" s="130"/>
      <c r="J470" s="131"/>
      <c r="L470" s="132"/>
      <c r="Q470" s="134">
        <v>31.6</v>
      </c>
      <c r="W470" s="130"/>
      <c r="AL470" s="15"/>
      <c r="AM470" s="15"/>
      <c r="AO470" s="15"/>
      <c r="AQ470" s="15"/>
      <c r="AS470" s="15"/>
      <c r="AU470" s="15"/>
      <c r="AW470" s="15"/>
      <c r="AY470" s="15"/>
      <c r="BA470" s="15"/>
      <c r="BC470" s="15"/>
      <c r="BE470" s="15"/>
    </row>
    <row r="471" spans="4:57" x14ac:dyDescent="0.2">
      <c r="D471" s="130"/>
      <c r="E471" s="130"/>
      <c r="F471" s="130"/>
      <c r="G471" s="130"/>
      <c r="H471" s="130"/>
      <c r="I471" s="130"/>
      <c r="L471" s="132"/>
      <c r="Q471" s="134">
        <v>31.3</v>
      </c>
      <c r="W471" s="130"/>
      <c r="AL471" s="15"/>
      <c r="AM471" s="15"/>
      <c r="AO471" s="15"/>
      <c r="AQ471" s="15"/>
      <c r="AS471" s="15"/>
      <c r="AU471" s="15"/>
      <c r="AW471" s="15"/>
      <c r="AY471" s="15"/>
      <c r="BA471" s="15"/>
      <c r="BC471" s="15"/>
      <c r="BE471" s="15"/>
    </row>
    <row r="472" spans="4:57" x14ac:dyDescent="0.2">
      <c r="D472" s="130"/>
      <c r="E472" s="130"/>
      <c r="F472" s="130"/>
      <c r="G472" s="130"/>
      <c r="H472" s="130"/>
      <c r="I472" s="130"/>
      <c r="L472" s="132"/>
      <c r="Q472" s="134">
        <v>30.9</v>
      </c>
      <c r="W472" s="130"/>
      <c r="AL472" s="15"/>
      <c r="AM472" s="15"/>
      <c r="AO472" s="15"/>
      <c r="AQ472" s="15"/>
      <c r="AS472" s="15"/>
      <c r="AU472" s="15"/>
      <c r="AW472" s="15"/>
      <c r="AY472" s="15"/>
      <c r="BA472" s="15"/>
      <c r="BC472" s="15"/>
      <c r="BE472" s="15"/>
    </row>
    <row r="473" spans="4:57" x14ac:dyDescent="0.2">
      <c r="D473" s="130"/>
      <c r="E473" s="130"/>
      <c r="F473" s="130"/>
      <c r="G473" s="130"/>
      <c r="H473" s="130"/>
      <c r="I473" s="130"/>
      <c r="L473" s="132"/>
      <c r="Q473" s="134">
        <v>30.7</v>
      </c>
      <c r="W473" s="130"/>
      <c r="AL473" s="15"/>
      <c r="AM473" s="15"/>
      <c r="AO473" s="15"/>
      <c r="AQ473" s="15"/>
      <c r="AS473" s="15"/>
      <c r="AU473" s="15"/>
      <c r="AW473" s="15"/>
      <c r="AY473" s="15"/>
      <c r="BA473" s="15"/>
      <c r="BC473" s="15"/>
      <c r="BE473" s="15"/>
    </row>
    <row r="474" spans="4:57" x14ac:dyDescent="0.2">
      <c r="D474" s="130"/>
      <c r="E474" s="130"/>
      <c r="F474" s="130"/>
      <c r="G474" s="130"/>
      <c r="H474" s="130"/>
      <c r="I474" s="130"/>
      <c r="L474" s="132"/>
      <c r="Q474" s="134">
        <v>30.6</v>
      </c>
      <c r="W474" s="130"/>
      <c r="AL474" s="15"/>
      <c r="AM474" s="15"/>
      <c r="AO474" s="15"/>
      <c r="AQ474" s="15"/>
      <c r="AS474" s="15"/>
      <c r="AU474" s="15"/>
      <c r="AW474" s="15"/>
      <c r="AY474" s="15"/>
      <c r="BA474" s="15"/>
      <c r="BC474" s="15"/>
      <c r="BE474" s="15"/>
    </row>
    <row r="475" spans="4:57" x14ac:dyDescent="0.2">
      <c r="D475" s="130"/>
      <c r="E475" s="130"/>
      <c r="F475" s="130"/>
      <c r="G475" s="130"/>
      <c r="H475" s="130"/>
      <c r="I475" s="130"/>
      <c r="L475" s="132"/>
      <c r="Q475" s="134">
        <v>30.5</v>
      </c>
      <c r="W475" s="130"/>
      <c r="AL475" s="15"/>
      <c r="AM475" s="15"/>
      <c r="AO475" s="15"/>
      <c r="AQ475" s="15"/>
      <c r="AS475" s="15"/>
      <c r="AU475" s="15"/>
      <c r="AW475" s="15"/>
      <c r="AY475" s="15"/>
      <c r="BA475" s="15"/>
      <c r="BC475" s="15"/>
      <c r="BE475" s="15"/>
    </row>
    <row r="476" spans="4:57" x14ac:dyDescent="0.2">
      <c r="D476" s="130"/>
      <c r="E476" s="130"/>
      <c r="F476" s="130"/>
      <c r="G476" s="130"/>
      <c r="H476" s="130"/>
      <c r="I476" s="130"/>
      <c r="L476" s="132"/>
      <c r="Q476" s="134">
        <v>30.3</v>
      </c>
      <c r="W476" s="130"/>
      <c r="AL476" s="15"/>
      <c r="AM476" s="15"/>
      <c r="AO476" s="15"/>
      <c r="AQ476" s="15"/>
      <c r="AS476" s="15"/>
      <c r="AU476" s="15"/>
      <c r="AW476" s="15"/>
      <c r="AY476" s="15"/>
      <c r="BA476" s="15"/>
      <c r="BC476" s="15"/>
      <c r="BE476" s="15"/>
    </row>
    <row r="477" spans="4:57" x14ac:dyDescent="0.2">
      <c r="D477" s="130"/>
      <c r="E477" s="130"/>
      <c r="F477" s="130"/>
      <c r="G477" s="130"/>
      <c r="H477" s="130"/>
      <c r="I477" s="130"/>
      <c r="L477" s="132"/>
      <c r="Q477" s="134">
        <v>30.3</v>
      </c>
      <c r="W477" s="130"/>
      <c r="AL477" s="15"/>
      <c r="AM477" s="15"/>
      <c r="AO477" s="15"/>
      <c r="AQ477" s="15"/>
      <c r="AS477" s="15"/>
      <c r="AU477" s="15"/>
      <c r="AW477" s="15"/>
      <c r="AY477" s="15"/>
      <c r="BA477" s="15"/>
      <c r="BC477" s="15"/>
      <c r="BE477" s="15"/>
    </row>
    <row r="478" spans="4:57" x14ac:dyDescent="0.2">
      <c r="D478" s="130"/>
      <c r="E478" s="130"/>
      <c r="F478" s="130"/>
      <c r="G478" s="130"/>
      <c r="H478" s="130"/>
      <c r="I478" s="130"/>
      <c r="Q478" s="134">
        <v>30.2</v>
      </c>
      <c r="W478" s="130"/>
      <c r="AL478" s="15"/>
      <c r="AM478" s="15"/>
      <c r="AO478" s="15"/>
      <c r="AQ478" s="15"/>
      <c r="AS478" s="15"/>
      <c r="AU478" s="15"/>
      <c r="AW478" s="15"/>
      <c r="AY478" s="15"/>
      <c r="BA478" s="15"/>
      <c r="BC478" s="15"/>
      <c r="BE478" s="15"/>
    </row>
    <row r="479" spans="4:57" x14ac:dyDescent="0.2">
      <c r="D479" s="130"/>
      <c r="E479" s="130"/>
      <c r="F479" s="130"/>
      <c r="G479" s="130"/>
      <c r="H479" s="130"/>
      <c r="I479" s="130"/>
      <c r="Q479" s="134">
        <v>30</v>
      </c>
      <c r="W479" s="130"/>
      <c r="AL479" s="15"/>
      <c r="AM479" s="15"/>
      <c r="AO479" s="15"/>
      <c r="AQ479" s="15"/>
      <c r="AS479" s="15"/>
      <c r="AU479" s="15"/>
      <c r="AW479" s="15"/>
      <c r="AY479" s="15"/>
      <c r="BA479" s="15"/>
      <c r="BC479" s="15"/>
      <c r="BE479" s="15"/>
    </row>
    <row r="480" spans="4:57" x14ac:dyDescent="0.2">
      <c r="D480" s="130"/>
      <c r="E480" s="130"/>
      <c r="F480" s="130"/>
      <c r="G480" s="130"/>
      <c r="H480" s="130"/>
      <c r="I480" s="130"/>
      <c r="Q480" s="134">
        <v>29.9</v>
      </c>
      <c r="W480" s="130"/>
      <c r="AL480" s="15"/>
      <c r="AM480" s="15"/>
      <c r="AO480" s="15"/>
      <c r="AQ480" s="15"/>
      <c r="AS480" s="15"/>
      <c r="AU480" s="15"/>
      <c r="AW480" s="15"/>
      <c r="AY480" s="15"/>
      <c r="BA480" s="15"/>
      <c r="BC480" s="15"/>
      <c r="BE480" s="15"/>
    </row>
    <row r="481" spans="4:57" x14ac:dyDescent="0.2">
      <c r="D481" s="130"/>
      <c r="E481" s="130"/>
      <c r="F481" s="130"/>
      <c r="G481" s="130"/>
      <c r="H481" s="130"/>
      <c r="I481" s="130"/>
      <c r="Q481" s="134">
        <v>29.7</v>
      </c>
      <c r="W481" s="130"/>
      <c r="AL481" s="15"/>
      <c r="AM481" s="15"/>
      <c r="AO481" s="15"/>
      <c r="AQ481" s="15"/>
      <c r="AS481" s="15"/>
      <c r="AU481" s="15"/>
      <c r="AW481" s="15"/>
      <c r="AY481" s="15"/>
      <c r="BA481" s="15"/>
      <c r="BC481" s="15"/>
      <c r="BE481" s="15"/>
    </row>
    <row r="482" spans="4:57" x14ac:dyDescent="0.2">
      <c r="D482" s="130"/>
      <c r="E482" s="130"/>
      <c r="F482" s="130"/>
      <c r="G482" s="130"/>
      <c r="H482" s="130"/>
      <c r="I482" s="130"/>
      <c r="Q482" s="134">
        <v>29.5</v>
      </c>
      <c r="W482" s="130"/>
      <c r="AL482" s="15"/>
      <c r="AM482" s="15"/>
      <c r="AO482" s="15"/>
      <c r="AQ482" s="15"/>
      <c r="AS482" s="15"/>
      <c r="AU482" s="15"/>
      <c r="AW482" s="15"/>
      <c r="AY482" s="15"/>
      <c r="BA482" s="15"/>
      <c r="BC482" s="15"/>
      <c r="BE482" s="15"/>
    </row>
    <row r="483" spans="4:57" x14ac:dyDescent="0.2">
      <c r="D483" s="130"/>
      <c r="E483" s="130"/>
      <c r="F483" s="130"/>
      <c r="G483" s="130"/>
      <c r="H483" s="130"/>
      <c r="I483" s="130"/>
      <c r="Q483" s="134">
        <v>29.4</v>
      </c>
      <c r="W483" s="130"/>
      <c r="AL483" s="15"/>
      <c r="AM483" s="15"/>
      <c r="AO483" s="15"/>
      <c r="AQ483" s="15"/>
      <c r="AS483" s="15"/>
      <c r="AU483" s="15"/>
      <c r="AW483" s="15"/>
      <c r="AY483" s="15"/>
      <c r="BA483" s="15"/>
      <c r="BC483" s="15"/>
      <c r="BE483" s="15"/>
    </row>
    <row r="484" spans="4:57" x14ac:dyDescent="0.2">
      <c r="D484" s="130"/>
      <c r="E484" s="130"/>
      <c r="F484" s="130"/>
      <c r="G484" s="130"/>
      <c r="H484" s="130"/>
      <c r="I484" s="130"/>
      <c r="Q484" s="134">
        <v>29.4</v>
      </c>
      <c r="W484" s="130"/>
      <c r="AL484" s="15"/>
      <c r="AM484" s="15"/>
      <c r="AO484" s="15"/>
      <c r="AQ484" s="15"/>
      <c r="AS484" s="15"/>
      <c r="AU484" s="15"/>
      <c r="AW484" s="15"/>
      <c r="AY484" s="15"/>
      <c r="BA484" s="15"/>
      <c r="BC484" s="15"/>
      <c r="BE484" s="15"/>
    </row>
    <row r="485" spans="4:57" x14ac:dyDescent="0.2">
      <c r="D485" s="130"/>
      <c r="E485" s="130"/>
      <c r="F485" s="130"/>
      <c r="G485" s="130"/>
      <c r="H485" s="130"/>
      <c r="I485" s="130"/>
      <c r="Q485" s="134">
        <v>29.1</v>
      </c>
      <c r="W485" s="130"/>
      <c r="AL485" s="15"/>
      <c r="AM485" s="15"/>
      <c r="AO485" s="15"/>
      <c r="AQ485" s="15"/>
      <c r="AS485" s="15"/>
      <c r="AU485" s="15"/>
      <c r="AW485" s="15"/>
      <c r="AY485" s="15"/>
      <c r="BA485" s="15"/>
      <c r="BC485" s="15"/>
      <c r="BE485" s="15"/>
    </row>
    <row r="486" spans="4:57" x14ac:dyDescent="0.2">
      <c r="D486" s="130"/>
      <c r="E486" s="130"/>
      <c r="F486" s="130"/>
      <c r="G486" s="130"/>
      <c r="H486" s="130"/>
      <c r="I486" s="130"/>
      <c r="Q486" s="134">
        <v>28.9</v>
      </c>
      <c r="W486" s="130"/>
      <c r="AL486" s="15"/>
      <c r="AM486" s="15"/>
      <c r="AO486" s="15"/>
      <c r="AQ486" s="15"/>
      <c r="AS486" s="15"/>
      <c r="AU486" s="15"/>
      <c r="AW486" s="15"/>
      <c r="AY486" s="15"/>
      <c r="BA486" s="15"/>
      <c r="BC486" s="15"/>
      <c r="BE486" s="15"/>
    </row>
    <row r="487" spans="4:57" x14ac:dyDescent="0.2">
      <c r="D487" s="130"/>
      <c r="E487" s="130"/>
      <c r="F487" s="130"/>
      <c r="G487" s="130"/>
      <c r="H487" s="130"/>
      <c r="I487" s="130"/>
      <c r="Q487" s="134">
        <v>28.7</v>
      </c>
      <c r="W487" s="130"/>
      <c r="AL487" s="15"/>
      <c r="AM487" s="15"/>
      <c r="AO487" s="15"/>
      <c r="AQ487" s="15"/>
      <c r="AS487" s="15"/>
      <c r="AU487" s="15"/>
      <c r="AW487" s="15"/>
      <c r="AY487" s="15"/>
      <c r="BA487" s="15"/>
      <c r="BC487" s="15"/>
      <c r="BE487" s="15"/>
    </row>
    <row r="488" spans="4:57" x14ac:dyDescent="0.2">
      <c r="D488" s="130"/>
      <c r="E488" s="130"/>
      <c r="F488" s="130"/>
      <c r="G488" s="130"/>
      <c r="H488" s="130"/>
      <c r="I488" s="130"/>
      <c r="Q488" s="134">
        <v>28.5</v>
      </c>
      <c r="W488" s="130"/>
      <c r="AL488" s="15"/>
      <c r="AM488" s="15"/>
      <c r="AO488" s="15"/>
      <c r="AQ488" s="15"/>
      <c r="AS488" s="15"/>
      <c r="AU488" s="15"/>
      <c r="AW488" s="15"/>
      <c r="AY488" s="15"/>
      <c r="BA488" s="15"/>
      <c r="BC488" s="15"/>
      <c r="BE488" s="15"/>
    </row>
    <row r="489" spans="4:57" x14ac:dyDescent="0.2">
      <c r="D489" s="130"/>
      <c r="E489" s="130"/>
      <c r="F489" s="130"/>
      <c r="G489" s="130"/>
      <c r="H489" s="130"/>
      <c r="I489" s="130"/>
      <c r="Q489" s="134">
        <v>28.5</v>
      </c>
      <c r="W489" s="130"/>
      <c r="AL489" s="15"/>
      <c r="AM489" s="15"/>
      <c r="AO489" s="15"/>
      <c r="AQ489" s="15"/>
      <c r="AS489" s="15"/>
      <c r="AU489" s="15"/>
      <c r="AW489" s="15"/>
      <c r="AY489" s="15"/>
      <c r="BA489" s="15"/>
      <c r="BC489" s="15"/>
      <c r="BE489" s="15"/>
    </row>
    <row r="490" spans="4:57" x14ac:dyDescent="0.2">
      <c r="D490" s="130"/>
      <c r="E490" s="130"/>
      <c r="F490" s="130"/>
      <c r="G490" s="130"/>
      <c r="H490" s="130"/>
      <c r="I490" s="130"/>
      <c r="Q490" s="134">
        <v>28.4</v>
      </c>
      <c r="W490" s="130"/>
      <c r="AL490" s="15"/>
      <c r="AM490" s="15"/>
      <c r="AO490" s="15"/>
      <c r="AQ490" s="15"/>
      <c r="AS490" s="15"/>
      <c r="AU490" s="15"/>
      <c r="AW490" s="15"/>
      <c r="AY490" s="15"/>
      <c r="BA490" s="15"/>
      <c r="BC490" s="15"/>
      <c r="BE490" s="15"/>
    </row>
    <row r="491" spans="4:57" x14ac:dyDescent="0.2">
      <c r="D491" s="130"/>
      <c r="E491" s="130"/>
      <c r="F491" s="130"/>
      <c r="G491" s="130"/>
      <c r="H491" s="130"/>
      <c r="I491" s="130"/>
      <c r="Q491" s="134">
        <v>28</v>
      </c>
      <c r="W491" s="130"/>
      <c r="AL491" s="15"/>
      <c r="AM491" s="15"/>
      <c r="AO491" s="15"/>
      <c r="AQ491" s="15"/>
      <c r="AS491" s="15"/>
      <c r="AU491" s="15"/>
      <c r="AW491" s="15"/>
      <c r="AY491" s="15"/>
      <c r="BA491" s="15"/>
      <c r="BC491" s="15"/>
      <c r="BE491" s="15"/>
    </row>
    <row r="492" spans="4:57" x14ac:dyDescent="0.2">
      <c r="D492" s="130"/>
      <c r="E492" s="130"/>
      <c r="F492" s="130"/>
      <c r="G492" s="130"/>
      <c r="H492" s="130"/>
      <c r="I492" s="130"/>
      <c r="Q492" s="134">
        <v>27.5</v>
      </c>
      <c r="W492" s="130"/>
      <c r="AL492" s="15"/>
      <c r="AM492" s="15"/>
      <c r="AO492" s="15"/>
      <c r="AQ492" s="15"/>
      <c r="AS492" s="15"/>
      <c r="AU492" s="15"/>
      <c r="AW492" s="15"/>
      <c r="AY492" s="15"/>
      <c r="BA492" s="15"/>
      <c r="BC492" s="15"/>
      <c r="BE492" s="15"/>
    </row>
    <row r="493" spans="4:57" x14ac:dyDescent="0.2">
      <c r="D493" s="130"/>
      <c r="E493" s="130"/>
      <c r="F493" s="130"/>
      <c r="G493" s="130"/>
      <c r="H493" s="130"/>
      <c r="I493" s="130"/>
      <c r="Q493" s="134">
        <v>27.3</v>
      </c>
      <c r="W493" s="130"/>
      <c r="AL493" s="15"/>
      <c r="AM493" s="15"/>
      <c r="AO493" s="15"/>
      <c r="AQ493" s="15"/>
      <c r="AS493" s="15"/>
      <c r="AU493" s="15"/>
      <c r="AW493" s="15"/>
      <c r="AY493" s="15"/>
      <c r="BA493" s="15"/>
      <c r="BC493" s="15"/>
      <c r="BE493" s="15"/>
    </row>
    <row r="494" spans="4:57" x14ac:dyDescent="0.2">
      <c r="D494" s="130"/>
      <c r="E494" s="130"/>
      <c r="F494" s="130"/>
      <c r="G494" s="130"/>
      <c r="H494" s="130"/>
      <c r="I494" s="130"/>
      <c r="Q494" s="134">
        <v>27.2</v>
      </c>
      <c r="W494" s="130"/>
      <c r="AL494" s="15"/>
      <c r="AM494" s="15"/>
      <c r="AO494" s="15"/>
      <c r="AQ494" s="15"/>
      <c r="AS494" s="15"/>
      <c r="AU494" s="15"/>
      <c r="AW494" s="15"/>
      <c r="AY494" s="15"/>
      <c r="BA494" s="15"/>
      <c r="BC494" s="15"/>
      <c r="BE494" s="15"/>
    </row>
    <row r="495" spans="4:57" x14ac:dyDescent="0.2">
      <c r="D495" s="130"/>
      <c r="E495" s="130"/>
      <c r="F495" s="130"/>
      <c r="G495" s="130"/>
      <c r="H495" s="130"/>
      <c r="I495" s="130"/>
      <c r="Q495" s="134">
        <v>27</v>
      </c>
      <c r="W495" s="130"/>
      <c r="AL495" s="15"/>
      <c r="AM495" s="15"/>
      <c r="AO495" s="15"/>
      <c r="AQ495" s="15"/>
      <c r="AS495" s="15"/>
      <c r="AU495" s="15"/>
      <c r="AW495" s="15"/>
      <c r="AY495" s="15"/>
      <c r="BA495" s="15"/>
      <c r="BC495" s="15"/>
      <c r="BE495" s="15"/>
    </row>
    <row r="496" spans="4:57" x14ac:dyDescent="0.2">
      <c r="D496" s="130"/>
      <c r="E496" s="130"/>
      <c r="F496" s="130"/>
      <c r="G496" s="130"/>
      <c r="H496" s="130"/>
      <c r="I496" s="130"/>
      <c r="Q496" s="134">
        <v>26.8</v>
      </c>
      <c r="W496" s="130"/>
      <c r="AL496" s="15"/>
      <c r="AM496" s="15"/>
      <c r="AO496" s="15"/>
      <c r="AQ496" s="15"/>
      <c r="AS496" s="15"/>
      <c r="AU496" s="15"/>
      <c r="AW496" s="15"/>
      <c r="AY496" s="15"/>
      <c r="BA496" s="15"/>
      <c r="BC496" s="15"/>
      <c r="BE496" s="15"/>
    </row>
    <row r="497" spans="4:57" x14ac:dyDescent="0.2">
      <c r="D497" s="130"/>
      <c r="E497" s="130"/>
      <c r="F497" s="130"/>
      <c r="G497" s="130"/>
      <c r="H497" s="130"/>
      <c r="I497" s="130"/>
      <c r="Q497" s="134">
        <v>26.7</v>
      </c>
      <c r="W497" s="130"/>
      <c r="AL497" s="15"/>
      <c r="AM497" s="15"/>
      <c r="AO497" s="15"/>
      <c r="AQ497" s="15"/>
      <c r="AS497" s="15"/>
      <c r="AU497" s="15"/>
      <c r="AW497" s="15"/>
      <c r="AY497" s="15"/>
      <c r="BA497" s="15"/>
      <c r="BC497" s="15"/>
      <c r="BE497" s="15"/>
    </row>
    <row r="498" spans="4:57" x14ac:dyDescent="0.2">
      <c r="D498" s="130"/>
      <c r="E498" s="130"/>
      <c r="F498" s="130"/>
      <c r="G498" s="130"/>
      <c r="H498" s="130"/>
      <c r="I498" s="130"/>
      <c r="Q498" s="134">
        <v>26.4</v>
      </c>
      <c r="W498" s="130"/>
      <c r="AL498" s="15"/>
      <c r="AM498" s="15"/>
      <c r="AO498" s="15"/>
      <c r="AQ498" s="15"/>
      <c r="AS498" s="15"/>
      <c r="AU498" s="15"/>
      <c r="AW498" s="15"/>
      <c r="AY498" s="15"/>
      <c r="BA498" s="15"/>
      <c r="BC498" s="15"/>
      <c r="BE498" s="15"/>
    </row>
    <row r="499" spans="4:57" x14ac:dyDescent="0.2">
      <c r="D499" s="130"/>
      <c r="E499" s="130"/>
      <c r="F499" s="130"/>
      <c r="G499" s="130"/>
      <c r="H499" s="130"/>
      <c r="I499" s="130"/>
      <c r="Q499" s="134">
        <v>26.1</v>
      </c>
      <c r="W499" s="130"/>
      <c r="AL499" s="15"/>
      <c r="AM499" s="15"/>
      <c r="AO499" s="15"/>
      <c r="AQ499" s="15"/>
      <c r="AS499" s="15"/>
      <c r="AU499" s="15"/>
      <c r="AW499" s="15"/>
      <c r="AY499" s="15"/>
      <c r="BA499" s="15"/>
      <c r="BC499" s="15"/>
      <c r="BE499" s="15"/>
    </row>
    <row r="500" spans="4:57" x14ac:dyDescent="0.2">
      <c r="D500" s="130"/>
      <c r="E500" s="130"/>
      <c r="F500" s="130"/>
      <c r="G500" s="130"/>
      <c r="H500" s="130"/>
      <c r="I500" s="130"/>
      <c r="Q500" s="134">
        <v>25.8</v>
      </c>
      <c r="W500" s="130"/>
      <c r="AL500" s="15"/>
      <c r="AM500" s="15"/>
      <c r="AO500" s="15"/>
      <c r="AQ500" s="15"/>
      <c r="AS500" s="15"/>
      <c r="AU500" s="15"/>
      <c r="AW500" s="15"/>
      <c r="AY500" s="15"/>
      <c r="BA500" s="15"/>
      <c r="BC500" s="15"/>
      <c r="BE500" s="15"/>
    </row>
    <row r="501" spans="4:57" x14ac:dyDescent="0.2">
      <c r="D501" s="130"/>
      <c r="E501" s="130"/>
      <c r="F501" s="130"/>
      <c r="G501" s="130"/>
      <c r="H501" s="130"/>
      <c r="I501" s="130"/>
      <c r="Q501" s="134">
        <v>25.7</v>
      </c>
      <c r="W501" s="130"/>
      <c r="AL501" s="15"/>
      <c r="AM501" s="15"/>
      <c r="AO501" s="15"/>
      <c r="AQ501" s="15"/>
      <c r="AS501" s="15"/>
      <c r="AU501" s="15"/>
      <c r="AW501" s="15"/>
      <c r="AY501" s="15"/>
      <c r="BA501" s="15"/>
      <c r="BC501" s="15"/>
      <c r="BE501" s="15"/>
    </row>
    <row r="502" spans="4:57" x14ac:dyDescent="0.2">
      <c r="D502" s="130"/>
      <c r="E502" s="130"/>
      <c r="F502" s="130"/>
      <c r="G502" s="130"/>
      <c r="H502" s="130"/>
      <c r="I502" s="130"/>
      <c r="Q502" s="134">
        <v>25.5</v>
      </c>
      <c r="W502" s="130"/>
      <c r="AL502" s="15"/>
      <c r="AM502" s="15"/>
      <c r="AO502" s="15"/>
      <c r="AQ502" s="15"/>
      <c r="AS502" s="15"/>
      <c r="AU502" s="15"/>
      <c r="AW502" s="15"/>
      <c r="AY502" s="15"/>
      <c r="BA502" s="15"/>
      <c r="BC502" s="15"/>
      <c r="BE502" s="15"/>
    </row>
    <row r="503" spans="4:57" x14ac:dyDescent="0.2">
      <c r="D503" s="130"/>
      <c r="E503" s="130"/>
      <c r="F503" s="130"/>
      <c r="G503" s="130"/>
      <c r="H503" s="130"/>
      <c r="I503" s="130"/>
      <c r="Q503" s="134">
        <v>25.3</v>
      </c>
      <c r="W503" s="130"/>
      <c r="AL503" s="15"/>
      <c r="AM503" s="15"/>
      <c r="AO503" s="15"/>
      <c r="AQ503" s="15"/>
      <c r="AS503" s="15"/>
      <c r="AU503" s="15"/>
      <c r="AW503" s="15"/>
      <c r="AY503" s="15"/>
      <c r="BA503" s="15"/>
      <c r="BC503" s="15"/>
      <c r="BE503" s="15"/>
    </row>
    <row r="504" spans="4:57" x14ac:dyDescent="0.2">
      <c r="D504" s="130"/>
      <c r="E504" s="130"/>
      <c r="F504" s="130"/>
      <c r="G504" s="130"/>
      <c r="H504" s="130"/>
      <c r="I504" s="130"/>
      <c r="Q504" s="134">
        <v>25</v>
      </c>
      <c r="W504" s="130"/>
      <c r="AL504" s="15"/>
      <c r="AM504" s="15"/>
      <c r="AO504" s="15"/>
      <c r="AQ504" s="15"/>
      <c r="AS504" s="15"/>
      <c r="AU504" s="15"/>
      <c r="AW504" s="15"/>
      <c r="AY504" s="15"/>
      <c r="BA504" s="15"/>
      <c r="BC504" s="15"/>
      <c r="BE504" s="15"/>
    </row>
    <row r="505" spans="4:57" x14ac:dyDescent="0.2">
      <c r="Q505" s="134">
        <v>24.5</v>
      </c>
      <c r="W505" s="130"/>
      <c r="AL505" s="15"/>
      <c r="AM505" s="15"/>
      <c r="AO505" s="15"/>
      <c r="AQ505" s="15"/>
      <c r="AS505" s="15"/>
      <c r="AU505" s="15"/>
      <c r="AW505" s="15"/>
      <c r="AY505" s="15"/>
      <c r="BA505" s="15"/>
      <c r="BC505" s="15"/>
      <c r="BE505" s="15"/>
    </row>
    <row r="506" spans="4:57" x14ac:dyDescent="0.2">
      <c r="Q506" s="134">
        <v>24.3</v>
      </c>
      <c r="W506" s="130"/>
      <c r="AL506" s="15"/>
      <c r="AM506" s="15"/>
      <c r="AO506" s="15"/>
      <c r="AQ506" s="15"/>
      <c r="AS506" s="15"/>
      <c r="AU506" s="15"/>
      <c r="AW506" s="15"/>
      <c r="AY506" s="15"/>
      <c r="BA506" s="15"/>
      <c r="BC506" s="15"/>
      <c r="BE506" s="15"/>
    </row>
    <row r="507" spans="4:57" x14ac:dyDescent="0.2">
      <c r="Q507" s="134">
        <v>24.1</v>
      </c>
      <c r="W507" s="130"/>
      <c r="AL507" s="15"/>
      <c r="AM507" s="15"/>
      <c r="AO507" s="15"/>
      <c r="AQ507" s="15"/>
      <c r="AS507" s="15"/>
      <c r="AU507" s="15"/>
      <c r="AW507" s="15"/>
      <c r="AY507" s="15"/>
      <c r="BA507" s="15"/>
      <c r="BC507" s="15"/>
      <c r="BE507" s="15"/>
    </row>
    <row r="508" spans="4:57" x14ac:dyDescent="0.2">
      <c r="Q508" s="134">
        <v>23.9</v>
      </c>
      <c r="W508" s="130"/>
      <c r="AL508" s="15"/>
      <c r="AM508" s="15"/>
      <c r="AO508" s="15"/>
      <c r="AQ508" s="15"/>
      <c r="AS508" s="15"/>
      <c r="AU508" s="15"/>
      <c r="AW508" s="15"/>
      <c r="AY508" s="15"/>
      <c r="BA508" s="15"/>
      <c r="BC508" s="15"/>
      <c r="BE508" s="15"/>
    </row>
    <row r="509" spans="4:57" x14ac:dyDescent="0.2">
      <c r="Q509" s="134">
        <v>23.6</v>
      </c>
      <c r="W509" s="130"/>
      <c r="AL509" s="15"/>
      <c r="AM509" s="15"/>
      <c r="AO509" s="15"/>
      <c r="AQ509" s="15"/>
      <c r="AS509" s="15"/>
      <c r="AU509" s="15"/>
      <c r="AW509" s="15"/>
      <c r="AY509" s="15"/>
      <c r="BA509" s="15"/>
      <c r="BC509" s="15"/>
      <c r="BE509" s="15"/>
    </row>
    <row r="510" spans="4:57" x14ac:dyDescent="0.2">
      <c r="Q510" s="134">
        <v>23.6</v>
      </c>
      <c r="W510" s="130"/>
      <c r="AL510" s="15"/>
      <c r="AM510" s="15"/>
      <c r="AO510" s="15"/>
      <c r="AQ510" s="15"/>
      <c r="AS510" s="15"/>
      <c r="AU510" s="15"/>
      <c r="AW510" s="15"/>
      <c r="AY510" s="15"/>
      <c r="BA510" s="15"/>
      <c r="BC510" s="15"/>
      <c r="BE510" s="15"/>
    </row>
    <row r="511" spans="4:57" x14ac:dyDescent="0.2">
      <c r="Q511" s="134">
        <v>23.3</v>
      </c>
      <c r="W511" s="130"/>
      <c r="AL511" s="15"/>
      <c r="AM511" s="15"/>
      <c r="AO511" s="15"/>
      <c r="AQ511" s="15"/>
      <c r="AS511" s="15"/>
      <c r="AU511" s="15"/>
      <c r="AW511" s="15"/>
      <c r="AY511" s="15"/>
      <c r="BA511" s="15"/>
      <c r="BC511" s="15"/>
      <c r="BE511" s="15"/>
    </row>
    <row r="512" spans="4:57" x14ac:dyDescent="0.2">
      <c r="Q512" s="134">
        <v>23.3</v>
      </c>
      <c r="W512" s="130"/>
      <c r="AL512" s="15"/>
      <c r="AM512" s="15"/>
      <c r="AO512" s="15"/>
      <c r="AQ512" s="15"/>
      <c r="AS512" s="15"/>
      <c r="AU512" s="15"/>
      <c r="AW512" s="15"/>
      <c r="AY512" s="15"/>
      <c r="BA512" s="15"/>
      <c r="BC512" s="15"/>
      <c r="BE512" s="15"/>
    </row>
    <row r="513" spans="17:57" x14ac:dyDescent="0.2">
      <c r="Q513" s="134">
        <v>23.2</v>
      </c>
      <c r="W513" s="130"/>
      <c r="AL513" s="15"/>
      <c r="AM513" s="15"/>
      <c r="AO513" s="15"/>
      <c r="AQ513" s="15"/>
      <c r="AS513" s="15"/>
      <c r="AU513" s="15"/>
      <c r="AW513" s="15"/>
      <c r="AY513" s="15"/>
      <c r="BA513" s="15"/>
      <c r="BC513" s="15"/>
      <c r="BE513" s="15"/>
    </row>
    <row r="514" spans="17:57" x14ac:dyDescent="0.2">
      <c r="Q514" s="134">
        <v>23.1</v>
      </c>
      <c r="W514" s="130"/>
      <c r="AL514" s="15"/>
      <c r="AM514" s="15"/>
      <c r="AO514" s="15"/>
      <c r="AQ514" s="15"/>
      <c r="AS514" s="15"/>
      <c r="AU514" s="15"/>
      <c r="AW514" s="15"/>
      <c r="AY514" s="15"/>
      <c r="BA514" s="15"/>
      <c r="BC514" s="15"/>
      <c r="BE514" s="15"/>
    </row>
    <row r="515" spans="17:57" x14ac:dyDescent="0.2">
      <c r="Q515" s="134">
        <v>22.8</v>
      </c>
      <c r="W515" s="130"/>
      <c r="AL515" s="15"/>
      <c r="AM515" s="15"/>
      <c r="AO515" s="15"/>
      <c r="AQ515" s="15"/>
      <c r="AS515" s="15"/>
      <c r="AU515" s="15"/>
      <c r="AW515" s="15"/>
      <c r="AY515" s="15"/>
      <c r="BA515" s="15"/>
      <c r="BC515" s="15"/>
      <c r="BE515" s="15"/>
    </row>
    <row r="516" spans="17:57" x14ac:dyDescent="0.2">
      <c r="Q516" s="134">
        <v>22.6</v>
      </c>
      <c r="W516" s="130"/>
      <c r="AL516" s="15"/>
      <c r="AM516" s="15"/>
      <c r="AO516" s="15"/>
      <c r="AQ516" s="15"/>
      <c r="AS516" s="15"/>
      <c r="AU516" s="15"/>
      <c r="AW516" s="15"/>
      <c r="AY516" s="15"/>
      <c r="BA516" s="15"/>
      <c r="BC516" s="15"/>
      <c r="BE516" s="15"/>
    </row>
    <row r="517" spans="17:57" x14ac:dyDescent="0.2">
      <c r="Q517" s="134">
        <v>22.5</v>
      </c>
      <c r="W517" s="130"/>
      <c r="AL517" s="15"/>
      <c r="AM517" s="15"/>
      <c r="AO517" s="15"/>
      <c r="AQ517" s="15"/>
      <c r="AS517" s="15"/>
      <c r="AU517" s="15"/>
      <c r="AW517" s="15"/>
      <c r="AY517" s="15"/>
      <c r="BA517" s="15"/>
      <c r="BC517" s="15"/>
      <c r="BE517" s="15"/>
    </row>
    <row r="518" spans="17:57" x14ac:dyDescent="0.2">
      <c r="Q518" s="134">
        <v>22.2</v>
      </c>
      <c r="W518" s="130"/>
      <c r="AL518" s="15"/>
      <c r="AM518" s="15"/>
      <c r="AO518" s="15"/>
      <c r="AQ518" s="15"/>
      <c r="AS518" s="15"/>
      <c r="AU518" s="15"/>
      <c r="AW518" s="15"/>
      <c r="AY518" s="15"/>
      <c r="BA518" s="15"/>
      <c r="BC518" s="15"/>
      <c r="BE518" s="15"/>
    </row>
    <row r="519" spans="17:57" x14ac:dyDescent="0.2">
      <c r="Q519" s="134">
        <v>22.2</v>
      </c>
      <c r="W519" s="130"/>
      <c r="AL519" s="15"/>
      <c r="AM519" s="15"/>
      <c r="AO519" s="15"/>
      <c r="AQ519" s="15"/>
      <c r="AS519" s="15"/>
      <c r="AU519" s="15"/>
      <c r="AW519" s="15"/>
      <c r="AY519" s="15"/>
      <c r="BA519" s="15"/>
      <c r="BC519" s="15"/>
      <c r="BE519" s="15"/>
    </row>
    <row r="520" spans="17:57" x14ac:dyDescent="0.2">
      <c r="Q520" s="134">
        <v>22.1</v>
      </c>
      <c r="AL520" s="15"/>
      <c r="AM520" s="15"/>
      <c r="AO520" s="15"/>
      <c r="AQ520" s="15"/>
      <c r="AS520" s="15"/>
      <c r="AU520" s="15"/>
      <c r="AW520" s="15"/>
      <c r="AY520" s="15"/>
      <c r="BA520" s="15"/>
      <c r="BC520" s="15"/>
      <c r="BE520" s="15"/>
    </row>
    <row r="521" spans="17:57" x14ac:dyDescent="0.2">
      <c r="Q521" s="134">
        <v>21.8</v>
      </c>
      <c r="AL521" s="15"/>
      <c r="AM521" s="15"/>
      <c r="AO521" s="15"/>
      <c r="AQ521" s="15"/>
      <c r="AS521" s="15"/>
      <c r="AU521" s="15"/>
      <c r="AW521" s="15"/>
      <c r="AY521" s="15"/>
      <c r="BA521" s="15"/>
      <c r="BC521" s="15"/>
      <c r="BE521" s="15"/>
    </row>
    <row r="522" spans="17:57" x14ac:dyDescent="0.2">
      <c r="Q522" s="134">
        <v>21.6</v>
      </c>
      <c r="AL522" s="15"/>
      <c r="AM522" s="15"/>
      <c r="AO522" s="15"/>
      <c r="AQ522" s="15"/>
      <c r="AS522" s="15"/>
      <c r="AU522" s="15"/>
      <c r="AW522" s="15"/>
      <c r="AY522" s="15"/>
      <c r="BA522" s="15"/>
      <c r="BC522" s="15"/>
      <c r="BE522" s="15"/>
    </row>
    <row r="523" spans="17:57" x14ac:dyDescent="0.2">
      <c r="Q523" s="134">
        <v>21.5</v>
      </c>
      <c r="AL523" s="15"/>
      <c r="AM523" s="15"/>
      <c r="AO523" s="15"/>
      <c r="AQ523" s="15"/>
      <c r="AS523" s="15"/>
      <c r="AU523" s="15"/>
      <c r="AW523" s="15"/>
      <c r="AY523" s="15"/>
      <c r="BA523" s="15"/>
      <c r="BC523" s="15"/>
      <c r="BE523" s="15"/>
    </row>
    <row r="524" spans="17:57" x14ac:dyDescent="0.2">
      <c r="Q524" s="134">
        <v>21.6</v>
      </c>
      <c r="AL524" s="15"/>
      <c r="AM524" s="15"/>
      <c r="AO524" s="15"/>
      <c r="AQ524" s="15"/>
      <c r="AS524" s="15"/>
      <c r="AU524" s="15"/>
      <c r="AW524" s="15"/>
      <c r="AY524" s="15"/>
      <c r="BA524" s="15"/>
      <c r="BC524" s="15"/>
      <c r="BE524" s="15"/>
    </row>
    <row r="525" spans="17:57" x14ac:dyDescent="0.2">
      <c r="Q525" s="134">
        <v>21.4</v>
      </c>
      <c r="AL525" s="15"/>
      <c r="AM525" s="15"/>
      <c r="AO525" s="15"/>
      <c r="AQ525" s="15"/>
      <c r="AS525" s="15"/>
      <c r="AU525" s="15"/>
      <c r="AW525" s="15"/>
      <c r="AY525" s="15"/>
      <c r="BA525" s="15"/>
      <c r="BC525" s="15"/>
      <c r="BE525" s="15"/>
    </row>
    <row r="526" spans="17:57" x14ac:dyDescent="0.2">
      <c r="Q526" s="134">
        <v>21.4</v>
      </c>
      <c r="AL526" s="15"/>
      <c r="AM526" s="15"/>
      <c r="AO526" s="15"/>
      <c r="AQ526" s="15"/>
      <c r="AS526" s="15"/>
      <c r="AU526" s="15"/>
      <c r="AW526" s="15"/>
      <c r="AY526" s="15"/>
      <c r="BA526" s="15"/>
      <c r="BC526" s="15"/>
      <c r="BE526" s="15"/>
    </row>
    <row r="527" spans="17:57" x14ac:dyDescent="0.2">
      <c r="Q527" s="134">
        <v>21.1</v>
      </c>
      <c r="AL527" s="15"/>
      <c r="AM527" s="15"/>
      <c r="AO527" s="15"/>
      <c r="AQ527" s="15"/>
      <c r="AS527" s="15"/>
      <c r="AU527" s="15"/>
      <c r="AW527" s="15"/>
      <c r="AY527" s="15"/>
      <c r="BA527" s="15"/>
      <c r="BC527" s="15"/>
      <c r="BE527" s="15"/>
    </row>
    <row r="528" spans="17:57" x14ac:dyDescent="0.2">
      <c r="Q528" s="134">
        <v>21</v>
      </c>
      <c r="AL528" s="15"/>
      <c r="AM528" s="15"/>
      <c r="AO528" s="15"/>
      <c r="AQ528" s="15"/>
      <c r="AS528" s="15"/>
      <c r="AU528" s="15"/>
      <c r="AW528" s="15"/>
      <c r="AY528" s="15"/>
      <c r="BA528" s="15"/>
      <c r="BC528" s="15"/>
      <c r="BE528" s="15"/>
    </row>
    <row r="529" spans="17:57" x14ac:dyDescent="0.2">
      <c r="Q529" s="134">
        <v>21</v>
      </c>
      <c r="AL529" s="15"/>
      <c r="AM529" s="15"/>
      <c r="AO529" s="15"/>
      <c r="AQ529" s="15"/>
      <c r="AS529" s="15"/>
      <c r="AU529" s="15"/>
      <c r="AW529" s="15"/>
      <c r="AY529" s="15"/>
      <c r="BA529" s="15"/>
      <c r="BC529" s="15"/>
      <c r="BE529" s="15"/>
    </row>
    <row r="530" spans="17:57" x14ac:dyDescent="0.2">
      <c r="Q530" s="134">
        <v>20.8</v>
      </c>
      <c r="AL530" s="15"/>
      <c r="AM530" s="15"/>
      <c r="AO530" s="15"/>
      <c r="AQ530" s="15"/>
      <c r="AS530" s="15"/>
      <c r="AU530" s="15"/>
      <c r="AW530" s="15"/>
      <c r="AY530" s="15"/>
      <c r="BA530" s="15"/>
      <c r="BC530" s="15"/>
      <c r="BE530" s="15"/>
    </row>
    <row r="531" spans="17:57" x14ac:dyDescent="0.2">
      <c r="Q531" s="134">
        <v>20.8</v>
      </c>
      <c r="AL531" s="15"/>
      <c r="AM531" s="15"/>
      <c r="AO531" s="15"/>
      <c r="AQ531" s="15"/>
      <c r="AS531" s="15"/>
      <c r="AU531" s="15"/>
      <c r="AW531" s="15"/>
      <c r="AY531" s="15"/>
      <c r="BA531" s="15"/>
      <c r="BC531" s="15"/>
      <c r="BE531" s="15"/>
    </row>
    <row r="532" spans="17:57" x14ac:dyDescent="0.2">
      <c r="Q532" s="134">
        <v>20.7</v>
      </c>
      <c r="AL532" s="15"/>
      <c r="AM532" s="15"/>
      <c r="AO532" s="15"/>
      <c r="AQ532" s="15"/>
      <c r="AS532" s="15"/>
      <c r="AU532" s="15"/>
      <c r="AW532" s="15"/>
      <c r="AY532" s="15"/>
      <c r="BA532" s="15"/>
      <c r="BC532" s="15"/>
      <c r="BE532" s="15"/>
    </row>
    <row r="533" spans="17:57" x14ac:dyDescent="0.2">
      <c r="Q533" s="134">
        <v>20.6</v>
      </c>
      <c r="AL533" s="15"/>
      <c r="AM533" s="15"/>
      <c r="AO533" s="15"/>
      <c r="AQ533" s="15"/>
      <c r="AS533" s="15"/>
      <c r="AU533" s="15"/>
      <c r="AW533" s="15"/>
      <c r="AY533" s="15"/>
      <c r="BA533" s="15"/>
      <c r="BC533" s="15"/>
      <c r="BE533" s="15"/>
    </row>
    <row r="534" spans="17:57" x14ac:dyDescent="0.2">
      <c r="Q534" s="134">
        <v>20.399999999999999</v>
      </c>
      <c r="AL534" s="15"/>
      <c r="AM534" s="15"/>
      <c r="AO534" s="15"/>
      <c r="AQ534" s="15"/>
      <c r="AS534" s="15"/>
      <c r="AU534" s="15"/>
      <c r="AW534" s="15"/>
      <c r="AY534" s="15"/>
      <c r="BA534" s="15"/>
      <c r="BC534" s="15"/>
      <c r="BE534" s="15"/>
    </row>
    <row r="535" spans="17:57" x14ac:dyDescent="0.2">
      <c r="Q535" s="134">
        <v>20.399999999999999</v>
      </c>
      <c r="AL535" s="15"/>
      <c r="AM535" s="15"/>
      <c r="AO535" s="15"/>
      <c r="AQ535" s="15"/>
      <c r="AS535" s="15"/>
      <c r="AU535" s="15"/>
      <c r="AW535" s="15"/>
      <c r="AY535" s="15"/>
      <c r="BA535" s="15"/>
      <c r="BC535" s="15"/>
      <c r="BE535" s="15"/>
    </row>
    <row r="536" spans="17:57" x14ac:dyDescent="0.2">
      <c r="Q536" s="134">
        <v>20.399999999999999</v>
      </c>
      <c r="AL536" s="15"/>
      <c r="AM536" s="15"/>
      <c r="AO536" s="15"/>
      <c r="AQ536" s="15"/>
      <c r="AS536" s="15"/>
      <c r="AU536" s="15"/>
      <c r="AW536" s="15"/>
      <c r="AY536" s="15"/>
      <c r="BA536" s="15"/>
      <c r="BC536" s="15"/>
      <c r="BE536" s="15"/>
    </row>
    <row r="537" spans="17:57" x14ac:dyDescent="0.2">
      <c r="Q537" s="134">
        <v>20.399999999999999</v>
      </c>
      <c r="AL537" s="15"/>
      <c r="AM537" s="15"/>
      <c r="AO537" s="15"/>
      <c r="AQ537" s="15"/>
      <c r="AS537" s="15"/>
      <c r="AU537" s="15"/>
      <c r="AW537" s="15"/>
      <c r="AY537" s="15"/>
      <c r="BA537" s="15"/>
      <c r="BC537" s="15"/>
      <c r="BE537" s="15"/>
    </row>
    <row r="538" spans="17:57" x14ac:dyDescent="0.2">
      <c r="Q538" s="134">
        <v>20.399999999999999</v>
      </c>
      <c r="AL538" s="15"/>
      <c r="AM538" s="15"/>
      <c r="AO538" s="15"/>
      <c r="AQ538" s="15"/>
      <c r="AS538" s="15"/>
      <c r="AU538" s="15"/>
      <c r="AW538" s="15"/>
      <c r="AY538" s="15"/>
      <c r="BA538" s="15"/>
      <c r="BC538" s="15"/>
      <c r="BE538" s="15"/>
    </row>
    <row r="539" spans="17:57" x14ac:dyDescent="0.2">
      <c r="Q539" s="134">
        <v>20.2</v>
      </c>
      <c r="AL539" s="15"/>
      <c r="AM539" s="15"/>
      <c r="AO539" s="15"/>
      <c r="AQ539" s="15"/>
      <c r="AS539" s="15"/>
      <c r="AU539" s="15"/>
      <c r="AW539" s="15"/>
      <c r="AY539" s="15"/>
      <c r="BA539" s="15"/>
      <c r="BC539" s="15"/>
      <c r="BE539" s="15"/>
    </row>
    <row r="540" spans="17:57" x14ac:dyDescent="0.2">
      <c r="Q540" s="134">
        <v>20.2</v>
      </c>
      <c r="AL540" s="15"/>
      <c r="AM540" s="15"/>
      <c r="AO540" s="15"/>
      <c r="AQ540" s="15"/>
      <c r="AS540" s="15"/>
      <c r="AU540" s="15"/>
      <c r="AW540" s="15"/>
      <c r="AY540" s="15"/>
      <c r="BA540" s="15"/>
      <c r="BC540" s="15"/>
      <c r="BE540" s="15"/>
    </row>
    <row r="541" spans="17:57" x14ac:dyDescent="0.2">
      <c r="Q541" s="134">
        <v>20.100000000000001</v>
      </c>
      <c r="AL541" s="15"/>
      <c r="AM541" s="15"/>
      <c r="AO541" s="15"/>
      <c r="AQ541" s="15"/>
      <c r="AS541" s="15"/>
      <c r="AU541" s="15"/>
      <c r="AW541" s="15"/>
      <c r="AY541" s="15"/>
      <c r="BA541" s="15"/>
      <c r="BC541" s="15"/>
      <c r="BE541" s="15"/>
    </row>
    <row r="542" spans="17:57" x14ac:dyDescent="0.2">
      <c r="Q542" s="134">
        <v>19.899999999999999</v>
      </c>
      <c r="AL542" s="15"/>
      <c r="AM542" s="15"/>
      <c r="AO542" s="15"/>
      <c r="AQ542" s="15"/>
      <c r="AS542" s="15"/>
      <c r="AU542" s="15"/>
      <c r="AW542" s="15"/>
      <c r="AY542" s="15"/>
      <c r="BA542" s="15"/>
      <c r="BC542" s="15"/>
      <c r="BE542" s="15"/>
    </row>
    <row r="543" spans="17:57" x14ac:dyDescent="0.2">
      <c r="Q543" s="134">
        <v>19.8</v>
      </c>
      <c r="AL543" s="15"/>
      <c r="AM543" s="15"/>
      <c r="AO543" s="15"/>
      <c r="AQ543" s="15"/>
      <c r="AS543" s="15"/>
      <c r="AU543" s="15"/>
      <c r="AW543" s="15"/>
      <c r="AY543" s="15"/>
      <c r="BA543" s="15"/>
      <c r="BC543" s="15"/>
      <c r="BE543" s="15"/>
    </row>
    <row r="544" spans="17:57" x14ac:dyDescent="0.2">
      <c r="Q544" s="134">
        <v>19.7</v>
      </c>
      <c r="AL544" s="15"/>
      <c r="AM544" s="15"/>
      <c r="AO544" s="15"/>
      <c r="AQ544" s="15"/>
      <c r="AS544" s="15"/>
      <c r="AU544" s="15"/>
      <c r="AW544" s="15"/>
      <c r="AY544" s="15"/>
      <c r="BA544" s="15"/>
      <c r="BC544" s="15"/>
      <c r="BE544" s="15"/>
    </row>
  </sheetData>
  <mergeCells count="7">
    <mergeCell ref="AL1:BE1"/>
    <mergeCell ref="B1:C1"/>
    <mergeCell ref="D1:I1"/>
    <mergeCell ref="K1:N1"/>
    <mergeCell ref="O1:U1"/>
    <mergeCell ref="V1:AC1"/>
    <mergeCell ref="AD1:AK1"/>
  </mergeCell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319"/>
  <sheetViews>
    <sheetView zoomScaleNormal="100" workbookViewId="0">
      <pane xSplit="2" ySplit="2" topLeftCell="K3" activePane="bottomRight" state="frozen"/>
      <selection activeCell="AB11" sqref="AB11"/>
      <selection pane="topRight" activeCell="AB11" sqref="AB11"/>
      <selection pane="bottomLeft" activeCell="AB11" sqref="AB11"/>
      <selection pane="bottomRight" activeCell="AB11" sqref="AB11"/>
    </sheetView>
  </sheetViews>
  <sheetFormatPr defaultColWidth="9.140625" defaultRowHeight="12.75" x14ac:dyDescent="0.2"/>
  <cols>
    <col min="1" max="2" width="9.140625" style="146"/>
    <col min="3" max="3" width="14.28515625" style="133" bestFit="1" customWidth="1"/>
    <col min="4" max="4" width="18.7109375" style="133" bestFit="1" customWidth="1"/>
    <col min="5" max="6" width="18.7109375" style="151" bestFit="1" customWidth="1"/>
    <col min="7" max="7" width="12.28515625" style="137" bestFit="1" customWidth="1"/>
    <col min="8" max="8" width="19.42578125" style="137" bestFit="1" customWidth="1"/>
    <col min="9" max="10" width="19.42578125" style="137" customWidth="1"/>
    <col min="11" max="11" width="20.28515625" style="15" bestFit="1" customWidth="1"/>
    <col min="12" max="12" width="20.28515625" style="151" bestFit="1" customWidth="1"/>
    <col min="13" max="13" width="20.28515625" style="15" bestFit="1" customWidth="1"/>
    <col min="14" max="16" width="17.28515625" style="15" bestFit="1" customWidth="1"/>
    <col min="17" max="17" width="11.7109375" style="15" bestFit="1" customWidth="1"/>
    <col min="18" max="18" width="13.5703125" style="151" bestFit="1" customWidth="1"/>
    <col min="19" max="19" width="11.7109375" style="15" bestFit="1" customWidth="1"/>
    <col min="20" max="21" width="13.5703125" style="15" bestFit="1" customWidth="1"/>
    <col min="22" max="22" width="13.5703125" style="146" bestFit="1" customWidth="1"/>
    <col min="23" max="23" width="15.5703125" style="162" bestFit="1" customWidth="1"/>
    <col min="24" max="25" width="15.5703125" style="133" bestFit="1" customWidth="1"/>
    <col min="26" max="16384" width="9.140625" style="146"/>
  </cols>
  <sheetData>
    <row r="1" spans="1:26" customFormat="1" x14ac:dyDescent="0.2">
      <c r="C1" s="140" t="s">
        <v>72</v>
      </c>
      <c r="D1" s="140"/>
      <c r="E1" s="140"/>
      <c r="F1" s="140"/>
      <c r="G1" s="140"/>
      <c r="H1" s="140"/>
      <c r="I1" s="140"/>
      <c r="J1" s="140"/>
      <c r="K1" s="141" t="s">
        <v>73</v>
      </c>
      <c r="L1" s="141"/>
      <c r="M1" s="141"/>
      <c r="N1" s="141"/>
      <c r="O1" s="141"/>
      <c r="P1" s="141"/>
      <c r="Q1" s="141"/>
      <c r="R1" s="141"/>
      <c r="S1" s="141"/>
      <c r="T1" s="141"/>
      <c r="U1" s="141"/>
      <c r="V1" s="141"/>
      <c r="W1" s="141"/>
      <c r="X1" s="141"/>
      <c r="Y1" s="141"/>
    </row>
    <row r="2" spans="1:26" customFormat="1" ht="38.25" x14ac:dyDescent="0.2">
      <c r="C2" s="142" t="s">
        <v>74</v>
      </c>
      <c r="D2" s="142" t="s">
        <v>75</v>
      </c>
      <c r="E2" s="143" t="s">
        <v>76</v>
      </c>
      <c r="F2" s="143" t="s">
        <v>77</v>
      </c>
      <c r="G2" s="144" t="s">
        <v>78</v>
      </c>
      <c r="H2" s="144" t="s">
        <v>79</v>
      </c>
      <c r="I2" s="144" t="s">
        <v>80</v>
      </c>
      <c r="J2" s="144" t="s">
        <v>81</v>
      </c>
      <c r="K2" s="145" t="s">
        <v>82</v>
      </c>
      <c r="L2" s="143" t="s">
        <v>83</v>
      </c>
      <c r="M2" s="145" t="s">
        <v>84</v>
      </c>
      <c r="N2" s="145" t="s">
        <v>85</v>
      </c>
      <c r="O2" s="145" t="s">
        <v>86</v>
      </c>
      <c r="P2" s="145" t="s">
        <v>87</v>
      </c>
      <c r="Q2" s="145" t="s">
        <v>88</v>
      </c>
      <c r="R2" s="143" t="s">
        <v>89</v>
      </c>
      <c r="S2" s="145" t="s">
        <v>90</v>
      </c>
      <c r="T2" s="145" t="s">
        <v>91</v>
      </c>
      <c r="U2" s="145" t="s">
        <v>92</v>
      </c>
      <c r="V2" s="145" t="s">
        <v>93</v>
      </c>
      <c r="W2" s="142" t="s">
        <v>94</v>
      </c>
      <c r="X2" s="142" t="s">
        <v>95</v>
      </c>
      <c r="Y2" s="142" t="s">
        <v>96</v>
      </c>
    </row>
    <row r="3" spans="1:26" x14ac:dyDescent="0.2">
      <c r="B3" s="146" t="s">
        <v>97</v>
      </c>
      <c r="C3" s="147">
        <v>0.04</v>
      </c>
      <c r="D3" s="147">
        <v>2.9000000000000001E-2</v>
      </c>
      <c r="E3" s="148">
        <v>107.71</v>
      </c>
      <c r="F3" s="148">
        <v>90.69</v>
      </c>
      <c r="G3" s="17">
        <v>9132877</v>
      </c>
      <c r="H3" s="17">
        <v>904804</v>
      </c>
      <c r="I3" s="17">
        <f t="shared" ref="I3:J9" si="0">G3-G4</f>
        <v>741094</v>
      </c>
      <c r="J3" s="17">
        <f t="shared" si="0"/>
        <v>-483113</v>
      </c>
      <c r="K3" s="18">
        <v>37.92</v>
      </c>
      <c r="L3" s="148">
        <v>45.71</v>
      </c>
      <c r="M3" s="18">
        <v>29.88</v>
      </c>
      <c r="N3" s="18">
        <v>18.84</v>
      </c>
      <c r="O3" s="18">
        <v>22.69</v>
      </c>
      <c r="P3" s="18">
        <v>14.89</v>
      </c>
      <c r="Q3" s="18">
        <v>19.079999999999998</v>
      </c>
      <c r="R3" s="148">
        <v>23.02</v>
      </c>
      <c r="S3" s="18">
        <v>14.99</v>
      </c>
      <c r="T3" s="18">
        <v>366245</v>
      </c>
      <c r="U3" s="18">
        <v>114849</v>
      </c>
      <c r="V3" s="18">
        <v>251396</v>
      </c>
      <c r="W3" s="147">
        <v>7.5999999999999998E-2</v>
      </c>
      <c r="X3" s="147">
        <v>4.9000000000000002E-2</v>
      </c>
      <c r="Y3" s="147">
        <v>0.104</v>
      </c>
    </row>
    <row r="4" spans="1:26" x14ac:dyDescent="0.2">
      <c r="B4" s="146" t="s">
        <v>98</v>
      </c>
      <c r="C4" s="147">
        <v>4.1000000000000002E-2</v>
      </c>
      <c r="D4" s="147">
        <v>2.9000000000000001E-2</v>
      </c>
      <c r="E4" s="148">
        <v>90.97</v>
      </c>
      <c r="F4" s="148">
        <v>83.53</v>
      </c>
      <c r="G4" s="17">
        <v>8391783</v>
      </c>
      <c r="H4" s="17">
        <v>1387917</v>
      </c>
      <c r="I4" s="17">
        <f t="shared" si="0"/>
        <v>3699218</v>
      </c>
      <c r="J4" s="17">
        <f t="shared" si="0"/>
        <v>633096</v>
      </c>
      <c r="K4" s="18">
        <v>38.01</v>
      </c>
      <c r="L4" s="148">
        <v>45.89</v>
      </c>
      <c r="M4" s="18">
        <v>29.89</v>
      </c>
      <c r="N4" s="18">
        <v>18.940000000000001</v>
      </c>
      <c r="O4" s="18">
        <v>22.9</v>
      </c>
      <c r="P4" s="18">
        <v>14.86</v>
      </c>
      <c r="Q4" s="18">
        <v>19.079999999999998</v>
      </c>
      <c r="R4" s="148">
        <v>22.99</v>
      </c>
      <c r="S4" s="18">
        <v>15.02</v>
      </c>
      <c r="T4" s="18">
        <v>1204284</v>
      </c>
      <c r="U4" s="18">
        <v>790752</v>
      </c>
      <c r="V4" s="18">
        <v>413532</v>
      </c>
      <c r="W4" s="147">
        <v>7.6999999999999999E-2</v>
      </c>
      <c r="X4" s="147">
        <v>4.8000000000000001E-2</v>
      </c>
      <c r="Y4" s="147">
        <v>0.106</v>
      </c>
    </row>
    <row r="5" spans="1:26" x14ac:dyDescent="0.2">
      <c r="B5" s="146" t="s">
        <v>99</v>
      </c>
      <c r="C5" s="147">
        <v>4.2999999999999997E-2</v>
      </c>
      <c r="D5" s="147">
        <v>3.1E-2</v>
      </c>
      <c r="E5" s="148">
        <v>86.12</v>
      </c>
      <c r="F5" s="148">
        <v>82.54</v>
      </c>
      <c r="G5" s="17">
        <v>4692565</v>
      </c>
      <c r="H5" s="17">
        <v>754821</v>
      </c>
      <c r="I5" s="17">
        <f t="shared" si="0"/>
        <v>3641384</v>
      </c>
      <c r="J5" s="17">
        <f t="shared" si="0"/>
        <v>1080371</v>
      </c>
      <c r="K5" s="18">
        <v>37.72</v>
      </c>
      <c r="L5" s="148">
        <v>45.43</v>
      </c>
      <c r="M5" s="18">
        <v>29.76</v>
      </c>
      <c r="N5" s="18">
        <v>18.66</v>
      </c>
      <c r="O5" s="18">
        <v>22.45</v>
      </c>
      <c r="P5" s="18">
        <v>14.78</v>
      </c>
      <c r="Q5" s="18">
        <v>19.059999999999999</v>
      </c>
      <c r="R5" s="148">
        <v>22.98</v>
      </c>
      <c r="S5" s="18">
        <v>14.98</v>
      </c>
      <c r="T5" s="18">
        <v>504683</v>
      </c>
      <c r="U5" s="18">
        <v>274752</v>
      </c>
      <c r="V5" s="18">
        <v>229931</v>
      </c>
      <c r="W5" s="147">
        <v>0.08</v>
      </c>
      <c r="X5" s="147">
        <v>5.1999999999999998E-2</v>
      </c>
      <c r="Y5" s="147">
        <v>0.109</v>
      </c>
    </row>
    <row r="6" spans="1:26" x14ac:dyDescent="0.2">
      <c r="A6" s="146">
        <v>2015</v>
      </c>
      <c r="B6" s="146" t="s">
        <v>100</v>
      </c>
      <c r="C6" s="147">
        <v>0.05</v>
      </c>
      <c r="D6" s="147">
        <v>4.2000000000000003E-2</v>
      </c>
      <c r="E6" s="148">
        <v>95.82</v>
      </c>
      <c r="F6" s="148">
        <v>98.44</v>
      </c>
      <c r="G6" s="17">
        <v>1051181</v>
      </c>
      <c r="H6" s="17">
        <v>-325550</v>
      </c>
      <c r="I6" s="17">
        <v>1051181</v>
      </c>
      <c r="J6" s="17">
        <v>-325550</v>
      </c>
      <c r="K6" s="18">
        <v>37.78</v>
      </c>
      <c r="L6" s="148">
        <v>45.43</v>
      </c>
      <c r="M6" s="18">
        <v>29.76</v>
      </c>
      <c r="N6" s="18">
        <v>18.62</v>
      </c>
      <c r="O6" s="18">
        <v>22.46</v>
      </c>
      <c r="P6" s="18">
        <v>14.66</v>
      </c>
      <c r="Q6" s="18">
        <v>19.149999999999999</v>
      </c>
      <c r="R6" s="148">
        <v>22.97</v>
      </c>
      <c r="S6" s="18">
        <v>15.1</v>
      </c>
      <c r="T6" s="18">
        <v>-154972</v>
      </c>
      <c r="U6" s="18">
        <v>-100807</v>
      </c>
      <c r="V6" s="18">
        <v>-54165</v>
      </c>
      <c r="W6" s="147">
        <v>7.6999999999999999E-2</v>
      </c>
      <c r="X6" s="147">
        <v>5.0999999999999997E-2</v>
      </c>
      <c r="Y6" s="147">
        <v>0.104</v>
      </c>
    </row>
    <row r="7" spans="1:26" x14ac:dyDescent="0.2">
      <c r="B7" s="146" t="s">
        <v>97</v>
      </c>
      <c r="C7" s="147">
        <v>5.3999999999999999E-2</v>
      </c>
      <c r="D7" s="147">
        <v>4.3999999999999997E-2</v>
      </c>
      <c r="E7" s="148">
        <v>95.69</v>
      </c>
      <c r="F7" s="148">
        <v>96.2</v>
      </c>
      <c r="G7" s="17">
        <v>2189027</v>
      </c>
      <c r="H7" s="17">
        <v>948266</v>
      </c>
      <c r="I7" s="17">
        <f t="shared" si="0"/>
        <v>1018121</v>
      </c>
      <c r="J7" s="17">
        <f>H7-H8</f>
        <v>-59602</v>
      </c>
      <c r="K7" s="18">
        <v>37.5</v>
      </c>
      <c r="L7" s="148">
        <v>45.15</v>
      </c>
      <c r="M7" s="18">
        <v>29.48</v>
      </c>
      <c r="N7" s="18">
        <v>18.649999999999999</v>
      </c>
      <c r="O7" s="18">
        <v>22.54</v>
      </c>
      <c r="P7" s="18">
        <v>14.62</v>
      </c>
      <c r="Q7" s="18">
        <v>18.850000000000001</v>
      </c>
      <c r="R7" s="148">
        <v>22.61</v>
      </c>
      <c r="S7" s="18">
        <v>14.86</v>
      </c>
      <c r="T7" s="18">
        <v>723716</v>
      </c>
      <c r="U7" s="18">
        <v>608990</v>
      </c>
      <c r="V7" s="18">
        <v>114726</v>
      </c>
      <c r="W7" s="147">
        <v>7.5999999999999998E-2</v>
      </c>
      <c r="X7" s="147">
        <v>0.05</v>
      </c>
      <c r="Y7" s="147">
        <v>0.104</v>
      </c>
    </row>
    <row r="8" spans="1:26" x14ac:dyDescent="0.2">
      <c r="B8" s="146" t="s">
        <v>98</v>
      </c>
      <c r="C8" s="147">
        <v>5.3999999999999999E-2</v>
      </c>
      <c r="D8" s="147">
        <v>4.4999999999999998E-2</v>
      </c>
      <c r="E8" s="148">
        <v>94.16</v>
      </c>
      <c r="F8" s="148">
        <v>96.06</v>
      </c>
      <c r="G8" s="17">
        <v>1170906</v>
      </c>
      <c r="H8" s="17">
        <v>1007868</v>
      </c>
      <c r="I8" s="17">
        <f t="shared" si="0"/>
        <v>1461950</v>
      </c>
      <c r="J8" s="17">
        <f>H8-H9</f>
        <v>250361</v>
      </c>
      <c r="K8" s="18">
        <v>37.46</v>
      </c>
      <c r="L8" s="148">
        <v>45.17</v>
      </c>
      <c r="M8" s="18">
        <v>29.45</v>
      </c>
      <c r="N8" s="18">
        <v>18.61</v>
      </c>
      <c r="O8" s="18">
        <v>22.52</v>
      </c>
      <c r="P8" s="18">
        <v>14.59</v>
      </c>
      <c r="Q8" s="18">
        <v>18.850000000000001</v>
      </c>
      <c r="R8" s="148">
        <v>22.66</v>
      </c>
      <c r="S8" s="18">
        <v>14.86</v>
      </c>
      <c r="T8" s="18">
        <v>494380</v>
      </c>
      <c r="U8" s="18">
        <v>333073</v>
      </c>
      <c r="V8" s="18">
        <v>161307</v>
      </c>
      <c r="W8" s="147">
        <v>7.5999999999999998E-2</v>
      </c>
      <c r="X8" s="147">
        <v>5.0999999999999997E-2</v>
      </c>
      <c r="Y8" s="147">
        <v>0.10199999999999999</v>
      </c>
    </row>
    <row r="9" spans="1:26" x14ac:dyDescent="0.2">
      <c r="B9" s="146" t="s">
        <v>99</v>
      </c>
      <c r="C9" s="147">
        <v>5.5E-2</v>
      </c>
      <c r="D9" s="147">
        <v>4.7E-2</v>
      </c>
      <c r="E9" s="148">
        <v>92.44</v>
      </c>
      <c r="F9" s="148">
        <v>93.19</v>
      </c>
      <c r="G9" s="17">
        <v>-291044</v>
      </c>
      <c r="H9" s="17">
        <v>757507</v>
      </c>
      <c r="I9" s="17">
        <f t="shared" si="0"/>
        <v>-101842</v>
      </c>
      <c r="J9" s="17">
        <f>H9-H10</f>
        <v>700305</v>
      </c>
      <c r="K9" s="18">
        <v>37.51</v>
      </c>
      <c r="L9" s="148">
        <v>45.15</v>
      </c>
      <c r="M9" s="18">
        <v>29.55</v>
      </c>
      <c r="N9" s="18">
        <v>18.559999999999999</v>
      </c>
      <c r="O9" s="18">
        <v>22.42</v>
      </c>
      <c r="P9" s="18">
        <v>14.58</v>
      </c>
      <c r="Q9" s="18">
        <v>18.95</v>
      </c>
      <c r="R9" s="148">
        <v>22.73</v>
      </c>
      <c r="S9" s="18">
        <v>14.97</v>
      </c>
      <c r="T9" s="18">
        <v>110288</v>
      </c>
      <c r="U9" s="18">
        <v>159842</v>
      </c>
      <c r="V9" s="18">
        <v>-49554</v>
      </c>
      <c r="W9" s="147">
        <v>7.9000000000000001E-2</v>
      </c>
      <c r="X9" s="147">
        <v>5.7000000000000002E-2</v>
      </c>
      <c r="Y9" s="147">
        <v>0.10100000000000001</v>
      </c>
    </row>
    <row r="10" spans="1:26" x14ac:dyDescent="0.2">
      <c r="A10" s="146">
        <v>2014</v>
      </c>
      <c r="B10" s="146" t="s">
        <v>100</v>
      </c>
      <c r="C10" s="147">
        <v>5.7000000000000002E-2</v>
      </c>
      <c r="D10" s="147">
        <v>0.05</v>
      </c>
      <c r="E10" s="148">
        <v>91.52</v>
      </c>
      <c r="F10" s="148">
        <v>91.46</v>
      </c>
      <c r="G10" s="17">
        <v>-189202</v>
      </c>
      <c r="H10" s="17">
        <v>57202</v>
      </c>
      <c r="I10" s="17">
        <f>G10</f>
        <v>-189202</v>
      </c>
      <c r="J10" s="17">
        <f>H10</f>
        <v>57202</v>
      </c>
      <c r="K10" s="18">
        <v>37.44</v>
      </c>
      <c r="L10" s="148">
        <v>45.05</v>
      </c>
      <c r="M10" s="18">
        <v>29.48</v>
      </c>
      <c r="N10" s="18">
        <v>18.47</v>
      </c>
      <c r="O10" s="18">
        <v>22.35</v>
      </c>
      <c r="P10" s="18">
        <v>14.45</v>
      </c>
      <c r="Q10" s="18">
        <v>18.97</v>
      </c>
      <c r="R10" s="148">
        <v>22.69</v>
      </c>
      <c r="S10" s="18">
        <v>15.03</v>
      </c>
      <c r="T10" s="18">
        <v>-1103119</v>
      </c>
      <c r="U10" s="18">
        <v>-654480</v>
      </c>
      <c r="V10" s="18">
        <v>-448639</v>
      </c>
      <c r="W10" s="147">
        <v>8.1000000000000003E-2</v>
      </c>
      <c r="X10" s="147">
        <v>5.8999999999999997E-2</v>
      </c>
      <c r="Y10" s="147">
        <v>0.10299999999999999</v>
      </c>
    </row>
    <row r="11" spans="1:26" x14ac:dyDescent="0.2">
      <c r="B11" s="146" t="s">
        <v>97</v>
      </c>
      <c r="C11" s="149">
        <v>5.7000000000000002E-2</v>
      </c>
      <c r="D11" s="149">
        <v>4.9000000000000002E-2</v>
      </c>
      <c r="E11" s="150">
        <v>89.19</v>
      </c>
      <c r="F11" s="151">
        <v>93.05</v>
      </c>
      <c r="G11" s="137">
        <v>-3206110</v>
      </c>
      <c r="H11" s="137">
        <v>-3904557</v>
      </c>
      <c r="I11" s="17">
        <f t="shared" ref="I11:J17" si="1">G11-G12</f>
        <v>-1113360</v>
      </c>
      <c r="J11" s="17">
        <f>H11-H12</f>
        <v>-204433</v>
      </c>
      <c r="K11" s="21">
        <v>37.229999999999997</v>
      </c>
      <c r="L11" s="151">
        <v>45.09</v>
      </c>
      <c r="M11" s="21">
        <v>29.09</v>
      </c>
      <c r="N11" s="151">
        <v>18.46</v>
      </c>
      <c r="O11" s="151">
        <v>22.38</v>
      </c>
      <c r="P11" s="151">
        <v>14.43</v>
      </c>
      <c r="Q11" s="151">
        <v>18.77</v>
      </c>
      <c r="R11" s="151">
        <v>22.71</v>
      </c>
      <c r="S11" s="151">
        <v>14.66</v>
      </c>
      <c r="T11" s="152">
        <v>192873</v>
      </c>
      <c r="U11" s="152">
        <v>-143097</v>
      </c>
      <c r="V11" s="152">
        <v>335970</v>
      </c>
      <c r="W11" s="149">
        <v>7.3999999999999996E-2</v>
      </c>
      <c r="X11" s="149">
        <v>5.1999999999999998E-2</v>
      </c>
      <c r="Y11" s="153">
        <v>9.7000000000000003E-2</v>
      </c>
    </row>
    <row r="12" spans="1:26" x14ac:dyDescent="0.2">
      <c r="B12" s="146" t="s">
        <v>98</v>
      </c>
      <c r="C12" s="149">
        <v>5.8000000000000003E-2</v>
      </c>
      <c r="D12" s="149">
        <v>5.5E-2</v>
      </c>
      <c r="E12" s="151">
        <v>90.21</v>
      </c>
      <c r="F12" s="151">
        <v>92.44</v>
      </c>
      <c r="G12" s="137">
        <v>-2092750</v>
      </c>
      <c r="H12" s="137">
        <v>-3700124</v>
      </c>
      <c r="I12" s="17">
        <f>G12-G13</f>
        <v>-1248418</v>
      </c>
      <c r="J12" s="17">
        <f>H12-H13</f>
        <v>-1380919</v>
      </c>
      <c r="K12" s="21">
        <v>37.29</v>
      </c>
      <c r="L12" s="151">
        <v>45.32</v>
      </c>
      <c r="M12" s="21">
        <v>29.13</v>
      </c>
      <c r="N12" s="151">
        <v>18.5</v>
      </c>
      <c r="O12" s="151">
        <v>22.5</v>
      </c>
      <c r="P12" s="151">
        <v>14.46</v>
      </c>
      <c r="Q12" s="151">
        <v>18.79</v>
      </c>
      <c r="R12" s="151">
        <v>22.83</v>
      </c>
      <c r="S12" s="151">
        <v>14.66</v>
      </c>
      <c r="T12" s="152">
        <v>-819610</v>
      </c>
      <c r="U12" s="152">
        <v>-316670</v>
      </c>
      <c r="V12" s="152">
        <v>-502940</v>
      </c>
      <c r="W12" s="149">
        <v>7.2999999999999995E-2</v>
      </c>
      <c r="X12" s="149">
        <v>4.7E-2</v>
      </c>
      <c r="Y12" s="153">
        <v>9.9000000000000005E-2</v>
      </c>
    </row>
    <row r="13" spans="1:26" x14ac:dyDescent="0.2">
      <c r="B13" s="146" t="s">
        <v>99</v>
      </c>
      <c r="C13" s="149">
        <v>5.7000000000000002E-2</v>
      </c>
      <c r="D13" s="149">
        <v>5.0999999999999997E-2</v>
      </c>
      <c r="E13" s="151">
        <v>87.74</v>
      </c>
      <c r="F13" s="151">
        <v>89.21</v>
      </c>
      <c r="G13" s="137">
        <v>-844332</v>
      </c>
      <c r="H13" s="137">
        <v>-2319205</v>
      </c>
      <c r="I13" s="17">
        <f t="shared" si="1"/>
        <v>248444</v>
      </c>
      <c r="J13" s="17">
        <f>H13-H14</f>
        <v>-921879</v>
      </c>
      <c r="K13" s="18">
        <v>37.24</v>
      </c>
      <c r="L13" s="148">
        <v>45.23</v>
      </c>
      <c r="M13" s="18">
        <v>29.08</v>
      </c>
      <c r="N13" s="18">
        <v>18.45</v>
      </c>
      <c r="O13" s="18">
        <v>22.42</v>
      </c>
      <c r="P13" s="18">
        <v>14.44</v>
      </c>
      <c r="Q13" s="18">
        <v>18.78</v>
      </c>
      <c r="R13" s="148">
        <v>22.81</v>
      </c>
      <c r="S13" s="18">
        <v>14.64</v>
      </c>
      <c r="T13" s="18">
        <v>112385</v>
      </c>
      <c r="U13" s="18">
        <v>355810</v>
      </c>
      <c r="V13" s="18">
        <v>-243425</v>
      </c>
      <c r="W13" s="149">
        <v>6.8000000000000005E-2</v>
      </c>
      <c r="X13" s="149">
        <v>4.2000000000000003E-2</v>
      </c>
      <c r="Y13" s="153">
        <v>9.4E-2</v>
      </c>
      <c r="Z13" s="154"/>
    </row>
    <row r="14" spans="1:26" x14ac:dyDescent="0.2">
      <c r="A14" s="146">
        <v>2013</v>
      </c>
      <c r="B14" s="146" t="s">
        <v>100</v>
      </c>
      <c r="C14" s="149">
        <v>6.2E-2</v>
      </c>
      <c r="D14" s="147">
        <v>5.0999999999999997E-2</v>
      </c>
      <c r="E14" s="148">
        <v>85.03</v>
      </c>
      <c r="F14" s="148">
        <v>82.93</v>
      </c>
      <c r="G14" s="17">
        <v>-1092776</v>
      </c>
      <c r="H14" s="17">
        <v>-1397326</v>
      </c>
      <c r="I14" s="17">
        <v>-1092776</v>
      </c>
      <c r="J14" s="17">
        <v>-1397326</v>
      </c>
      <c r="K14" s="18">
        <v>37.119999999999997</v>
      </c>
      <c r="L14" s="148">
        <v>44.87</v>
      </c>
      <c r="M14" s="18">
        <v>29.18</v>
      </c>
      <c r="N14" s="18">
        <v>18.27</v>
      </c>
      <c r="O14" s="18">
        <v>22.09</v>
      </c>
      <c r="P14" s="18">
        <v>14.4</v>
      </c>
      <c r="Q14" s="18">
        <v>18.850000000000001</v>
      </c>
      <c r="R14" s="148">
        <v>22.78</v>
      </c>
      <c r="S14" s="18">
        <v>14.78</v>
      </c>
      <c r="T14" s="18">
        <v>637827</v>
      </c>
      <c r="U14" s="18">
        <v>196821</v>
      </c>
      <c r="V14" s="18">
        <v>441006</v>
      </c>
      <c r="W14" s="149">
        <v>6.8000000000000005E-2</v>
      </c>
      <c r="X14" s="149">
        <v>4.5999999999999999E-2</v>
      </c>
      <c r="Y14" s="153">
        <v>0.09</v>
      </c>
      <c r="Z14" s="154"/>
    </row>
    <row r="15" spans="1:26" x14ac:dyDescent="0.2">
      <c r="B15" s="146" t="s">
        <v>97</v>
      </c>
      <c r="C15" s="149">
        <v>6.2E-2</v>
      </c>
      <c r="D15" s="149">
        <v>4.9000000000000002E-2</v>
      </c>
      <c r="E15" s="148">
        <v>85.43</v>
      </c>
      <c r="F15" s="148">
        <v>88.59</v>
      </c>
      <c r="G15" s="17">
        <v>4865669</v>
      </c>
      <c r="H15" s="17">
        <v>1300312</v>
      </c>
      <c r="I15" s="17">
        <f t="shared" si="1"/>
        <v>4654265</v>
      </c>
      <c r="J15" s="17">
        <f t="shared" si="1"/>
        <v>671214</v>
      </c>
      <c r="K15" s="18">
        <v>36.82</v>
      </c>
      <c r="L15" s="148">
        <v>44.46</v>
      </c>
      <c r="M15" s="18">
        <v>29.04</v>
      </c>
      <c r="N15" s="18">
        <v>18.21</v>
      </c>
      <c r="O15" s="18">
        <v>21.88</v>
      </c>
      <c r="P15" s="18">
        <v>14.48</v>
      </c>
      <c r="Q15" s="18">
        <v>18.61</v>
      </c>
      <c r="R15" s="148">
        <v>22.58</v>
      </c>
      <c r="S15" s="18">
        <v>14.56</v>
      </c>
      <c r="T15" s="18">
        <v>-111333</v>
      </c>
      <c r="U15" s="18">
        <v>39584</v>
      </c>
      <c r="V15" s="18">
        <v>-150917</v>
      </c>
      <c r="W15" s="149">
        <v>7.0000000000000007E-2</v>
      </c>
      <c r="X15" s="149">
        <v>4.8000000000000001E-2</v>
      </c>
      <c r="Y15" s="149">
        <v>9.1999999999999998E-2</v>
      </c>
    </row>
    <row r="16" spans="1:26" x14ac:dyDescent="0.2">
      <c r="B16" s="146" t="s">
        <v>98</v>
      </c>
      <c r="C16" s="149">
        <v>6.0999999999999999E-2</v>
      </c>
      <c r="D16" s="149">
        <v>4.8000000000000001E-2</v>
      </c>
      <c r="E16" s="148">
        <v>85.26</v>
      </c>
      <c r="F16" s="148">
        <v>87.92</v>
      </c>
      <c r="G16" s="17">
        <v>211404</v>
      </c>
      <c r="H16" s="17">
        <v>629098</v>
      </c>
      <c r="I16" s="17">
        <f t="shared" si="1"/>
        <v>366858</v>
      </c>
      <c r="J16" s="17">
        <f t="shared" si="1"/>
        <v>240507</v>
      </c>
      <c r="K16" s="18">
        <v>36.54</v>
      </c>
      <c r="L16" s="148">
        <v>43.92</v>
      </c>
      <c r="M16" s="18">
        <v>28.98</v>
      </c>
      <c r="N16" s="18">
        <v>17.940000000000001</v>
      </c>
      <c r="O16" s="18">
        <v>21.39</v>
      </c>
      <c r="P16" s="18">
        <v>14.43</v>
      </c>
      <c r="Q16" s="18">
        <v>18.600000000000001</v>
      </c>
      <c r="R16" s="148">
        <v>22.53</v>
      </c>
      <c r="S16" s="18">
        <v>14.55</v>
      </c>
      <c r="T16" s="18">
        <v>411231</v>
      </c>
      <c r="U16" s="18">
        <v>228606</v>
      </c>
      <c r="V16" s="18">
        <v>182625</v>
      </c>
      <c r="W16" s="149">
        <v>6.8000000000000005E-2</v>
      </c>
      <c r="X16" s="149">
        <v>4.5999999999999999E-2</v>
      </c>
      <c r="Y16" s="149">
        <v>8.8999999999999996E-2</v>
      </c>
    </row>
    <row r="17" spans="1:25" x14ac:dyDescent="0.2">
      <c r="B17" s="146" t="s">
        <v>99</v>
      </c>
      <c r="C17" s="149">
        <v>6.0999999999999999E-2</v>
      </c>
      <c r="D17" s="149">
        <v>4.9000000000000002E-2</v>
      </c>
      <c r="E17" s="148">
        <v>82.39</v>
      </c>
      <c r="F17" s="148">
        <v>82.88</v>
      </c>
      <c r="G17" s="17">
        <v>-155454</v>
      </c>
      <c r="H17" s="17">
        <v>388591</v>
      </c>
      <c r="I17" s="17">
        <f t="shared" si="1"/>
        <v>992886</v>
      </c>
      <c r="J17" s="17">
        <f t="shared" si="1"/>
        <v>716320</v>
      </c>
      <c r="K17" s="148">
        <v>36.5</v>
      </c>
      <c r="L17" s="148">
        <v>43.83</v>
      </c>
      <c r="M17" s="18">
        <v>28.95</v>
      </c>
      <c r="N17" s="148">
        <v>17.899999999999999</v>
      </c>
      <c r="O17" s="18">
        <v>21.33</v>
      </c>
      <c r="P17" s="148">
        <v>14.4</v>
      </c>
      <c r="Q17" s="18">
        <v>18.59</v>
      </c>
      <c r="R17" s="148">
        <v>22.5</v>
      </c>
      <c r="S17" s="18">
        <v>14.55</v>
      </c>
      <c r="T17" s="18">
        <v>162357</v>
      </c>
      <c r="U17" s="18">
        <v>261046</v>
      </c>
      <c r="V17" s="18">
        <v>-98689</v>
      </c>
      <c r="W17" s="149">
        <v>6.8000000000000005E-2</v>
      </c>
      <c r="X17" s="149">
        <v>4.8000000000000001E-2</v>
      </c>
      <c r="Y17" s="149">
        <v>8.8999999999999996E-2</v>
      </c>
    </row>
    <row r="18" spans="1:25" x14ac:dyDescent="0.2">
      <c r="A18" s="146">
        <v>2012</v>
      </c>
      <c r="B18" s="146" t="s">
        <v>100</v>
      </c>
      <c r="C18" s="149">
        <v>6.0999999999999999E-2</v>
      </c>
      <c r="D18" s="149">
        <v>0.05</v>
      </c>
      <c r="E18" s="148">
        <v>84.47</v>
      </c>
      <c r="F18" s="148">
        <v>81.08</v>
      </c>
      <c r="G18" s="17">
        <v>-1148340</v>
      </c>
      <c r="H18" s="17">
        <v>-327729</v>
      </c>
      <c r="I18" s="17">
        <v>-1148340</v>
      </c>
      <c r="J18" s="17">
        <v>-327729</v>
      </c>
      <c r="K18" s="18">
        <v>36.22</v>
      </c>
      <c r="L18" s="148">
        <v>43.24</v>
      </c>
      <c r="M18" s="18">
        <v>28.93</v>
      </c>
      <c r="N18" s="18">
        <v>17.64</v>
      </c>
      <c r="O18" s="18">
        <v>20.78</v>
      </c>
      <c r="P18" s="18">
        <v>14.42</v>
      </c>
      <c r="Q18" s="18">
        <v>18.579999999999998</v>
      </c>
      <c r="R18" s="148">
        <v>22.46</v>
      </c>
      <c r="S18" s="148">
        <v>14.5</v>
      </c>
      <c r="T18" s="18">
        <v>-7785</v>
      </c>
      <c r="U18" s="18">
        <v>-477</v>
      </c>
      <c r="V18" s="18">
        <v>-7308</v>
      </c>
      <c r="W18" s="149">
        <v>6.7000000000000004E-2</v>
      </c>
      <c r="X18" s="149">
        <v>0.05</v>
      </c>
      <c r="Y18" s="149">
        <v>8.4000000000000005E-2</v>
      </c>
    </row>
    <row r="19" spans="1:25" x14ac:dyDescent="0.2">
      <c r="B19" s="146" t="s">
        <v>97</v>
      </c>
      <c r="C19" s="149">
        <v>0.06</v>
      </c>
      <c r="D19" s="149">
        <v>4.9000000000000002E-2</v>
      </c>
      <c r="E19" s="148">
        <v>81.92</v>
      </c>
      <c r="F19" s="148">
        <v>77.94</v>
      </c>
      <c r="G19" s="17">
        <v>6150383</v>
      </c>
      <c r="H19" s="17">
        <v>840177</v>
      </c>
      <c r="I19" s="17">
        <f>G19-G20</f>
        <v>2023395</v>
      </c>
      <c r="J19" s="17">
        <f>H19-H20</f>
        <v>330823</v>
      </c>
      <c r="K19" s="18">
        <v>35.65</v>
      </c>
      <c r="L19" s="148">
        <v>42.42</v>
      </c>
      <c r="M19" s="18">
        <v>28.67</v>
      </c>
      <c r="N19" s="18">
        <v>17.28</v>
      </c>
      <c r="O19" s="18">
        <v>20.13</v>
      </c>
      <c r="P19" s="18">
        <v>14.35</v>
      </c>
      <c r="Q19" s="18">
        <v>18.37</v>
      </c>
      <c r="R19" s="148">
        <v>22.29</v>
      </c>
      <c r="S19" s="18">
        <v>14.32</v>
      </c>
      <c r="T19" s="18">
        <v>411727</v>
      </c>
      <c r="U19" s="18">
        <v>552725</v>
      </c>
      <c r="V19" s="18">
        <v>-140998</v>
      </c>
      <c r="W19" s="149">
        <v>6.7000000000000004E-2</v>
      </c>
      <c r="X19" s="149">
        <v>4.9000000000000002E-2</v>
      </c>
      <c r="Y19" s="149">
        <v>8.4000000000000005E-2</v>
      </c>
    </row>
    <row r="20" spans="1:25" x14ac:dyDescent="0.2">
      <c r="B20" s="146" t="s">
        <v>98</v>
      </c>
      <c r="C20" s="149">
        <v>6.2E-2</v>
      </c>
      <c r="D20" s="149">
        <v>0.05</v>
      </c>
      <c r="E20" s="148">
        <v>82.78</v>
      </c>
      <c r="F20" s="148">
        <v>78.77</v>
      </c>
      <c r="G20" s="17">
        <v>4126988</v>
      </c>
      <c r="H20" s="17">
        <v>509354</v>
      </c>
      <c r="I20" s="17">
        <f t="shared" ref="I20:J25" si="2">G20-G21</f>
        <v>1794088</v>
      </c>
      <c r="J20" s="17">
        <f t="shared" si="2"/>
        <v>-395298</v>
      </c>
      <c r="K20" s="18">
        <v>35.47</v>
      </c>
      <c r="L20" s="148">
        <v>42.11</v>
      </c>
      <c r="M20" s="18">
        <v>28.66</v>
      </c>
      <c r="N20" s="18">
        <v>17.059999999999999</v>
      </c>
      <c r="O20" s="18">
        <v>19.79</v>
      </c>
      <c r="P20" s="18">
        <v>14.28</v>
      </c>
      <c r="Q20" s="18">
        <v>18.41</v>
      </c>
      <c r="R20" s="148">
        <v>22.32</v>
      </c>
      <c r="S20" s="18">
        <v>14.37</v>
      </c>
      <c r="T20" s="18">
        <v>927783</v>
      </c>
      <c r="U20" s="18">
        <v>372086</v>
      </c>
      <c r="V20" s="18">
        <v>555697</v>
      </c>
      <c r="W20" s="149">
        <v>6.7000000000000004E-2</v>
      </c>
      <c r="X20" s="149">
        <v>5.0999999999999997E-2</v>
      </c>
      <c r="Y20" s="149">
        <v>8.2000000000000003E-2</v>
      </c>
    </row>
    <row r="21" spans="1:25" x14ac:dyDescent="0.2">
      <c r="B21" s="146" t="s">
        <v>99</v>
      </c>
      <c r="C21" s="149">
        <v>6.3E-2</v>
      </c>
      <c r="D21" s="149">
        <v>4.9000000000000002E-2</v>
      </c>
      <c r="E21" s="148">
        <v>78.760000000000005</v>
      </c>
      <c r="F21" s="148">
        <v>76.489999999999995</v>
      </c>
      <c r="G21" s="17">
        <v>2332900</v>
      </c>
      <c r="H21" s="17">
        <v>904652</v>
      </c>
      <c r="I21" s="17">
        <f t="shared" si="2"/>
        <v>1448814</v>
      </c>
      <c r="J21" s="17">
        <f t="shared" si="2"/>
        <v>788776</v>
      </c>
      <c r="K21" s="18">
        <v>35.33</v>
      </c>
      <c r="L21" s="148">
        <v>41.92</v>
      </c>
      <c r="M21" s="18">
        <v>28.54</v>
      </c>
      <c r="N21" s="18">
        <v>16.87</v>
      </c>
      <c r="O21" s="18">
        <v>19.52</v>
      </c>
      <c r="P21" s="18">
        <v>14.17</v>
      </c>
      <c r="Q21" s="18">
        <v>18.45</v>
      </c>
      <c r="R21" s="148">
        <v>22.4</v>
      </c>
      <c r="S21" s="18">
        <v>14.37</v>
      </c>
      <c r="T21" s="18">
        <v>422943</v>
      </c>
      <c r="U21" s="18">
        <v>256649</v>
      </c>
      <c r="V21" s="18">
        <v>166294</v>
      </c>
      <c r="W21" s="149">
        <v>7.1999999999999995E-2</v>
      </c>
      <c r="X21" s="149">
        <v>5.2999999999999999E-2</v>
      </c>
      <c r="Y21" s="149">
        <v>9.0999999999999998E-2</v>
      </c>
    </row>
    <row r="22" spans="1:25" x14ac:dyDescent="0.2">
      <c r="A22" s="146">
        <v>2011</v>
      </c>
      <c r="B22" s="146" t="s">
        <v>100</v>
      </c>
      <c r="C22" s="149">
        <v>6.4000000000000001E-2</v>
      </c>
      <c r="D22" s="149">
        <v>5.1999999999999998E-2</v>
      </c>
      <c r="E22" s="148">
        <v>76.56</v>
      </c>
      <c r="F22" s="148">
        <v>75.569999999999993</v>
      </c>
      <c r="G22" s="17">
        <v>884086</v>
      </c>
      <c r="H22" s="17">
        <v>115876</v>
      </c>
      <c r="I22" s="17">
        <v>884086</v>
      </c>
      <c r="J22" s="17">
        <v>115876</v>
      </c>
      <c r="K22" s="18">
        <v>35.020000000000003</v>
      </c>
      <c r="L22" s="148">
        <v>41.35</v>
      </c>
      <c r="M22" s="18">
        <v>28.44</v>
      </c>
      <c r="N22" s="18">
        <v>16.48</v>
      </c>
      <c r="O22" s="18">
        <v>18.940000000000001</v>
      </c>
      <c r="P22" s="18">
        <v>13.98</v>
      </c>
      <c r="Q22" s="18">
        <v>18.53</v>
      </c>
      <c r="R22" s="148">
        <v>22.41</v>
      </c>
      <c r="S22" s="18">
        <v>14.46</v>
      </c>
      <c r="T22" s="18">
        <v>576467</v>
      </c>
      <c r="U22" s="18">
        <v>333249</v>
      </c>
      <c r="V22" s="18">
        <v>243218</v>
      </c>
      <c r="W22" s="149">
        <v>7.3999999999999996E-2</v>
      </c>
      <c r="X22" s="149">
        <v>5.7000000000000002E-2</v>
      </c>
      <c r="Y22" s="149">
        <v>9.0999999999999998E-2</v>
      </c>
    </row>
    <row r="23" spans="1:25" x14ac:dyDescent="0.2">
      <c r="B23" s="146" t="s">
        <v>97</v>
      </c>
      <c r="C23" s="149">
        <v>6.3E-2</v>
      </c>
      <c r="D23" s="149">
        <v>5.1999999999999998E-2</v>
      </c>
      <c r="E23" s="148">
        <v>79.930000000000007</v>
      </c>
      <c r="F23" s="148">
        <v>78.55</v>
      </c>
      <c r="G23" s="17">
        <v>3872206</v>
      </c>
      <c r="H23" s="17">
        <v>1192107</v>
      </c>
      <c r="I23" s="17">
        <f t="shared" si="2"/>
        <v>2524663</v>
      </c>
      <c r="J23" s="17">
        <f t="shared" si="2"/>
        <v>161992</v>
      </c>
      <c r="K23" s="18">
        <v>34.53</v>
      </c>
      <c r="L23" s="148">
        <v>40.53</v>
      </c>
      <c r="M23" s="18">
        <v>28.28</v>
      </c>
      <c r="N23" s="18">
        <v>16.12</v>
      </c>
      <c r="O23" s="18">
        <v>18.260000000000002</v>
      </c>
      <c r="P23" s="18">
        <v>13.94</v>
      </c>
      <c r="Q23" s="18">
        <v>18.41</v>
      </c>
      <c r="R23" s="148">
        <v>22.27</v>
      </c>
      <c r="S23" s="18">
        <v>14.34</v>
      </c>
      <c r="T23" s="17">
        <v>132411</v>
      </c>
      <c r="U23" s="17">
        <v>130615</v>
      </c>
      <c r="V23" s="17">
        <v>1796</v>
      </c>
      <c r="W23" s="149">
        <v>7.8E-2</v>
      </c>
      <c r="X23" s="149">
        <v>6.2E-2</v>
      </c>
      <c r="Y23" s="149">
        <v>9.4E-2</v>
      </c>
    </row>
    <row r="24" spans="1:25" x14ac:dyDescent="0.2">
      <c r="B24" s="146" t="s">
        <v>98</v>
      </c>
      <c r="C24" s="149">
        <v>6.7000000000000004E-2</v>
      </c>
      <c r="D24" s="149">
        <v>5.0999999999999997E-2</v>
      </c>
      <c r="E24" s="148">
        <v>77.680000000000007</v>
      </c>
      <c r="F24" s="148">
        <v>76.31</v>
      </c>
      <c r="G24" s="17">
        <v>1347543</v>
      </c>
      <c r="H24" s="17">
        <v>1030115</v>
      </c>
      <c r="I24" s="17">
        <f t="shared" si="2"/>
        <v>740459</v>
      </c>
      <c r="J24" s="17">
        <f t="shared" si="2"/>
        <v>1085451</v>
      </c>
      <c r="K24" s="18">
        <v>34.31</v>
      </c>
      <c r="L24" s="148">
        <v>39.950000000000003</v>
      </c>
      <c r="M24" s="18">
        <v>28.55</v>
      </c>
      <c r="N24" s="18">
        <v>16.14</v>
      </c>
      <c r="O24" s="18">
        <v>17.809999999999999</v>
      </c>
      <c r="P24" s="18">
        <v>14.43</v>
      </c>
      <c r="Q24" s="18">
        <v>18.18</v>
      </c>
      <c r="R24" s="148">
        <v>22.14</v>
      </c>
      <c r="S24" s="18">
        <v>14.11</v>
      </c>
      <c r="T24" s="18">
        <v>525894</v>
      </c>
      <c r="U24" s="18">
        <v>497330</v>
      </c>
      <c r="V24" s="18">
        <v>28564</v>
      </c>
      <c r="W24" s="149">
        <v>7.6999999999999999E-2</v>
      </c>
      <c r="X24" s="149">
        <v>0.06</v>
      </c>
      <c r="Y24" s="149">
        <v>9.4E-2</v>
      </c>
    </row>
    <row r="25" spans="1:25" x14ac:dyDescent="0.2">
      <c r="B25" s="146" t="s">
        <v>99</v>
      </c>
      <c r="C25" s="149">
        <v>6.8000000000000005E-2</v>
      </c>
      <c r="D25" s="149">
        <v>5.5E-2</v>
      </c>
      <c r="E25" s="148">
        <v>76</v>
      </c>
      <c r="F25" s="148">
        <v>75.86</v>
      </c>
      <c r="G25" s="17">
        <v>607084</v>
      </c>
      <c r="H25" s="17">
        <v>-55336</v>
      </c>
      <c r="I25" s="17">
        <f t="shared" si="2"/>
        <v>-5612042</v>
      </c>
      <c r="J25" s="17">
        <f t="shared" si="2"/>
        <v>-2420774</v>
      </c>
      <c r="K25" s="18">
        <v>34.119999999999997</v>
      </c>
      <c r="L25" s="148">
        <v>39.76</v>
      </c>
      <c r="M25" s="18">
        <v>28.34</v>
      </c>
      <c r="N25" s="18">
        <v>15.99</v>
      </c>
      <c r="O25" s="18">
        <v>17.670000000000002</v>
      </c>
      <c r="P25" s="18">
        <v>14.29</v>
      </c>
      <c r="Q25" s="18">
        <v>18.12</v>
      </c>
      <c r="R25" s="148">
        <v>22.09</v>
      </c>
      <c r="S25" s="18">
        <v>14.06</v>
      </c>
      <c r="T25" s="18">
        <v>969463</v>
      </c>
      <c r="U25" s="18">
        <v>690928</v>
      </c>
      <c r="V25" s="18">
        <v>278535</v>
      </c>
      <c r="W25" s="149">
        <v>8.1000000000000003E-2</v>
      </c>
      <c r="X25" s="149">
        <v>6.7000000000000004E-2</v>
      </c>
      <c r="Y25" s="149">
        <v>9.5000000000000001E-2</v>
      </c>
    </row>
    <row r="26" spans="1:25" x14ac:dyDescent="0.2">
      <c r="A26" s="146">
        <v>2010</v>
      </c>
      <c r="B26" s="146" t="s">
        <v>100</v>
      </c>
      <c r="C26" s="149">
        <v>6.2E-2</v>
      </c>
      <c r="D26" s="149">
        <v>4.7E-2</v>
      </c>
      <c r="E26" s="148">
        <v>74.81</v>
      </c>
      <c r="F26" s="148">
        <v>74.55</v>
      </c>
      <c r="G26" s="17">
        <v>6219126</v>
      </c>
      <c r="H26" s="17">
        <v>2365438</v>
      </c>
      <c r="I26" s="17">
        <v>6219126</v>
      </c>
      <c r="J26" s="17">
        <v>2365438</v>
      </c>
      <c r="K26" s="18">
        <v>34.08</v>
      </c>
      <c r="L26" s="148">
        <v>39.72</v>
      </c>
      <c r="M26" s="18">
        <v>28.33</v>
      </c>
      <c r="N26" s="18">
        <v>15.91</v>
      </c>
      <c r="O26" s="18">
        <v>17.62</v>
      </c>
      <c r="P26" s="18">
        <v>14.17</v>
      </c>
      <c r="Q26" s="18">
        <v>18.170000000000002</v>
      </c>
      <c r="R26" s="148">
        <v>22.1</v>
      </c>
      <c r="S26" s="18">
        <v>14.16</v>
      </c>
      <c r="T26" s="18">
        <v>750533</v>
      </c>
      <c r="U26" s="18">
        <v>947611</v>
      </c>
      <c r="V26" s="18">
        <v>-197078</v>
      </c>
      <c r="W26" s="149">
        <v>7.9000000000000001E-2</v>
      </c>
      <c r="X26" s="149">
        <v>6.7000000000000004E-2</v>
      </c>
      <c r="Y26" s="149">
        <v>9.1999999999999998E-2</v>
      </c>
    </row>
    <row r="27" spans="1:25" x14ac:dyDescent="0.2">
      <c r="B27" s="146" t="s">
        <v>97</v>
      </c>
      <c r="C27" s="149">
        <v>6.9000000000000006E-2</v>
      </c>
      <c r="D27" s="149">
        <v>5.5E-2</v>
      </c>
      <c r="E27" s="148">
        <v>77.930000000000007</v>
      </c>
      <c r="F27" s="148">
        <v>72.760000000000005</v>
      </c>
      <c r="G27" s="17">
        <v>-726585</v>
      </c>
      <c r="H27" s="17">
        <v>-269539</v>
      </c>
      <c r="I27" s="17">
        <f t="shared" ref="I27:J29" si="3">G27-G28</f>
        <v>2309630</v>
      </c>
      <c r="J27" s="17">
        <f t="shared" si="3"/>
        <v>495473</v>
      </c>
      <c r="K27" s="18">
        <v>34.119999999999997</v>
      </c>
      <c r="L27" s="148">
        <v>39.76</v>
      </c>
      <c r="M27" s="18">
        <v>28.3</v>
      </c>
      <c r="N27" s="18">
        <v>16.12</v>
      </c>
      <c r="O27" s="18">
        <v>18.010000000000002</v>
      </c>
      <c r="P27" s="18">
        <v>14.21</v>
      </c>
      <c r="Q27" s="18">
        <v>17.989999999999998</v>
      </c>
      <c r="R27" s="148">
        <v>21.75</v>
      </c>
      <c r="S27" s="18">
        <v>14.09</v>
      </c>
      <c r="T27" s="18">
        <v>-26501</v>
      </c>
      <c r="U27" s="18">
        <v>87345</v>
      </c>
      <c r="V27" s="18">
        <v>-137793</v>
      </c>
      <c r="W27" s="149">
        <v>7.6999999999999999E-2</v>
      </c>
      <c r="X27" s="149">
        <v>6.6000000000000003E-2</v>
      </c>
      <c r="Y27" s="149">
        <v>8.7999999999999995E-2</v>
      </c>
    </row>
    <row r="28" spans="1:25" x14ac:dyDescent="0.2">
      <c r="B28" s="146" t="s">
        <v>98</v>
      </c>
      <c r="C28" s="149">
        <v>7.0999999999999994E-2</v>
      </c>
      <c r="D28" s="149">
        <v>5.6000000000000001E-2</v>
      </c>
      <c r="E28" s="148">
        <v>78.48</v>
      </c>
      <c r="F28" s="148">
        <v>73.45</v>
      </c>
      <c r="G28" s="17">
        <v>-3036215</v>
      </c>
      <c r="H28" s="17">
        <v>-765012</v>
      </c>
      <c r="I28" s="17">
        <f t="shared" si="3"/>
        <v>525967</v>
      </c>
      <c r="J28" s="17">
        <f t="shared" si="3"/>
        <v>403017</v>
      </c>
      <c r="K28" s="18">
        <v>35.4</v>
      </c>
      <c r="L28" s="148">
        <v>42.73</v>
      </c>
      <c r="M28" s="18">
        <v>28.02</v>
      </c>
      <c r="N28" s="18">
        <v>17.600000000000001</v>
      </c>
      <c r="O28" s="18">
        <v>21.08</v>
      </c>
      <c r="P28" s="18">
        <v>14.15</v>
      </c>
      <c r="Q28" s="18">
        <v>17.8</v>
      </c>
      <c r="R28" s="148">
        <v>21.65</v>
      </c>
      <c r="S28" s="18">
        <v>13.87</v>
      </c>
      <c r="T28" s="18">
        <v>353873</v>
      </c>
      <c r="U28" s="18">
        <v>235834</v>
      </c>
      <c r="V28" s="18">
        <v>118039</v>
      </c>
      <c r="W28" s="149">
        <v>7.1999999999999995E-2</v>
      </c>
      <c r="X28" s="149">
        <v>6.2E-2</v>
      </c>
      <c r="Y28" s="149">
        <v>8.2000000000000003E-2</v>
      </c>
    </row>
    <row r="29" spans="1:25" x14ac:dyDescent="0.2">
      <c r="B29" s="146" t="s">
        <v>99</v>
      </c>
      <c r="C29" s="149">
        <v>7.0999999999999994E-2</v>
      </c>
      <c r="D29" s="149">
        <v>5.8000000000000003E-2</v>
      </c>
      <c r="E29" s="148">
        <v>81.02</v>
      </c>
      <c r="F29" s="148">
        <v>69.900000000000006</v>
      </c>
      <c r="G29" s="17">
        <v>-3562182</v>
      </c>
      <c r="H29" s="17">
        <v>-1168029</v>
      </c>
      <c r="I29" s="17">
        <f t="shared" si="3"/>
        <v>-2190364</v>
      </c>
      <c r="J29" s="17">
        <f t="shared" si="3"/>
        <v>-1173841</v>
      </c>
      <c r="K29" s="148">
        <v>35.700000000000003</v>
      </c>
      <c r="L29" s="148">
        <v>43.46</v>
      </c>
      <c r="M29" s="18">
        <v>28.02</v>
      </c>
      <c r="N29" s="18">
        <v>17.96</v>
      </c>
      <c r="O29" s="18">
        <v>21.87</v>
      </c>
      <c r="P29" s="18">
        <v>14.14</v>
      </c>
      <c r="Q29" s="18">
        <v>17.739999999999998</v>
      </c>
      <c r="R29" s="148">
        <v>21.58</v>
      </c>
      <c r="S29" s="18">
        <v>13.88</v>
      </c>
      <c r="T29" s="18">
        <v>-857765</v>
      </c>
      <c r="U29" s="18">
        <v>-334314</v>
      </c>
      <c r="V29" s="18">
        <v>-523451</v>
      </c>
      <c r="W29" s="149">
        <v>6.7000000000000004E-2</v>
      </c>
      <c r="X29" s="149">
        <v>5.2999999999999999E-2</v>
      </c>
      <c r="Y29" s="149">
        <v>0.08</v>
      </c>
    </row>
    <row r="30" spans="1:25" x14ac:dyDescent="0.2">
      <c r="A30" s="146">
        <v>2009</v>
      </c>
      <c r="B30" s="146" t="s">
        <v>100</v>
      </c>
      <c r="C30" s="149">
        <v>6.7000000000000004E-2</v>
      </c>
      <c r="D30" s="149">
        <v>5.2999999999999999E-2</v>
      </c>
      <c r="E30" s="148">
        <v>81.760000000000005</v>
      </c>
      <c r="F30" s="148">
        <v>73.34</v>
      </c>
      <c r="G30" s="17">
        <v>-1371818</v>
      </c>
      <c r="H30" s="17">
        <v>5812</v>
      </c>
      <c r="I30" s="17">
        <v>-1371818</v>
      </c>
      <c r="J30" s="17">
        <v>5812</v>
      </c>
      <c r="K30" s="18">
        <v>35.99</v>
      </c>
      <c r="L30" s="148">
        <v>43.83</v>
      </c>
      <c r="M30" s="18">
        <v>28.16</v>
      </c>
      <c r="N30" s="18">
        <v>18.170000000000002</v>
      </c>
      <c r="O30" s="18">
        <v>22.24</v>
      </c>
      <c r="P30" s="18">
        <v>14.15</v>
      </c>
      <c r="Q30" s="18">
        <v>17.82</v>
      </c>
      <c r="R30" s="148">
        <v>21.58</v>
      </c>
      <c r="S30" s="18">
        <v>14.01</v>
      </c>
      <c r="T30" s="18">
        <v>-686645</v>
      </c>
      <c r="U30" s="18">
        <v>-422870</v>
      </c>
      <c r="V30" s="18">
        <v>-263775</v>
      </c>
      <c r="W30" s="149">
        <v>0.06</v>
      </c>
      <c r="X30" s="149">
        <v>4.9000000000000002E-2</v>
      </c>
      <c r="Y30" s="149">
        <v>7.0999999999999994E-2</v>
      </c>
    </row>
    <row r="31" spans="1:25" x14ac:dyDescent="0.2">
      <c r="B31" s="146" t="s">
        <v>97</v>
      </c>
      <c r="C31" s="149">
        <v>6.4000000000000001E-2</v>
      </c>
      <c r="D31" s="149">
        <v>5.1999999999999998E-2</v>
      </c>
      <c r="E31" s="148">
        <v>87.76</v>
      </c>
      <c r="F31" s="148">
        <v>79.92</v>
      </c>
      <c r="G31" s="17">
        <v>-451610</v>
      </c>
      <c r="H31" s="17">
        <v>-997130</v>
      </c>
      <c r="I31" s="17">
        <f t="shared" ref="I31:J33" si="4">G31-G32</f>
        <v>-2418591</v>
      </c>
      <c r="J31" s="17">
        <f t="shared" si="4"/>
        <v>-126921</v>
      </c>
      <c r="K31" s="18">
        <v>35.76</v>
      </c>
      <c r="L31" s="148">
        <v>43.64</v>
      </c>
      <c r="M31" s="18">
        <v>27.92</v>
      </c>
      <c r="N31" s="18">
        <v>18.27</v>
      </c>
      <c r="O31" s="18">
        <v>22.35</v>
      </c>
      <c r="P31" s="18">
        <v>14.23</v>
      </c>
      <c r="Q31" s="18">
        <v>17.489999999999998</v>
      </c>
      <c r="R31" s="148">
        <v>21.28</v>
      </c>
      <c r="S31" s="18">
        <v>13.69</v>
      </c>
      <c r="T31" s="18">
        <v>-616059</v>
      </c>
      <c r="U31" s="18">
        <v>-377068</v>
      </c>
      <c r="V31" s="18">
        <v>-238991</v>
      </c>
      <c r="W31" s="149">
        <v>5.5E-2</v>
      </c>
      <c r="X31" s="149">
        <v>4.3999999999999997E-2</v>
      </c>
      <c r="Y31" s="149">
        <v>6.6000000000000003E-2</v>
      </c>
    </row>
    <row r="32" spans="1:25" x14ac:dyDescent="0.2">
      <c r="B32" s="146" t="s">
        <v>98</v>
      </c>
      <c r="C32" s="149">
        <v>5.8999999999999997E-2</v>
      </c>
      <c r="D32" s="149">
        <v>0.05</v>
      </c>
      <c r="E32" s="148">
        <v>88.04</v>
      </c>
      <c r="F32" s="148">
        <v>80.59</v>
      </c>
      <c r="G32" s="17">
        <v>1966981</v>
      </c>
      <c r="H32" s="17">
        <v>-870209</v>
      </c>
      <c r="I32" s="17">
        <f t="shared" si="4"/>
        <v>-3198</v>
      </c>
      <c r="J32" s="17">
        <f t="shared" si="4"/>
        <v>55068</v>
      </c>
      <c r="K32" s="18">
        <v>37.03</v>
      </c>
      <c r="L32" s="148">
        <v>44.72</v>
      </c>
      <c r="M32" s="18">
        <v>28.3</v>
      </c>
      <c r="N32" s="18">
        <v>18.27</v>
      </c>
      <c r="O32" s="18">
        <v>22.32</v>
      </c>
      <c r="P32" s="18">
        <v>14.13</v>
      </c>
      <c r="Q32" s="18">
        <v>18.760000000000002</v>
      </c>
      <c r="R32" s="148">
        <v>22.4</v>
      </c>
      <c r="S32" s="18">
        <v>14.17</v>
      </c>
      <c r="T32" s="18">
        <v>533198</v>
      </c>
      <c r="U32" s="18">
        <v>-117933</v>
      </c>
      <c r="V32" s="18">
        <v>651131</v>
      </c>
      <c r="W32" s="149">
        <v>5.0999999999999997E-2</v>
      </c>
      <c r="X32" s="149">
        <v>3.9E-2</v>
      </c>
      <c r="Y32" s="149">
        <v>6.2E-2</v>
      </c>
    </row>
    <row r="33" spans="1:256" x14ac:dyDescent="0.2">
      <c r="B33" s="146" t="s">
        <v>99</v>
      </c>
      <c r="C33" s="149">
        <v>5.7000000000000002E-2</v>
      </c>
      <c r="D33" s="149">
        <v>0.05</v>
      </c>
      <c r="E33" s="148">
        <v>86.61</v>
      </c>
      <c r="F33" s="148">
        <v>78.33</v>
      </c>
      <c r="G33" s="17">
        <v>1970179</v>
      </c>
      <c r="H33" s="17">
        <v>-925277</v>
      </c>
      <c r="I33" s="17">
        <f t="shared" si="4"/>
        <v>119518</v>
      </c>
      <c r="J33" s="17">
        <f t="shared" si="4"/>
        <v>-991308</v>
      </c>
      <c r="K33" s="18">
        <v>37.090000000000003</v>
      </c>
      <c r="L33" s="148">
        <v>44.71</v>
      </c>
      <c r="M33" s="18">
        <v>28.31</v>
      </c>
      <c r="N33" s="18">
        <v>18.22</v>
      </c>
      <c r="O33" s="18">
        <v>22.22</v>
      </c>
      <c r="P33" s="18">
        <v>14.1</v>
      </c>
      <c r="Q33" s="18">
        <v>18.87</v>
      </c>
      <c r="R33" s="148">
        <v>22.49</v>
      </c>
      <c r="S33" s="18">
        <v>14.21</v>
      </c>
      <c r="T33" s="18">
        <v>657812</v>
      </c>
      <c r="U33" s="18">
        <v>239870</v>
      </c>
      <c r="V33" s="18">
        <v>417942</v>
      </c>
      <c r="W33" s="149">
        <v>5.2999999999999999E-2</v>
      </c>
      <c r="X33" s="149">
        <v>3.7999999999999999E-2</v>
      </c>
      <c r="Y33" s="149">
        <v>6.9000000000000006E-2</v>
      </c>
    </row>
    <row r="34" spans="1:256" x14ac:dyDescent="0.2">
      <c r="A34" s="146">
        <v>2008</v>
      </c>
      <c r="B34" s="146" t="s">
        <v>100</v>
      </c>
      <c r="C34" s="149">
        <v>5.5E-2</v>
      </c>
      <c r="D34" s="149">
        <v>4.7E-2</v>
      </c>
      <c r="E34" s="148">
        <v>83.15</v>
      </c>
      <c r="F34" s="148">
        <v>74.13</v>
      </c>
      <c r="G34" s="17">
        <v>1850661</v>
      </c>
      <c r="H34" s="17">
        <v>66031</v>
      </c>
      <c r="I34" s="17">
        <v>1850661</v>
      </c>
      <c r="J34" s="17">
        <v>66031</v>
      </c>
      <c r="K34" s="148">
        <v>37</v>
      </c>
      <c r="L34" s="18">
        <v>44.44</v>
      </c>
      <c r="M34" s="18">
        <v>28.2</v>
      </c>
      <c r="N34" s="18">
        <v>17.97</v>
      </c>
      <c r="O34" s="18">
        <v>21.87</v>
      </c>
      <c r="P34" s="18">
        <v>13.89</v>
      </c>
      <c r="Q34" s="18">
        <v>19.03</v>
      </c>
      <c r="R34" s="18">
        <v>22.57</v>
      </c>
      <c r="S34" s="18">
        <v>14.31</v>
      </c>
      <c r="T34" s="18">
        <v>1099179</v>
      </c>
      <c r="U34" s="18">
        <v>600257</v>
      </c>
      <c r="V34" s="18">
        <v>498922</v>
      </c>
      <c r="W34" s="149">
        <v>5.6000000000000001E-2</v>
      </c>
      <c r="X34" s="149">
        <v>3.9E-2</v>
      </c>
      <c r="Y34" s="149">
        <v>7.1999999999999995E-2</v>
      </c>
    </row>
    <row r="35" spans="1:256" x14ac:dyDescent="0.2">
      <c r="B35" s="146" t="s">
        <v>97</v>
      </c>
      <c r="C35" s="147">
        <v>5.5E-2</v>
      </c>
      <c r="D35" s="149">
        <v>4.7E-2</v>
      </c>
      <c r="E35" s="148">
        <v>87.19</v>
      </c>
      <c r="F35" s="148">
        <v>79.91</v>
      </c>
      <c r="G35" s="17">
        <v>9652529</v>
      </c>
      <c r="H35" s="17">
        <v>243802</v>
      </c>
      <c r="I35" s="17">
        <f t="shared" ref="I35:J37" si="5">G35-G36</f>
        <v>2994295</v>
      </c>
      <c r="J35" s="17">
        <f t="shared" si="5"/>
        <v>-314415</v>
      </c>
      <c r="K35" s="18">
        <v>35.92</v>
      </c>
      <c r="L35" s="148">
        <v>43.12</v>
      </c>
      <c r="M35" s="18">
        <v>27.8</v>
      </c>
      <c r="N35" s="18">
        <v>17.55</v>
      </c>
      <c r="O35" s="18">
        <v>21.3</v>
      </c>
      <c r="P35" s="18">
        <v>13.73</v>
      </c>
      <c r="Q35" s="18">
        <v>18.37</v>
      </c>
      <c r="R35" s="148">
        <v>21.82</v>
      </c>
      <c r="S35" s="18">
        <v>14.07</v>
      </c>
      <c r="T35" s="18">
        <v>273137</v>
      </c>
      <c r="U35" s="18">
        <v>137237</v>
      </c>
      <c r="V35" s="18">
        <v>135900</v>
      </c>
      <c r="W35" s="149">
        <v>6.2E-2</v>
      </c>
      <c r="X35" s="149">
        <v>4.5999999999999999E-2</v>
      </c>
      <c r="Y35" s="149">
        <v>7.6999999999999999E-2</v>
      </c>
      <c r="Z35" s="147"/>
      <c r="AA35" s="147"/>
      <c r="AB35" s="155"/>
      <c r="AC35" s="155"/>
      <c r="AD35" s="156"/>
      <c r="AE35" s="156"/>
      <c r="AF35" s="109"/>
      <c r="AG35" s="109"/>
      <c r="AH35" s="155"/>
      <c r="AI35" s="155"/>
      <c r="AJ35" s="155"/>
      <c r="AK35" s="157"/>
      <c r="AL35" s="155"/>
      <c r="AM35" s="155"/>
      <c r="AN35" s="155"/>
      <c r="AO35" s="155"/>
      <c r="AP35" s="155"/>
      <c r="AQ35" s="155"/>
      <c r="AR35" s="155"/>
      <c r="AS35" s="155"/>
      <c r="AT35" s="147"/>
      <c r="AU35" s="147"/>
      <c r="AV35" s="147"/>
      <c r="AW35" s="147"/>
      <c r="AX35" s="147"/>
      <c r="AY35" s="155"/>
      <c r="AZ35" s="155"/>
      <c r="BA35" s="156"/>
      <c r="BB35" s="156"/>
      <c r="BC35" s="109"/>
      <c r="BD35" s="109"/>
      <c r="BE35" s="155"/>
      <c r="BF35" s="155"/>
      <c r="BG35" s="155"/>
      <c r="BH35" s="157"/>
      <c r="BI35" s="155"/>
      <c r="BJ35" s="155"/>
      <c r="BK35" s="155"/>
      <c r="BL35" s="155"/>
      <c r="BM35" s="155"/>
      <c r="BN35" s="155"/>
      <c r="BO35" s="155"/>
      <c r="BP35" s="155"/>
      <c r="BQ35" s="147"/>
      <c r="BR35" s="147"/>
      <c r="BS35" s="147"/>
      <c r="BT35" s="147"/>
      <c r="BU35" s="147"/>
      <c r="BV35" s="155"/>
      <c r="BW35" s="155"/>
      <c r="BX35" s="156"/>
      <c r="BY35" s="156"/>
      <c r="BZ35" s="109"/>
      <c r="CA35" s="109"/>
      <c r="CB35" s="155"/>
      <c r="CC35" s="155"/>
      <c r="CD35" s="155"/>
      <c r="CE35" s="157"/>
      <c r="CF35" s="155"/>
      <c r="CG35" s="155"/>
      <c r="CH35" s="155"/>
      <c r="CI35" s="155"/>
      <c r="CJ35" s="155"/>
      <c r="CK35" s="155"/>
      <c r="CL35" s="155"/>
      <c r="CM35" s="155"/>
      <c r="CN35" s="147"/>
      <c r="CO35" s="147"/>
      <c r="CP35" s="147"/>
      <c r="CQ35" s="147"/>
      <c r="CR35" s="147"/>
      <c r="CS35" s="155"/>
      <c r="CT35" s="155"/>
      <c r="CU35" s="156"/>
      <c r="CV35" s="156"/>
      <c r="CW35" s="109"/>
      <c r="CX35" s="109"/>
      <c r="CY35" s="155"/>
      <c r="CZ35" s="155"/>
      <c r="DA35" s="155"/>
      <c r="DB35" s="157"/>
      <c r="DC35" s="155"/>
      <c r="DD35" s="155"/>
      <c r="DE35" s="155"/>
      <c r="DF35" s="155"/>
      <c r="DG35" s="155"/>
      <c r="DH35" s="155"/>
      <c r="DI35" s="155"/>
      <c r="DJ35" s="155"/>
      <c r="DK35" s="147"/>
      <c r="DL35" s="147"/>
      <c r="DM35" s="147"/>
      <c r="DN35" s="147"/>
      <c r="DO35" s="147"/>
      <c r="DP35" s="155"/>
      <c r="DQ35" s="155"/>
      <c r="DR35" s="156"/>
      <c r="DS35" s="156"/>
      <c r="DT35" s="109"/>
      <c r="DU35" s="109"/>
      <c r="DV35" s="155"/>
      <c r="DW35" s="155"/>
      <c r="DX35" s="155"/>
      <c r="DY35" s="157"/>
      <c r="DZ35" s="155"/>
      <c r="EA35" s="155"/>
      <c r="EB35" s="155"/>
      <c r="EC35" s="155"/>
      <c r="ED35" s="155"/>
      <c r="EE35" s="155"/>
      <c r="EF35" s="155"/>
      <c r="EG35" s="155"/>
      <c r="EH35" s="147"/>
      <c r="EI35" s="147"/>
      <c r="EJ35" s="147"/>
      <c r="EK35" s="147"/>
      <c r="EL35" s="147"/>
      <c r="EM35" s="155"/>
      <c r="EN35" s="155"/>
      <c r="EO35" s="156"/>
      <c r="EP35" s="156"/>
      <c r="EQ35" s="109"/>
      <c r="ER35" s="109"/>
      <c r="ES35" s="155"/>
      <c r="ET35" s="155"/>
      <c r="EU35" s="155"/>
      <c r="EV35" s="157"/>
      <c r="EW35" s="155"/>
      <c r="EX35" s="155"/>
      <c r="EY35" s="155"/>
      <c r="EZ35" s="155"/>
      <c r="FA35" s="155"/>
      <c r="FB35" s="155"/>
      <c r="FC35" s="155"/>
      <c r="FD35" s="155"/>
      <c r="FE35" s="147"/>
      <c r="FF35" s="147"/>
      <c r="FG35" s="147"/>
      <c r="FH35" s="147"/>
      <c r="FI35" s="147"/>
      <c r="FJ35" s="155"/>
      <c r="FK35" s="155"/>
      <c r="FL35" s="156"/>
      <c r="FM35" s="156"/>
      <c r="FN35" s="109"/>
      <c r="FO35" s="109"/>
      <c r="FP35" s="155"/>
      <c r="FQ35" s="155"/>
      <c r="FR35" s="155"/>
      <c r="FS35" s="157"/>
      <c r="FT35" s="155"/>
      <c r="FU35" s="155"/>
      <c r="FV35" s="155"/>
      <c r="FW35" s="155"/>
      <c r="FX35" s="155"/>
      <c r="FY35" s="155"/>
      <c r="FZ35" s="155"/>
      <c r="GA35" s="155"/>
      <c r="GB35" s="147"/>
      <c r="GC35" s="147"/>
      <c r="GD35" s="147"/>
      <c r="GE35" s="147"/>
      <c r="GF35" s="147"/>
      <c r="GG35" s="155"/>
      <c r="GH35" s="155"/>
      <c r="GI35" s="156"/>
      <c r="GJ35" s="156"/>
      <c r="GK35" s="109"/>
      <c r="GL35" s="109"/>
      <c r="GM35" s="155"/>
      <c r="GN35" s="155"/>
      <c r="GO35" s="155"/>
      <c r="GP35" s="157"/>
      <c r="GQ35" s="155"/>
      <c r="GR35" s="155"/>
      <c r="GS35" s="155"/>
      <c r="GT35" s="155"/>
      <c r="GU35" s="155"/>
      <c r="GV35" s="155"/>
      <c r="GW35" s="155"/>
      <c r="GX35" s="155"/>
      <c r="GY35" s="147"/>
      <c r="GZ35" s="147"/>
      <c r="HA35" s="147"/>
      <c r="HB35" s="147"/>
      <c r="HC35" s="147"/>
      <c r="HD35" s="155"/>
      <c r="HE35" s="155"/>
      <c r="HF35" s="156"/>
      <c r="HG35" s="156"/>
      <c r="HH35" s="109"/>
      <c r="HI35" s="109"/>
      <c r="HJ35" s="155"/>
      <c r="HK35" s="155"/>
      <c r="HL35" s="155"/>
      <c r="HM35" s="157"/>
      <c r="HN35" s="155"/>
      <c r="HO35" s="155"/>
      <c r="HP35" s="155"/>
      <c r="HQ35" s="155"/>
      <c r="HR35" s="155"/>
      <c r="HS35" s="155"/>
      <c r="HT35" s="155"/>
      <c r="HU35" s="155"/>
      <c r="HV35" s="147"/>
      <c r="HW35" s="147"/>
      <c r="HX35" s="147"/>
      <c r="HY35" s="147"/>
      <c r="HZ35" s="147"/>
      <c r="IA35" s="155"/>
      <c r="IB35" s="155"/>
      <c r="IC35" s="156"/>
      <c r="ID35" s="156"/>
      <c r="IE35" s="109"/>
      <c r="IF35" s="109"/>
      <c r="IG35" s="155"/>
      <c r="IH35" s="155"/>
      <c r="II35" s="155"/>
      <c r="IJ35" s="157"/>
      <c r="IK35" s="155"/>
      <c r="IL35" s="155"/>
      <c r="IM35" s="155"/>
      <c r="IN35" s="155"/>
      <c r="IO35" s="155"/>
      <c r="IP35" s="155"/>
      <c r="IQ35" s="155"/>
      <c r="IR35" s="155"/>
      <c r="IS35" s="147"/>
      <c r="IT35" s="147"/>
      <c r="IU35" s="147"/>
      <c r="IV35" s="147"/>
    </row>
    <row r="36" spans="1:256" x14ac:dyDescent="0.2">
      <c r="B36" s="146" t="s">
        <v>98</v>
      </c>
      <c r="C36" s="147">
        <v>5.3999999999999999E-2</v>
      </c>
      <c r="D36" s="147">
        <v>4.4999999999999998E-2</v>
      </c>
      <c r="E36" s="148">
        <v>87.84</v>
      </c>
      <c r="F36" s="148">
        <v>80.11</v>
      </c>
      <c r="G36" s="17">
        <v>6658234</v>
      </c>
      <c r="H36" s="17">
        <v>558217</v>
      </c>
      <c r="I36" s="17">
        <f t="shared" si="5"/>
        <v>2069940</v>
      </c>
      <c r="J36" s="17">
        <f t="shared" si="5"/>
        <v>312428</v>
      </c>
      <c r="K36" s="18">
        <v>35.29</v>
      </c>
      <c r="L36" s="148">
        <v>42.64</v>
      </c>
      <c r="M36" s="18">
        <v>27.52</v>
      </c>
      <c r="N36" s="18">
        <v>16.93</v>
      </c>
      <c r="O36" s="18">
        <v>20.88</v>
      </c>
      <c r="P36" s="18">
        <v>13.48</v>
      </c>
      <c r="Q36" s="18">
        <v>18.36</v>
      </c>
      <c r="R36" s="148">
        <v>21.76</v>
      </c>
      <c r="S36" s="18">
        <v>14.04</v>
      </c>
      <c r="T36" s="18">
        <v>1419408</v>
      </c>
      <c r="U36" s="18">
        <v>397568</v>
      </c>
      <c r="V36" s="18">
        <v>1021840</v>
      </c>
      <c r="W36" s="149">
        <v>0.06</v>
      </c>
      <c r="X36" s="149">
        <v>4.9000000000000002E-2</v>
      </c>
      <c r="Y36" s="149">
        <v>7.0999999999999994E-2</v>
      </c>
    </row>
    <row r="37" spans="1:256" s="158" customFormat="1" x14ac:dyDescent="0.2">
      <c r="A37" s="146"/>
      <c r="B37" s="146" t="s">
        <v>99</v>
      </c>
      <c r="C37" s="147">
        <v>5.3999999999999999E-2</v>
      </c>
      <c r="D37" s="147">
        <v>4.4999999999999998E-2</v>
      </c>
      <c r="E37" s="148">
        <v>83.75</v>
      </c>
      <c r="F37" s="148">
        <v>76.88</v>
      </c>
      <c r="G37" s="17">
        <v>4588294</v>
      </c>
      <c r="H37" s="17">
        <v>245789</v>
      </c>
      <c r="I37" s="17">
        <f t="shared" si="5"/>
        <v>2511501</v>
      </c>
      <c r="J37" s="17">
        <f t="shared" si="5"/>
        <v>428696</v>
      </c>
      <c r="K37" s="18">
        <v>35.409999999999997</v>
      </c>
      <c r="L37" s="148">
        <v>42.24</v>
      </c>
      <c r="M37" s="18">
        <v>27.45</v>
      </c>
      <c r="N37" s="18">
        <v>16.93</v>
      </c>
      <c r="O37" s="18">
        <v>20.420000000000002</v>
      </c>
      <c r="P37" s="18">
        <v>13.36</v>
      </c>
      <c r="Q37" s="18">
        <v>18.48</v>
      </c>
      <c r="R37" s="148">
        <v>21.82</v>
      </c>
      <c r="S37" s="18">
        <v>14.09</v>
      </c>
      <c r="T37" s="18">
        <v>766805</v>
      </c>
      <c r="U37" s="18">
        <v>103522</v>
      </c>
      <c r="V37" s="18">
        <v>663283</v>
      </c>
      <c r="W37" s="147">
        <v>6.6000000000000003E-2</v>
      </c>
      <c r="X37" s="147">
        <v>5.3999999999999999E-2</v>
      </c>
      <c r="Y37" s="147">
        <v>7.8E-2</v>
      </c>
    </row>
    <row r="38" spans="1:256" x14ac:dyDescent="0.2">
      <c r="A38" s="146">
        <v>2007</v>
      </c>
      <c r="B38" s="146" t="s">
        <v>100</v>
      </c>
      <c r="C38" s="147">
        <v>5.3999999999999999E-2</v>
      </c>
      <c r="D38" s="147">
        <v>4.5999999999999999E-2</v>
      </c>
      <c r="E38" s="155">
        <v>82.64</v>
      </c>
      <c r="F38" s="155">
        <v>75.97</v>
      </c>
      <c r="G38" s="156">
        <v>2076793</v>
      </c>
      <c r="H38" s="156">
        <v>-182907</v>
      </c>
      <c r="I38" s="109">
        <v>2076793</v>
      </c>
      <c r="J38" s="109">
        <v>-182907</v>
      </c>
      <c r="K38" s="155">
        <v>35.5</v>
      </c>
      <c r="L38" s="155">
        <v>42.15</v>
      </c>
      <c r="M38" s="155">
        <v>27.33</v>
      </c>
      <c r="N38" s="157">
        <v>16.78</v>
      </c>
      <c r="O38" s="155">
        <v>20.239999999999998</v>
      </c>
      <c r="P38" s="155">
        <v>13.13</v>
      </c>
      <c r="Q38" s="155">
        <v>18.72</v>
      </c>
      <c r="R38" s="155">
        <v>21.91</v>
      </c>
      <c r="S38" s="155">
        <v>14.2</v>
      </c>
      <c r="T38" s="155">
        <v>599472</v>
      </c>
      <c r="U38" s="155">
        <v>444843</v>
      </c>
      <c r="V38" s="155">
        <v>154629</v>
      </c>
      <c r="W38" s="147">
        <v>6.6000000000000003E-2</v>
      </c>
      <c r="X38" s="147">
        <v>5.6000000000000001E-2</v>
      </c>
      <c r="Y38" s="147">
        <v>7.5999999999999998E-2</v>
      </c>
    </row>
    <row r="39" spans="1:256" x14ac:dyDescent="0.2">
      <c r="B39" s="146" t="s">
        <v>97</v>
      </c>
      <c r="C39" s="147">
        <v>5.3999999999999999E-2</v>
      </c>
      <c r="D39" s="147">
        <v>4.4999999999999998E-2</v>
      </c>
      <c r="E39" s="155">
        <v>81.489999999999995</v>
      </c>
      <c r="F39" s="155">
        <v>78.14</v>
      </c>
      <c r="G39" s="156">
        <v>4626677</v>
      </c>
      <c r="H39" s="156">
        <v>-1422573</v>
      </c>
      <c r="I39" s="109">
        <f t="shared" ref="I39:J41" si="6">(G39-G40)</f>
        <v>-140618</v>
      </c>
      <c r="J39" s="109">
        <f t="shared" si="6"/>
        <v>-654990</v>
      </c>
      <c r="K39" s="155">
        <v>35.19</v>
      </c>
      <c r="L39" s="155">
        <v>41.59</v>
      </c>
      <c r="M39" s="155">
        <v>26.92</v>
      </c>
      <c r="N39" s="157">
        <v>16.96</v>
      </c>
      <c r="O39" s="155">
        <v>20.12</v>
      </c>
      <c r="P39" s="155">
        <v>13.07</v>
      </c>
      <c r="Q39" s="155">
        <v>18.23</v>
      </c>
      <c r="R39" s="155">
        <v>21.47</v>
      </c>
      <c r="S39" s="155">
        <v>13.85</v>
      </c>
      <c r="T39" s="155">
        <v>1430000</v>
      </c>
      <c r="U39" s="155">
        <v>879000</v>
      </c>
      <c r="V39" s="155">
        <v>551000</v>
      </c>
      <c r="W39" s="147">
        <v>6.7000000000000004E-2</v>
      </c>
      <c r="X39" s="147">
        <v>6.2E-2</v>
      </c>
      <c r="Y39" s="147">
        <v>7.2999999999999995E-2</v>
      </c>
    </row>
    <row r="40" spans="1:256" x14ac:dyDescent="0.2">
      <c r="A40" s="158"/>
      <c r="B40" s="158" t="s">
        <v>98</v>
      </c>
      <c r="C40" s="147">
        <v>5.0999999999999997E-2</v>
      </c>
      <c r="D40" s="147">
        <v>4.2000000000000003E-2</v>
      </c>
      <c r="E40" s="155">
        <v>81.93</v>
      </c>
      <c r="F40" s="155">
        <v>82.66</v>
      </c>
      <c r="G40" s="156">
        <v>4767295</v>
      </c>
      <c r="H40" s="156">
        <v>-767583</v>
      </c>
      <c r="I40" s="109">
        <f t="shared" si="6"/>
        <v>3622163</v>
      </c>
      <c r="J40" s="109">
        <f t="shared" si="6"/>
        <v>331148</v>
      </c>
      <c r="K40" s="155">
        <v>35.049999999999997</v>
      </c>
      <c r="L40" s="155">
        <v>41.07</v>
      </c>
      <c r="M40" s="155">
        <v>26.94</v>
      </c>
      <c r="N40" s="157">
        <v>16.8</v>
      </c>
      <c r="O40" s="155">
        <v>19.649999999999999</v>
      </c>
      <c r="P40" s="155">
        <v>13.01</v>
      </c>
      <c r="Q40" s="155">
        <v>18.25</v>
      </c>
      <c r="R40" s="155">
        <v>21.42</v>
      </c>
      <c r="S40" s="155">
        <v>13.93</v>
      </c>
      <c r="T40" s="155">
        <v>-697000</v>
      </c>
      <c r="U40" s="155">
        <v>-119000</v>
      </c>
      <c r="V40" s="155">
        <v>-578000</v>
      </c>
      <c r="W40" s="147">
        <v>7.4999999999999997E-2</v>
      </c>
      <c r="X40" s="147">
        <v>7.0000000000000007E-2</v>
      </c>
      <c r="Y40" s="147">
        <v>8.1000000000000003E-2</v>
      </c>
    </row>
    <row r="41" spans="1:256" x14ac:dyDescent="0.2">
      <c r="B41" s="146" t="s">
        <v>99</v>
      </c>
      <c r="C41" s="147">
        <v>5.0999999999999997E-2</v>
      </c>
      <c r="D41" s="147">
        <v>4.1000000000000002E-2</v>
      </c>
      <c r="E41" s="148">
        <v>76.53</v>
      </c>
      <c r="F41" s="148">
        <v>79</v>
      </c>
      <c r="G41" s="17">
        <v>1145132</v>
      </c>
      <c r="H41" s="17">
        <v>-1098731</v>
      </c>
      <c r="I41" s="109">
        <f t="shared" si="6"/>
        <v>945710</v>
      </c>
      <c r="J41" s="109">
        <f t="shared" si="6"/>
        <v>-511585</v>
      </c>
      <c r="K41" s="18">
        <v>34.93</v>
      </c>
      <c r="L41" s="148">
        <v>41.11</v>
      </c>
      <c r="M41" s="18">
        <v>26.94</v>
      </c>
      <c r="N41" s="18">
        <v>16.66</v>
      </c>
      <c r="O41" s="18">
        <v>19.649999999999999</v>
      </c>
      <c r="P41" s="18">
        <v>13.01</v>
      </c>
      <c r="Q41" s="18">
        <v>18.260000000000002</v>
      </c>
      <c r="R41" s="148">
        <v>21.46</v>
      </c>
      <c r="S41" s="18">
        <v>13.93</v>
      </c>
      <c r="T41" s="18">
        <v>350253</v>
      </c>
      <c r="U41" s="18">
        <v>298978</v>
      </c>
      <c r="V41" s="18">
        <v>51275</v>
      </c>
      <c r="W41" s="147">
        <v>7.0999999999999994E-2</v>
      </c>
      <c r="X41" s="147">
        <v>6.9000000000000006E-2</v>
      </c>
      <c r="Y41" s="147">
        <v>7.3999999999999996E-2</v>
      </c>
    </row>
    <row r="42" spans="1:256" x14ac:dyDescent="0.2">
      <c r="A42" s="146">
        <v>2006</v>
      </c>
      <c r="B42" s="146" t="s">
        <v>100</v>
      </c>
      <c r="C42" s="147">
        <v>0.05</v>
      </c>
      <c r="D42" s="147">
        <v>0.04</v>
      </c>
      <c r="E42" s="148">
        <v>75.81</v>
      </c>
      <c r="F42" s="148">
        <v>80.64</v>
      </c>
      <c r="G42" s="17">
        <v>199422</v>
      </c>
      <c r="H42" s="17">
        <v>-587146</v>
      </c>
      <c r="I42" s="17">
        <v>199422</v>
      </c>
      <c r="J42" s="17">
        <v>-587146</v>
      </c>
      <c r="K42" s="18">
        <v>32.49</v>
      </c>
      <c r="L42" s="148">
        <v>38.53</v>
      </c>
      <c r="M42" s="18">
        <v>26.43</v>
      </c>
      <c r="N42" s="18">
        <v>15.73</v>
      </c>
      <c r="O42" s="18">
        <v>18.45</v>
      </c>
      <c r="P42" s="18">
        <v>12.89</v>
      </c>
      <c r="Q42" s="18">
        <v>16.760000000000002</v>
      </c>
      <c r="R42" s="148">
        <v>20.079999999999998</v>
      </c>
      <c r="S42" s="18">
        <v>13.54</v>
      </c>
      <c r="T42" s="18">
        <v>1291000</v>
      </c>
      <c r="U42" s="18">
        <v>693000</v>
      </c>
      <c r="V42" s="18">
        <v>598000</v>
      </c>
      <c r="W42" s="153">
        <v>7.5999999999999998E-2</v>
      </c>
      <c r="X42" s="153">
        <v>7.5999999999999998E-2</v>
      </c>
      <c r="Y42" s="153">
        <v>7.4999999999999997E-2</v>
      </c>
    </row>
    <row r="43" spans="1:256" x14ac:dyDescent="0.2">
      <c r="B43" s="146" t="s">
        <v>97</v>
      </c>
      <c r="C43" s="147">
        <v>4.8000000000000001E-2</v>
      </c>
      <c r="D43" s="147">
        <v>3.7999999999999999E-2</v>
      </c>
      <c r="E43" s="148">
        <v>79.650000000000006</v>
      </c>
      <c r="F43" s="148">
        <v>79.41</v>
      </c>
      <c r="G43" s="17">
        <v>7090312.1736197909</v>
      </c>
      <c r="H43" s="17">
        <v>1342464.7089062501</v>
      </c>
      <c r="I43" s="109">
        <f t="shared" ref="I43:J45" si="7">(G43-G44)</f>
        <v>3513403.1736197909</v>
      </c>
      <c r="J43" s="109">
        <f t="shared" si="7"/>
        <v>1191972.7089062501</v>
      </c>
      <c r="K43" s="18">
        <v>32.74</v>
      </c>
      <c r="L43" s="148">
        <v>38.61</v>
      </c>
      <c r="M43" s="18">
        <v>26.68</v>
      </c>
      <c r="N43" s="18">
        <v>15.78</v>
      </c>
      <c r="O43" s="18">
        <v>18.36</v>
      </c>
      <c r="P43" s="18">
        <v>13.01</v>
      </c>
      <c r="Q43" s="18">
        <v>16.96</v>
      </c>
      <c r="R43" s="148">
        <v>20.25</v>
      </c>
      <c r="S43" s="18">
        <v>13.67</v>
      </c>
      <c r="T43" s="18">
        <v>1159674</v>
      </c>
      <c r="U43" s="18">
        <v>177386</v>
      </c>
      <c r="V43" s="18">
        <v>982288</v>
      </c>
      <c r="W43" s="153">
        <v>8.5000000000000006E-2</v>
      </c>
      <c r="X43" s="153">
        <v>8.6999999999999994E-2</v>
      </c>
      <c r="Y43" s="153">
        <v>8.3000000000000004E-2</v>
      </c>
    </row>
    <row r="44" spans="1:256" x14ac:dyDescent="0.2">
      <c r="B44" s="146" t="s">
        <v>98</v>
      </c>
      <c r="C44" s="149">
        <v>5.0999999999999997E-2</v>
      </c>
      <c r="D44" s="149">
        <v>4.2000000000000003E-2</v>
      </c>
      <c r="E44" s="148">
        <v>76.3</v>
      </c>
      <c r="F44" s="148">
        <v>71.89</v>
      </c>
      <c r="G44" s="17">
        <v>3576909</v>
      </c>
      <c r="H44" s="17">
        <v>150492</v>
      </c>
      <c r="I44" s="109">
        <f t="shared" si="7"/>
        <v>816242</v>
      </c>
      <c r="J44" s="109">
        <f t="shared" si="7"/>
        <v>230527</v>
      </c>
      <c r="K44" s="18">
        <v>32.78</v>
      </c>
      <c r="L44" s="148">
        <v>38.28</v>
      </c>
      <c r="M44" s="18">
        <v>26.88</v>
      </c>
      <c r="N44" s="18">
        <v>15.48</v>
      </c>
      <c r="O44" s="18">
        <v>17.940000000000001</v>
      </c>
      <c r="P44" s="18">
        <v>12.82</v>
      </c>
      <c r="Q44" s="18">
        <v>17.3</v>
      </c>
      <c r="R44" s="148">
        <v>20.34</v>
      </c>
      <c r="S44" s="18">
        <v>14.06</v>
      </c>
      <c r="T44" s="18">
        <v>482746</v>
      </c>
      <c r="U44" s="18">
        <v>357185</v>
      </c>
      <c r="V44" s="18">
        <v>125561</v>
      </c>
      <c r="W44" s="153">
        <v>9.2999999999999999E-2</v>
      </c>
      <c r="X44" s="153">
        <v>8.8999999999999996E-2</v>
      </c>
      <c r="Y44" s="153">
        <v>9.8000000000000004E-2</v>
      </c>
    </row>
    <row r="45" spans="1:256" x14ac:dyDescent="0.2">
      <c r="B45" s="146" t="s">
        <v>99</v>
      </c>
      <c r="C45" s="149">
        <v>0.05</v>
      </c>
      <c r="D45" s="149">
        <v>4.2000000000000003E-2</v>
      </c>
      <c r="E45" s="148">
        <v>75.599999999999994</v>
      </c>
      <c r="F45" s="148">
        <v>72.069999999999993</v>
      </c>
      <c r="G45" s="17">
        <v>2760667</v>
      </c>
      <c r="H45" s="17">
        <v>-80035</v>
      </c>
      <c r="I45" s="109">
        <f t="shared" si="7"/>
        <v>-885571</v>
      </c>
      <c r="J45" s="109">
        <f t="shared" si="7"/>
        <v>-749592</v>
      </c>
      <c r="K45" s="18">
        <v>32.42</v>
      </c>
      <c r="L45" s="148">
        <v>37.85</v>
      </c>
      <c r="M45" s="18">
        <v>26.43</v>
      </c>
      <c r="N45" s="18">
        <v>15.49</v>
      </c>
      <c r="O45" s="18">
        <v>17.920000000000002</v>
      </c>
      <c r="P45" s="18">
        <v>12.75</v>
      </c>
      <c r="Q45" s="18">
        <v>16.93</v>
      </c>
      <c r="R45" s="148">
        <v>19.93</v>
      </c>
      <c r="S45" s="18">
        <v>13.68</v>
      </c>
      <c r="T45" s="18">
        <v>649633</v>
      </c>
      <c r="U45" s="18">
        <v>252708</v>
      </c>
      <c r="V45" s="18">
        <v>396925</v>
      </c>
      <c r="W45" s="153">
        <v>9.5000000000000001E-2</v>
      </c>
      <c r="X45" s="153">
        <v>9.1999999999999998E-2</v>
      </c>
      <c r="Y45" s="153">
        <v>9.9000000000000005E-2</v>
      </c>
    </row>
    <row r="46" spans="1:256" x14ac:dyDescent="0.2">
      <c r="A46" s="146">
        <v>2005</v>
      </c>
      <c r="B46" s="146" t="s">
        <v>100</v>
      </c>
      <c r="C46" s="149">
        <v>4.5999999999999999E-2</v>
      </c>
      <c r="D46" s="149">
        <v>3.9E-2</v>
      </c>
      <c r="E46" s="148">
        <v>72.8</v>
      </c>
      <c r="F46" s="148">
        <v>68.66</v>
      </c>
      <c r="G46" s="17">
        <v>3646238</v>
      </c>
      <c r="H46" s="17">
        <v>669557</v>
      </c>
      <c r="I46" s="17">
        <v>3646238</v>
      </c>
      <c r="J46" s="17">
        <v>669557</v>
      </c>
      <c r="K46" s="18">
        <v>32.369999999999997</v>
      </c>
      <c r="L46" s="148">
        <v>37.64</v>
      </c>
      <c r="M46" s="18">
        <v>26.66</v>
      </c>
      <c r="N46" s="18">
        <v>15.43</v>
      </c>
      <c r="O46" s="18">
        <v>17.73</v>
      </c>
      <c r="P46" s="18">
        <v>12.97</v>
      </c>
      <c r="Q46" s="18">
        <v>16.940000000000001</v>
      </c>
      <c r="R46" s="148">
        <v>19.91</v>
      </c>
      <c r="S46" s="18">
        <v>13.69</v>
      </c>
      <c r="T46" s="18">
        <v>1143518</v>
      </c>
      <c r="U46" s="18">
        <v>452302</v>
      </c>
      <c r="V46" s="18">
        <v>691216</v>
      </c>
      <c r="W46" s="153">
        <v>9.9000000000000005E-2</v>
      </c>
      <c r="X46" s="153">
        <v>9.5000000000000001E-2</v>
      </c>
      <c r="Y46" s="153">
        <v>0.10299999999999999</v>
      </c>
    </row>
    <row r="47" spans="1:256" x14ac:dyDescent="0.2">
      <c r="B47" s="146" t="s">
        <v>97</v>
      </c>
      <c r="C47" s="149">
        <v>4.9000000000000002E-2</v>
      </c>
      <c r="D47" s="149">
        <v>0.04</v>
      </c>
      <c r="E47" s="148">
        <v>70.27</v>
      </c>
      <c r="F47" s="148">
        <v>66.709999999999994</v>
      </c>
      <c r="G47" s="17">
        <v>6060960</v>
      </c>
      <c r="H47" s="17">
        <v>668350</v>
      </c>
      <c r="I47" s="109">
        <f>(G47-G48)</f>
        <v>2959986</v>
      </c>
      <c r="J47" s="109">
        <f>(H47-H48)</f>
        <v>207625</v>
      </c>
      <c r="K47" s="18">
        <v>32.92</v>
      </c>
      <c r="L47" s="148">
        <v>38.590000000000003</v>
      </c>
      <c r="M47" s="18">
        <v>26.83</v>
      </c>
      <c r="N47" s="18">
        <v>16.04</v>
      </c>
      <c r="O47" s="18">
        <v>18.68</v>
      </c>
      <c r="P47" s="18">
        <v>13.18</v>
      </c>
      <c r="Q47" s="18">
        <v>16.88</v>
      </c>
      <c r="R47" s="148">
        <v>19.91</v>
      </c>
      <c r="S47" s="18">
        <v>13.65</v>
      </c>
      <c r="T47" s="18">
        <v>492429</v>
      </c>
      <c r="U47" s="18">
        <v>308987</v>
      </c>
      <c r="V47" s="18">
        <v>183442</v>
      </c>
      <c r="W47" s="153">
        <v>0.104</v>
      </c>
      <c r="X47" s="153">
        <v>9.9000000000000005E-2</v>
      </c>
      <c r="Y47" s="153">
        <v>0.109</v>
      </c>
    </row>
    <row r="48" spans="1:256" s="104" customFormat="1" x14ac:dyDescent="0.2">
      <c r="A48" s="146"/>
      <c r="B48" s="146" t="s">
        <v>98</v>
      </c>
      <c r="C48" s="149">
        <v>5.0999999999999997E-2</v>
      </c>
      <c r="D48" s="149">
        <v>4.2000000000000003E-2</v>
      </c>
      <c r="E48" s="148">
        <v>67.739999999999995</v>
      </c>
      <c r="F48" s="148">
        <v>65.89</v>
      </c>
      <c r="G48" s="17">
        <v>3100974</v>
      </c>
      <c r="H48" s="17">
        <v>460725</v>
      </c>
      <c r="I48" s="109">
        <f>(G48-G49)</f>
        <v>555295</v>
      </c>
      <c r="J48" s="109">
        <f>(H48-H49)</f>
        <v>318982</v>
      </c>
      <c r="K48" s="18">
        <v>32.96</v>
      </c>
      <c r="L48" s="148">
        <v>38.68</v>
      </c>
      <c r="M48" s="18">
        <v>26.68</v>
      </c>
      <c r="N48" s="18">
        <v>16.28</v>
      </c>
      <c r="O48" s="18">
        <v>19.14</v>
      </c>
      <c r="P48" s="18">
        <v>13.12</v>
      </c>
      <c r="Q48" s="18">
        <v>16.68</v>
      </c>
      <c r="R48" s="148">
        <v>19.54</v>
      </c>
      <c r="S48" s="18">
        <v>13.56</v>
      </c>
      <c r="T48" s="18">
        <v>324425</v>
      </c>
      <c r="U48" s="18">
        <v>107044</v>
      </c>
      <c r="V48" s="18">
        <v>217381</v>
      </c>
      <c r="W48" s="153">
        <v>0.105</v>
      </c>
      <c r="X48" s="153">
        <v>0.10299999999999999</v>
      </c>
      <c r="Y48" s="153">
        <v>0.107</v>
      </c>
    </row>
    <row r="49" spans="1:25" s="104" customFormat="1" x14ac:dyDescent="0.2">
      <c r="A49" s="146"/>
      <c r="B49" s="146" t="s">
        <v>99</v>
      </c>
      <c r="C49" s="149">
        <v>0.05</v>
      </c>
      <c r="D49" s="149">
        <v>4.2999999999999997E-2</v>
      </c>
      <c r="E49" s="148">
        <v>66.06</v>
      </c>
      <c r="F49" s="148">
        <v>63.6</v>
      </c>
      <c r="G49" s="17">
        <v>2545679</v>
      </c>
      <c r="H49" s="17">
        <v>141743</v>
      </c>
      <c r="I49" s="109">
        <f t="shared" ref="I49:J53" si="8">(G49-G50)</f>
        <v>1475958</v>
      </c>
      <c r="J49" s="109">
        <f t="shared" si="8"/>
        <v>439979</v>
      </c>
      <c r="K49" s="18">
        <v>32.92</v>
      </c>
      <c r="L49" s="148">
        <v>38.21</v>
      </c>
      <c r="M49" s="18">
        <v>27.07</v>
      </c>
      <c r="N49" s="18">
        <v>16.18</v>
      </c>
      <c r="O49" s="18">
        <v>18.73</v>
      </c>
      <c r="P49" s="18">
        <v>13.39</v>
      </c>
      <c r="Q49" s="18">
        <v>16.739999999999998</v>
      </c>
      <c r="R49" s="148">
        <v>19.48</v>
      </c>
      <c r="S49" s="18">
        <v>13.68</v>
      </c>
      <c r="T49" s="18">
        <v>374566</v>
      </c>
      <c r="U49" s="18">
        <v>15528</v>
      </c>
      <c r="V49" s="18">
        <v>359038</v>
      </c>
      <c r="W49" s="153">
        <v>0.107</v>
      </c>
      <c r="X49" s="153">
        <v>0.107</v>
      </c>
      <c r="Y49" s="153">
        <v>0.108</v>
      </c>
    </row>
    <row r="50" spans="1:25" s="104" customFormat="1" x14ac:dyDescent="0.2">
      <c r="A50" s="146">
        <v>2004</v>
      </c>
      <c r="B50" s="146" t="s">
        <v>100</v>
      </c>
      <c r="C50" s="149">
        <v>4.8000000000000001E-2</v>
      </c>
      <c r="D50" s="149">
        <v>4.3999999999999997E-2</v>
      </c>
      <c r="E50" s="148">
        <v>63.57</v>
      </c>
      <c r="F50" s="148">
        <v>60.48</v>
      </c>
      <c r="G50" s="17">
        <v>1069721</v>
      </c>
      <c r="H50" s="17">
        <v>-298236</v>
      </c>
      <c r="I50" s="17">
        <v>1069721</v>
      </c>
      <c r="J50" s="17">
        <v>-298236</v>
      </c>
      <c r="K50" s="18">
        <v>33.270000000000003</v>
      </c>
      <c r="L50" s="148">
        <v>38.54</v>
      </c>
      <c r="M50" s="18">
        <v>27.04</v>
      </c>
      <c r="N50" s="18">
        <v>16.510000000000002</v>
      </c>
      <c r="O50" s="18">
        <v>19.18</v>
      </c>
      <c r="P50" s="18">
        <v>13.35</v>
      </c>
      <c r="Q50" s="18">
        <v>16.760000000000002</v>
      </c>
      <c r="R50" s="148">
        <v>19.36</v>
      </c>
      <c r="S50" s="18">
        <v>13.69</v>
      </c>
      <c r="T50" s="18">
        <v>1044805</v>
      </c>
      <c r="U50" s="18">
        <v>258483</v>
      </c>
      <c r="V50" s="18">
        <v>786322</v>
      </c>
      <c r="W50" s="153">
        <v>0.108</v>
      </c>
      <c r="X50" s="153">
        <v>0.107</v>
      </c>
      <c r="Y50" s="153">
        <v>0.109</v>
      </c>
    </row>
    <row r="51" spans="1:25" s="104" customFormat="1" x14ac:dyDescent="0.2">
      <c r="B51" s="146" t="s">
        <v>97</v>
      </c>
      <c r="C51" s="159">
        <v>4.8000000000000001E-2</v>
      </c>
      <c r="D51" s="153">
        <v>4.2999999999999997E-2</v>
      </c>
      <c r="E51" s="58">
        <v>61.14</v>
      </c>
      <c r="F51" s="58">
        <v>60.24</v>
      </c>
      <c r="G51" s="38">
        <v>10508305</v>
      </c>
      <c r="H51" s="38">
        <v>211758</v>
      </c>
      <c r="I51" s="109">
        <f t="shared" si="8"/>
        <v>3957969</v>
      </c>
      <c r="J51" s="109">
        <f t="shared" si="8"/>
        <v>-1109288</v>
      </c>
      <c r="K51" s="23">
        <v>33.409999999999997</v>
      </c>
      <c r="L51" s="58">
        <v>39.43</v>
      </c>
      <c r="M51" s="23">
        <v>26.59</v>
      </c>
      <c r="N51" s="23">
        <v>16.63</v>
      </c>
      <c r="O51" s="23">
        <v>19.64</v>
      </c>
      <c r="P51" s="23">
        <v>13.29</v>
      </c>
      <c r="Q51" s="23">
        <v>16.78</v>
      </c>
      <c r="R51" s="58">
        <v>19.79</v>
      </c>
      <c r="S51" s="23">
        <v>13.3</v>
      </c>
      <c r="T51" s="23">
        <v>842372</v>
      </c>
      <c r="U51" s="23">
        <v>311840</v>
      </c>
      <c r="V51" s="23">
        <v>530532</v>
      </c>
      <c r="W51" s="153">
        <v>0.112</v>
      </c>
      <c r="X51" s="153">
        <v>0.111</v>
      </c>
      <c r="Y51" s="153">
        <v>0.113</v>
      </c>
    </row>
    <row r="52" spans="1:25" s="104" customFormat="1" x14ac:dyDescent="0.2">
      <c r="B52" s="146" t="s">
        <v>98</v>
      </c>
      <c r="C52" s="159">
        <v>0.05</v>
      </c>
      <c r="D52" s="153">
        <v>3.9E-2</v>
      </c>
      <c r="E52" s="58">
        <v>61.52</v>
      </c>
      <c r="F52" s="58">
        <v>60.93</v>
      </c>
      <c r="G52" s="38">
        <v>6550336</v>
      </c>
      <c r="H52" s="38">
        <v>1321046</v>
      </c>
      <c r="I52" s="109">
        <f t="shared" si="8"/>
        <v>2788620</v>
      </c>
      <c r="J52" s="109">
        <f t="shared" si="8"/>
        <v>1958987</v>
      </c>
      <c r="K52" s="23">
        <v>33.49</v>
      </c>
      <c r="L52" s="58">
        <v>39.909999999999997</v>
      </c>
      <c r="M52" s="23">
        <v>27.17</v>
      </c>
      <c r="N52" s="23">
        <v>16.93</v>
      </c>
      <c r="O52" s="23">
        <v>20.48</v>
      </c>
      <c r="P52" s="23">
        <v>13.75</v>
      </c>
      <c r="Q52" s="23">
        <v>16.559999999999999</v>
      </c>
      <c r="R52" s="58">
        <v>19.43</v>
      </c>
      <c r="S52" s="23">
        <v>13.42</v>
      </c>
      <c r="T52" s="23">
        <v>-11186</v>
      </c>
      <c r="U52" s="23">
        <v>-331759</v>
      </c>
      <c r="V52" s="23">
        <v>320573</v>
      </c>
      <c r="W52" s="153">
        <v>0.11699999999999999</v>
      </c>
      <c r="X52" s="153">
        <v>0.115</v>
      </c>
      <c r="Y52" s="153">
        <v>0.11900000000000001</v>
      </c>
    </row>
    <row r="53" spans="1:25" s="104" customFormat="1" x14ac:dyDescent="0.2">
      <c r="B53" s="146" t="s">
        <v>99</v>
      </c>
      <c r="C53" s="159">
        <v>5.2999999999999999E-2</v>
      </c>
      <c r="D53" s="153">
        <v>4.5999999999999999E-2</v>
      </c>
      <c r="E53" s="58">
        <v>62.17</v>
      </c>
      <c r="F53" s="58">
        <v>60.1</v>
      </c>
      <c r="G53" s="38">
        <v>3761716</v>
      </c>
      <c r="H53" s="38">
        <v>-637941</v>
      </c>
      <c r="I53" s="109">
        <f t="shared" si="8"/>
        <v>1536709</v>
      </c>
      <c r="J53" s="109">
        <f t="shared" si="8"/>
        <v>-506751</v>
      </c>
      <c r="K53" s="23">
        <v>33.26</v>
      </c>
      <c r="L53" s="58">
        <v>39.24</v>
      </c>
      <c r="M53" s="23">
        <v>27.11</v>
      </c>
      <c r="N53" s="23">
        <v>17.18</v>
      </c>
      <c r="O53" s="23">
        <v>20.079999999999998</v>
      </c>
      <c r="P53" s="23">
        <v>14.19</v>
      </c>
      <c r="Q53" s="23">
        <v>16.079999999999998</v>
      </c>
      <c r="R53" s="58">
        <v>19.16</v>
      </c>
      <c r="S53" s="23">
        <v>12.92</v>
      </c>
      <c r="T53" s="23">
        <v>-370991</v>
      </c>
      <c r="U53" s="23">
        <v>-764913</v>
      </c>
      <c r="V53" s="23">
        <v>393922</v>
      </c>
      <c r="W53" s="153">
        <v>0.115</v>
      </c>
      <c r="X53" s="153">
        <v>0.111</v>
      </c>
      <c r="Y53" s="153">
        <v>0.12</v>
      </c>
    </row>
    <row r="54" spans="1:25" s="104" customFormat="1" x14ac:dyDescent="0.2">
      <c r="A54" s="104">
        <v>2003</v>
      </c>
      <c r="B54" s="146" t="s">
        <v>100</v>
      </c>
      <c r="C54" s="159">
        <v>5.5E-2</v>
      </c>
      <c r="D54" s="153">
        <v>4.4000000000000004E-2</v>
      </c>
      <c r="E54" s="58">
        <v>58.51</v>
      </c>
      <c r="F54" s="58">
        <v>55.4</v>
      </c>
      <c r="G54" s="38">
        <v>2225007</v>
      </c>
      <c r="H54" s="38">
        <v>-131190</v>
      </c>
      <c r="I54" s="38">
        <v>2225007</v>
      </c>
      <c r="J54" s="38">
        <v>-131190</v>
      </c>
      <c r="K54" s="23">
        <v>33.630000000000003</v>
      </c>
      <c r="L54" s="58">
        <v>39.729999999999997</v>
      </c>
      <c r="M54" s="23">
        <v>27.29</v>
      </c>
      <c r="N54" s="23">
        <v>17.510000000000002</v>
      </c>
      <c r="O54" s="23">
        <v>20.440000000000001</v>
      </c>
      <c r="P54" s="23">
        <v>14.4</v>
      </c>
      <c r="Q54" s="23">
        <v>16.12</v>
      </c>
      <c r="R54" s="58">
        <v>19.29</v>
      </c>
      <c r="S54" s="23">
        <v>12.89</v>
      </c>
      <c r="T54" s="23">
        <v>-748884</v>
      </c>
      <c r="U54" s="23">
        <v>-186974</v>
      </c>
      <c r="V54" s="23">
        <v>-561910</v>
      </c>
      <c r="W54" s="153">
        <v>0.113</v>
      </c>
      <c r="X54" s="153">
        <v>0.10099999999999999</v>
      </c>
      <c r="Y54" s="153">
        <v>0.125</v>
      </c>
    </row>
    <row r="55" spans="1:25" s="104" customFormat="1" x14ac:dyDescent="0.2">
      <c r="B55" s="146" t="s">
        <v>97</v>
      </c>
      <c r="C55" s="159">
        <v>5.7000000000000002E-2</v>
      </c>
      <c r="D55" s="153">
        <v>4.4000000000000004E-2</v>
      </c>
      <c r="E55" s="58">
        <v>56.9</v>
      </c>
      <c r="F55" s="58">
        <v>57.53</v>
      </c>
      <c r="G55" s="38">
        <v>-3133419</v>
      </c>
      <c r="H55" s="38">
        <v>-162915</v>
      </c>
      <c r="I55" s="109">
        <f t="shared" ref="I55:J57" si="9">(G55-G56)</f>
        <v>-1717309</v>
      </c>
      <c r="J55" s="109">
        <f t="shared" si="9"/>
        <v>414901</v>
      </c>
      <c r="K55" s="23">
        <v>33.549999999999997</v>
      </c>
      <c r="L55" s="58">
        <v>39.81</v>
      </c>
      <c r="M55" s="23">
        <v>27</v>
      </c>
      <c r="N55" s="23">
        <v>17.739999999999998</v>
      </c>
      <c r="O55" s="23">
        <v>20.92</v>
      </c>
      <c r="P55" s="23">
        <v>14.46</v>
      </c>
      <c r="Q55" s="23">
        <v>15.81</v>
      </c>
      <c r="R55" s="58">
        <v>18.89</v>
      </c>
      <c r="S55" s="23">
        <v>12.54</v>
      </c>
      <c r="T55" s="23">
        <v>144271</v>
      </c>
      <c r="U55" s="23">
        <v>-136809</v>
      </c>
      <c r="V55" s="23">
        <v>281080</v>
      </c>
      <c r="W55" s="153">
        <v>0.107</v>
      </c>
      <c r="X55" s="153">
        <v>9.8000000000000004E-2</v>
      </c>
      <c r="Y55" s="153">
        <v>0.11599999999999999</v>
      </c>
    </row>
    <row r="56" spans="1:25" s="104" customFormat="1" ht="11.25" customHeight="1" x14ac:dyDescent="0.2">
      <c r="B56" s="146" t="s">
        <v>98</v>
      </c>
      <c r="C56" s="159">
        <v>5.4000000000000006E-2</v>
      </c>
      <c r="D56" s="153">
        <v>4.5999999999999999E-2</v>
      </c>
      <c r="E56" s="58">
        <v>56.07</v>
      </c>
      <c r="F56" s="58">
        <v>50.99</v>
      </c>
      <c r="G56" s="38">
        <v>-1416110</v>
      </c>
      <c r="H56" s="38">
        <v>-577816</v>
      </c>
      <c r="I56" s="109">
        <f t="shared" si="9"/>
        <v>-1790424</v>
      </c>
      <c r="J56" s="109">
        <f t="shared" si="9"/>
        <v>-3085429</v>
      </c>
      <c r="K56" s="23">
        <v>33.68</v>
      </c>
      <c r="L56" s="58">
        <v>40.99</v>
      </c>
      <c r="M56" s="23">
        <v>26.84</v>
      </c>
      <c r="N56" s="23">
        <v>17.760000000000002</v>
      </c>
      <c r="O56" s="23">
        <v>21.32</v>
      </c>
      <c r="P56" s="23">
        <v>14.43</v>
      </c>
      <c r="Q56" s="23">
        <v>15.92</v>
      </c>
      <c r="R56" s="58">
        <v>19.670000000000002</v>
      </c>
      <c r="S56" s="23">
        <v>12.41</v>
      </c>
      <c r="T56" s="23">
        <v>-507026</v>
      </c>
      <c r="U56" s="23">
        <v>-714424</v>
      </c>
      <c r="V56" s="23">
        <v>207398</v>
      </c>
      <c r="W56" s="153">
        <v>0.105</v>
      </c>
      <c r="X56" s="153">
        <v>0.09</v>
      </c>
      <c r="Y56" s="153">
        <v>0.11900000000000001</v>
      </c>
    </row>
    <row r="57" spans="1:25" s="104" customFormat="1" x14ac:dyDescent="0.2">
      <c r="B57" s="146" t="s">
        <v>99</v>
      </c>
      <c r="C57" s="159">
        <v>0.05</v>
      </c>
      <c r="D57" s="153">
        <v>3.5000000000000003E-2</v>
      </c>
      <c r="E57" s="58">
        <v>57.31</v>
      </c>
      <c r="F57" s="58">
        <v>48.48</v>
      </c>
      <c r="G57" s="38">
        <v>374314</v>
      </c>
      <c r="H57" s="38">
        <v>2507613</v>
      </c>
      <c r="I57" s="109">
        <f t="shared" si="9"/>
        <v>737303</v>
      </c>
      <c r="J57" s="109">
        <f t="shared" si="9"/>
        <v>332512</v>
      </c>
      <c r="K57" s="23">
        <v>31.73</v>
      </c>
      <c r="L57" s="34">
        <v>38.5</v>
      </c>
      <c r="M57" s="23">
        <v>26.79</v>
      </c>
      <c r="N57" s="23">
        <v>16.940000000000001</v>
      </c>
      <c r="O57" s="23">
        <v>20.21</v>
      </c>
      <c r="P57" s="23">
        <v>14.55</v>
      </c>
      <c r="Q57" s="23">
        <v>14.79</v>
      </c>
      <c r="R57" s="58">
        <v>18.29</v>
      </c>
      <c r="S57" s="23">
        <v>12.24</v>
      </c>
      <c r="T57" s="23">
        <v>277775</v>
      </c>
      <c r="U57" s="23">
        <v>-133354</v>
      </c>
      <c r="V57" s="23">
        <v>411129</v>
      </c>
      <c r="W57" s="153">
        <v>9.6000000000000002E-2</v>
      </c>
      <c r="X57" s="153">
        <v>0.08</v>
      </c>
      <c r="Y57" s="153">
        <v>0.111</v>
      </c>
    </row>
    <row r="58" spans="1:25" s="104" customFormat="1" x14ac:dyDescent="0.2">
      <c r="A58" s="104">
        <v>2002</v>
      </c>
      <c r="B58" s="146" t="s">
        <v>100</v>
      </c>
      <c r="C58" s="159">
        <v>4.9000000000000002E-2</v>
      </c>
      <c r="D58" s="153">
        <v>3.5000000000000003E-2</v>
      </c>
      <c r="E58" s="58">
        <v>57.57</v>
      </c>
      <c r="F58" s="58">
        <v>51.36</v>
      </c>
      <c r="G58" s="38">
        <v>-362989</v>
      </c>
      <c r="H58" s="38">
        <v>2175101</v>
      </c>
      <c r="I58" s="38">
        <v>-362989</v>
      </c>
      <c r="J58" s="38">
        <v>2175101</v>
      </c>
      <c r="K58" s="23">
        <v>31.64</v>
      </c>
      <c r="L58" s="58">
        <v>38.11</v>
      </c>
      <c r="M58" s="23">
        <v>26.75</v>
      </c>
      <c r="N58" s="23">
        <v>16.93</v>
      </c>
      <c r="O58" s="23">
        <v>19.96</v>
      </c>
      <c r="P58" s="23">
        <v>14.64</v>
      </c>
      <c r="Q58" s="23">
        <v>14.71</v>
      </c>
      <c r="R58" s="58">
        <v>18.149999999999999</v>
      </c>
      <c r="S58" s="23">
        <v>12.11</v>
      </c>
      <c r="T58" s="23">
        <v>-1213294</v>
      </c>
      <c r="U58" s="23">
        <v>-480340</v>
      </c>
      <c r="V58" s="23">
        <v>-732954</v>
      </c>
      <c r="W58" s="153">
        <v>8.8000000000000009E-2</v>
      </c>
      <c r="X58" s="153">
        <v>7.2999999999999995E-2</v>
      </c>
      <c r="Y58" s="153">
        <v>7.9000000000000001E-2</v>
      </c>
    </row>
    <row r="59" spans="1:25" s="104" customFormat="1" x14ac:dyDescent="0.2">
      <c r="B59" s="146" t="s">
        <v>97</v>
      </c>
      <c r="C59" s="153">
        <v>4.7E-2</v>
      </c>
      <c r="D59" s="153">
        <v>4.2000000000000003E-2</v>
      </c>
      <c r="E59" s="160">
        <v>55.08</v>
      </c>
      <c r="F59" s="160">
        <v>48.14</v>
      </c>
      <c r="G59" s="109">
        <v>8762024</v>
      </c>
      <c r="H59" s="109">
        <v>-82487</v>
      </c>
      <c r="I59" s="109">
        <f>(G59-G60)</f>
        <v>682102</v>
      </c>
      <c r="J59" s="109">
        <f>(H59-H60)</f>
        <v>-562785</v>
      </c>
      <c r="K59" s="58">
        <v>32.9</v>
      </c>
      <c r="L59" s="58">
        <v>38.72</v>
      </c>
      <c r="M59" s="58">
        <v>27.31</v>
      </c>
      <c r="N59" s="93">
        <v>17.75</v>
      </c>
      <c r="O59" s="93">
        <v>20.65</v>
      </c>
      <c r="P59" s="93">
        <v>14.95</v>
      </c>
      <c r="Q59" s="93">
        <v>15.15</v>
      </c>
      <c r="R59" s="160">
        <v>18.07</v>
      </c>
      <c r="S59" s="93">
        <v>12.36</v>
      </c>
      <c r="T59" s="109">
        <v>-110478</v>
      </c>
      <c r="U59" s="109">
        <v>-80341</v>
      </c>
      <c r="V59" s="109">
        <v>-30137</v>
      </c>
      <c r="W59" s="153">
        <v>7.8E-2</v>
      </c>
      <c r="X59" s="153">
        <v>6.6000000000000003E-2</v>
      </c>
      <c r="Y59" s="153">
        <v>0.09</v>
      </c>
    </row>
    <row r="60" spans="1:25" s="104" customFormat="1" x14ac:dyDescent="0.2">
      <c r="B60" s="146" t="s">
        <v>98</v>
      </c>
      <c r="C60" s="153">
        <v>4.4999999999999998E-2</v>
      </c>
      <c r="D60" s="153">
        <v>0.04</v>
      </c>
      <c r="E60" s="160">
        <v>56.55</v>
      </c>
      <c r="F60" s="160">
        <v>49.67</v>
      </c>
      <c r="G60" s="109">
        <v>8079922</v>
      </c>
      <c r="H60" s="109">
        <v>480298</v>
      </c>
      <c r="I60" s="109">
        <f>(G60-I61)</f>
        <v>2750300</v>
      </c>
      <c r="J60" s="109">
        <f>(H60-H61)</f>
        <v>-970043</v>
      </c>
      <c r="K60" s="93">
        <v>32.950000000000003</v>
      </c>
      <c r="L60" s="160">
        <v>39.36</v>
      </c>
      <c r="M60" s="93">
        <v>27.81</v>
      </c>
      <c r="N60" s="160">
        <v>17.899999999999999</v>
      </c>
      <c r="O60" s="93">
        <v>21.19</v>
      </c>
      <c r="P60" s="93">
        <v>15.25</v>
      </c>
      <c r="Q60" s="93">
        <v>15.05</v>
      </c>
      <c r="R60" s="160">
        <v>18.170000000000002</v>
      </c>
      <c r="S60" s="93">
        <v>12.56</v>
      </c>
      <c r="T60" s="109">
        <v>-1147506</v>
      </c>
      <c r="U60" s="109">
        <v>-881258</v>
      </c>
      <c r="V60" s="109">
        <v>-266248</v>
      </c>
      <c r="W60" s="153">
        <v>6.7000000000000004E-2</v>
      </c>
      <c r="X60" s="153">
        <v>5.5E-2</v>
      </c>
      <c r="Y60" s="153">
        <v>7.9000000000000001E-2</v>
      </c>
    </row>
    <row r="61" spans="1:25" s="104" customFormat="1" x14ac:dyDescent="0.2">
      <c r="B61" s="146" t="s">
        <v>99</v>
      </c>
      <c r="C61" s="153">
        <v>4.4000000000000004E-2</v>
      </c>
      <c r="D61" s="153">
        <v>3.6000000000000004E-2</v>
      </c>
      <c r="E61" s="160">
        <v>55.27</v>
      </c>
      <c r="F61" s="160">
        <v>48.16</v>
      </c>
      <c r="G61" s="109">
        <v>7522034</v>
      </c>
      <c r="H61" s="109">
        <v>1450341</v>
      </c>
      <c r="I61" s="109">
        <f>(G61-G62)</f>
        <v>5329622</v>
      </c>
      <c r="J61" s="109">
        <f>(H61-H62)</f>
        <v>1407933</v>
      </c>
      <c r="K61" s="93">
        <v>32.340000000000003</v>
      </c>
      <c r="L61" s="160">
        <v>39.08</v>
      </c>
      <c r="M61" s="160">
        <v>27.23</v>
      </c>
      <c r="N61" s="160">
        <v>17.440000000000001</v>
      </c>
      <c r="O61" s="160">
        <v>21.13</v>
      </c>
      <c r="P61" s="160">
        <v>14.63</v>
      </c>
      <c r="Q61" s="160">
        <v>14.9</v>
      </c>
      <c r="R61" s="160">
        <v>17.95</v>
      </c>
      <c r="S61" s="160">
        <v>12.59</v>
      </c>
      <c r="T61" s="109">
        <v>883577</v>
      </c>
      <c r="U61" s="109">
        <v>-296320</v>
      </c>
      <c r="V61" s="109">
        <v>1179897</v>
      </c>
      <c r="W61" s="153">
        <v>5.9000000000000004E-2</v>
      </c>
      <c r="X61" s="153">
        <v>4.4000000000000004E-2</v>
      </c>
      <c r="Y61" s="153">
        <v>7.400000000000001E-2</v>
      </c>
    </row>
    <row r="62" spans="1:25" s="104" customFormat="1" x14ac:dyDescent="0.2">
      <c r="A62" s="104">
        <v>2001</v>
      </c>
      <c r="B62" s="146" t="s">
        <v>100</v>
      </c>
      <c r="C62" s="153">
        <v>4.0999999999999995E-2</v>
      </c>
      <c r="D62" s="153">
        <v>0.04</v>
      </c>
      <c r="E62" s="160">
        <v>66.459999999999994</v>
      </c>
      <c r="F62" s="160">
        <v>62.86</v>
      </c>
      <c r="G62" s="109">
        <v>2192412</v>
      </c>
      <c r="H62" s="109">
        <v>42408</v>
      </c>
      <c r="I62" s="109">
        <v>2192412</v>
      </c>
      <c r="J62" s="109">
        <v>42408</v>
      </c>
      <c r="K62" s="93">
        <v>31.97</v>
      </c>
      <c r="L62" s="160">
        <v>38.4</v>
      </c>
      <c r="M62" s="93">
        <v>27.25</v>
      </c>
      <c r="N62" s="93">
        <v>17.149999999999999</v>
      </c>
      <c r="O62" s="93">
        <v>20.82</v>
      </c>
      <c r="P62" s="93">
        <v>14.51</v>
      </c>
      <c r="Q62" s="93">
        <v>14.82</v>
      </c>
      <c r="R62" s="160">
        <v>17.579999999999998</v>
      </c>
      <c r="S62" s="93">
        <v>12.74</v>
      </c>
      <c r="T62" s="109">
        <v>-133848</v>
      </c>
      <c r="U62" s="109">
        <v>-475417</v>
      </c>
      <c r="V62" s="109">
        <v>341569</v>
      </c>
      <c r="W62" s="153">
        <v>5.7999999999999996E-2</v>
      </c>
      <c r="X62" s="153">
        <v>0.04</v>
      </c>
      <c r="Y62" s="153">
        <v>7.6999999999999999E-2</v>
      </c>
    </row>
    <row r="63" spans="1:25" s="104" customFormat="1" x14ac:dyDescent="0.2">
      <c r="B63" s="146" t="s">
        <v>97</v>
      </c>
      <c r="C63" s="153">
        <v>4.4999999999999998E-2</v>
      </c>
      <c r="D63" s="153">
        <v>0.04</v>
      </c>
      <c r="E63" s="160">
        <v>67.010000000000005</v>
      </c>
      <c r="F63" s="160">
        <v>66.739999999999995</v>
      </c>
      <c r="G63" s="109">
        <v>-4230658</v>
      </c>
      <c r="H63" s="109">
        <v>-1259026</v>
      </c>
      <c r="I63" s="109">
        <f t="shared" ref="I63:J65" si="10">G63</f>
        <v>-4230658</v>
      </c>
      <c r="J63" s="109">
        <f t="shared" si="10"/>
        <v>-1259026</v>
      </c>
      <c r="K63" s="93">
        <v>31.52</v>
      </c>
      <c r="L63" s="160">
        <v>37</v>
      </c>
      <c r="M63" s="93">
        <v>27.69</v>
      </c>
      <c r="N63" s="93">
        <v>16.73</v>
      </c>
      <c r="O63" s="93">
        <v>19.420000000000002</v>
      </c>
      <c r="P63" s="93">
        <v>14.85</v>
      </c>
      <c r="Q63" s="93">
        <v>14.79</v>
      </c>
      <c r="R63" s="160">
        <v>17.579999999999998</v>
      </c>
      <c r="S63" s="93">
        <v>12.84</v>
      </c>
      <c r="T63" s="109">
        <v>1892634</v>
      </c>
      <c r="U63" s="109">
        <v>552258</v>
      </c>
      <c r="V63" s="109">
        <v>1340376</v>
      </c>
      <c r="W63" s="153">
        <v>0.05</v>
      </c>
      <c r="X63" s="153">
        <v>3.4000000000000002E-2</v>
      </c>
      <c r="Y63" s="153">
        <v>6.7000000000000004E-2</v>
      </c>
    </row>
    <row r="64" spans="1:25" x14ac:dyDescent="0.2">
      <c r="A64" s="104"/>
      <c r="B64" s="146" t="s">
        <v>98</v>
      </c>
      <c r="C64" s="153">
        <v>3.9E-2</v>
      </c>
      <c r="D64" s="153">
        <v>3.5000000000000003E-2</v>
      </c>
      <c r="E64" s="160">
        <v>62.6</v>
      </c>
      <c r="F64" s="160">
        <v>62.02</v>
      </c>
      <c r="G64" s="109">
        <v>2186579</v>
      </c>
      <c r="H64" s="109">
        <v>2406017</v>
      </c>
      <c r="I64" s="109">
        <f t="shared" si="10"/>
        <v>2186579</v>
      </c>
      <c r="J64" s="109">
        <f t="shared" si="10"/>
        <v>2406017</v>
      </c>
      <c r="K64" s="93">
        <v>27.07</v>
      </c>
      <c r="L64" s="160">
        <v>33.619999999999997</v>
      </c>
      <c r="M64" s="93">
        <v>22.92</v>
      </c>
      <c r="N64" s="93">
        <v>13.88</v>
      </c>
      <c r="O64" s="93">
        <v>17.62</v>
      </c>
      <c r="P64" s="93">
        <v>11.58</v>
      </c>
      <c r="Q64" s="93">
        <v>13.19</v>
      </c>
      <c r="R64" s="160">
        <v>16</v>
      </c>
      <c r="S64" s="93">
        <v>11.35</v>
      </c>
      <c r="T64" s="109">
        <v>1229953</v>
      </c>
      <c r="U64" s="109">
        <v>316288</v>
      </c>
      <c r="V64" s="109">
        <v>913665</v>
      </c>
      <c r="W64" s="153">
        <v>5.7999999999999996E-2</v>
      </c>
      <c r="X64" s="153">
        <v>4.0999999999999995E-2</v>
      </c>
      <c r="Y64" s="153">
        <v>7.6999999999999999E-2</v>
      </c>
    </row>
    <row r="65" spans="1:25" x14ac:dyDescent="0.2">
      <c r="A65" s="104"/>
      <c r="B65" s="146" t="s">
        <v>99</v>
      </c>
      <c r="C65" s="153">
        <v>4.2000000000000003E-2</v>
      </c>
      <c r="D65" s="153">
        <v>4.4000000000000004E-2</v>
      </c>
      <c r="E65" s="160">
        <v>61.94</v>
      </c>
      <c r="F65" s="160">
        <v>62.76</v>
      </c>
      <c r="G65" s="109">
        <v>-1752142</v>
      </c>
      <c r="H65" s="109">
        <v>-2090220</v>
      </c>
      <c r="I65" s="109">
        <f t="shared" si="10"/>
        <v>-1752142</v>
      </c>
      <c r="J65" s="109">
        <f t="shared" si="10"/>
        <v>-2090220</v>
      </c>
      <c r="K65" s="93">
        <v>27.07</v>
      </c>
      <c r="L65" s="160">
        <v>33.619999999999997</v>
      </c>
      <c r="M65" s="93">
        <v>22.92</v>
      </c>
      <c r="N65" s="93">
        <v>13.88</v>
      </c>
      <c r="O65" s="93">
        <v>17.62</v>
      </c>
      <c r="P65" s="93">
        <v>11.58</v>
      </c>
      <c r="Q65" s="93">
        <v>13.19</v>
      </c>
      <c r="R65" s="160">
        <v>16</v>
      </c>
      <c r="S65" s="93">
        <v>11.35</v>
      </c>
      <c r="T65" s="109">
        <v>1229953</v>
      </c>
      <c r="U65" s="109">
        <v>316288</v>
      </c>
      <c r="V65" s="109">
        <v>913665</v>
      </c>
      <c r="W65" s="153">
        <v>5.7999999999999996E-2</v>
      </c>
      <c r="X65" s="153">
        <v>4.0999999999999995E-2</v>
      </c>
      <c r="Y65" s="153">
        <v>7.6999999999999999E-2</v>
      </c>
    </row>
    <row r="66" spans="1:25" x14ac:dyDescent="0.2">
      <c r="A66" s="104">
        <v>2000</v>
      </c>
      <c r="B66" s="146" t="s">
        <v>100</v>
      </c>
      <c r="C66" s="153">
        <v>0.04</v>
      </c>
      <c r="D66" s="153">
        <v>3.7000000000000005E-2</v>
      </c>
      <c r="E66" s="160">
        <v>60.87</v>
      </c>
      <c r="F66" s="160">
        <v>58.1</v>
      </c>
      <c r="G66" s="109">
        <v>4747109</v>
      </c>
      <c r="H66" s="109">
        <v>2818308</v>
      </c>
      <c r="I66" s="109">
        <f>G66</f>
        <v>4747109</v>
      </c>
      <c r="J66" s="109">
        <v>2818308</v>
      </c>
      <c r="K66" s="93"/>
      <c r="L66" s="160"/>
      <c r="M66" s="93"/>
      <c r="N66" s="93"/>
      <c r="O66" s="93"/>
      <c r="P66" s="93"/>
      <c r="Q66" s="93"/>
      <c r="R66" s="160"/>
      <c r="S66" s="93"/>
      <c r="T66" s="93"/>
      <c r="U66" s="93"/>
      <c r="V66" s="109"/>
      <c r="W66" s="79"/>
      <c r="X66" s="79"/>
      <c r="Y66" s="79"/>
    </row>
    <row r="67" spans="1:25" x14ac:dyDescent="0.2">
      <c r="C67" s="161"/>
      <c r="D67" s="161"/>
      <c r="V67" s="15"/>
      <c r="W67" s="161"/>
      <c r="X67" s="161"/>
      <c r="Y67" s="161"/>
    </row>
    <row r="68" spans="1:25" x14ac:dyDescent="0.2">
      <c r="C68" s="161"/>
      <c r="D68" s="161"/>
      <c r="V68" s="15"/>
      <c r="W68" s="161"/>
      <c r="X68" s="161"/>
      <c r="Y68" s="161"/>
    </row>
    <row r="69" spans="1:25" x14ac:dyDescent="0.2">
      <c r="C69" s="161"/>
      <c r="D69" s="161"/>
      <c r="V69" s="15"/>
      <c r="W69" s="161"/>
      <c r="X69" s="161"/>
      <c r="Y69" s="161"/>
    </row>
    <row r="70" spans="1:25" x14ac:dyDescent="0.2">
      <c r="C70" s="161"/>
      <c r="D70" s="161"/>
      <c r="V70" s="15"/>
      <c r="W70" s="161"/>
      <c r="X70" s="161"/>
      <c r="Y70" s="161"/>
    </row>
    <row r="71" spans="1:25" x14ac:dyDescent="0.2">
      <c r="C71" s="161"/>
      <c r="D71" s="161"/>
      <c r="V71" s="15"/>
      <c r="W71" s="161"/>
      <c r="X71" s="161"/>
      <c r="Y71" s="161"/>
    </row>
    <row r="72" spans="1:25" x14ac:dyDescent="0.2">
      <c r="C72" s="161"/>
      <c r="D72" s="161"/>
      <c r="V72" s="15"/>
      <c r="W72" s="161"/>
      <c r="X72" s="161"/>
      <c r="Y72" s="161"/>
    </row>
    <row r="73" spans="1:25" x14ac:dyDescent="0.2">
      <c r="C73" s="161"/>
      <c r="D73" s="161"/>
      <c r="V73" s="15"/>
      <c r="W73" s="161"/>
      <c r="X73" s="161"/>
      <c r="Y73" s="161"/>
    </row>
    <row r="74" spans="1:25" x14ac:dyDescent="0.2">
      <c r="C74" s="161"/>
      <c r="D74" s="161"/>
      <c r="V74" s="15"/>
      <c r="W74" s="161"/>
      <c r="X74" s="161"/>
      <c r="Y74" s="161"/>
    </row>
    <row r="75" spans="1:25" x14ac:dyDescent="0.2">
      <c r="C75" s="161"/>
      <c r="D75" s="161"/>
      <c r="V75" s="15"/>
      <c r="W75" s="161"/>
      <c r="X75" s="161"/>
      <c r="Y75" s="161"/>
    </row>
    <row r="76" spans="1:25" x14ac:dyDescent="0.2">
      <c r="C76" s="161"/>
      <c r="D76" s="161"/>
      <c r="V76" s="15"/>
      <c r="W76" s="161"/>
      <c r="X76" s="161"/>
      <c r="Y76" s="161"/>
    </row>
    <row r="77" spans="1:25" x14ac:dyDescent="0.2">
      <c r="C77" s="161"/>
      <c r="D77" s="161"/>
      <c r="V77" s="15"/>
      <c r="W77" s="161"/>
      <c r="X77" s="161"/>
      <c r="Y77" s="161"/>
    </row>
    <row r="78" spans="1:25" x14ac:dyDescent="0.2">
      <c r="C78" s="161"/>
      <c r="D78" s="161"/>
      <c r="V78" s="15"/>
      <c r="W78" s="161"/>
      <c r="X78" s="161"/>
      <c r="Y78" s="161"/>
    </row>
    <row r="79" spans="1:25" x14ac:dyDescent="0.2">
      <c r="C79" s="161"/>
      <c r="D79" s="161"/>
      <c r="V79" s="15"/>
      <c r="W79" s="161"/>
      <c r="X79" s="161"/>
      <c r="Y79" s="161"/>
    </row>
    <row r="80" spans="1:25" x14ac:dyDescent="0.2">
      <c r="C80" s="161"/>
      <c r="D80" s="161"/>
      <c r="V80" s="15"/>
      <c r="W80" s="161"/>
      <c r="X80" s="161"/>
      <c r="Y80" s="161"/>
    </row>
    <row r="81" spans="3:25" x14ac:dyDescent="0.2">
      <c r="C81" s="161"/>
      <c r="D81" s="161"/>
      <c r="V81" s="15"/>
      <c r="W81" s="161"/>
      <c r="X81" s="161"/>
      <c r="Y81" s="161"/>
    </row>
    <row r="82" spans="3:25" x14ac:dyDescent="0.2">
      <c r="C82" s="161"/>
      <c r="D82" s="161"/>
      <c r="V82" s="15"/>
      <c r="W82" s="161"/>
      <c r="X82" s="161"/>
      <c r="Y82" s="161"/>
    </row>
    <row r="83" spans="3:25" x14ac:dyDescent="0.2">
      <c r="D83" s="161"/>
      <c r="V83" s="15"/>
      <c r="W83" s="161"/>
      <c r="X83" s="161"/>
      <c r="Y83" s="161"/>
    </row>
    <row r="84" spans="3:25" x14ac:dyDescent="0.2">
      <c r="V84" s="15"/>
      <c r="W84" s="133"/>
    </row>
    <row r="85" spans="3:25" x14ac:dyDescent="0.2">
      <c r="V85" s="15"/>
      <c r="W85" s="133"/>
    </row>
    <row r="86" spans="3:25" x14ac:dyDescent="0.2">
      <c r="V86" s="15"/>
      <c r="W86" s="133"/>
    </row>
    <row r="87" spans="3:25" x14ac:dyDescent="0.2">
      <c r="V87" s="15"/>
      <c r="W87" s="133"/>
    </row>
    <row r="88" spans="3:25" x14ac:dyDescent="0.2">
      <c r="V88" s="15"/>
      <c r="W88" s="133"/>
    </row>
    <row r="89" spans="3:25" x14ac:dyDescent="0.2">
      <c r="V89" s="15"/>
      <c r="W89" s="133"/>
    </row>
    <row r="90" spans="3:25" x14ac:dyDescent="0.2">
      <c r="V90" s="15"/>
      <c r="W90" s="133"/>
    </row>
    <row r="91" spans="3:25" x14ac:dyDescent="0.2">
      <c r="V91" s="15"/>
      <c r="W91" s="133"/>
    </row>
    <row r="92" spans="3:25" x14ac:dyDescent="0.2">
      <c r="V92" s="15"/>
      <c r="W92" s="133"/>
    </row>
    <row r="93" spans="3:25" x14ac:dyDescent="0.2">
      <c r="V93" s="15"/>
      <c r="W93" s="133"/>
    </row>
    <row r="94" spans="3:25" x14ac:dyDescent="0.2">
      <c r="V94" s="15"/>
      <c r="W94" s="133"/>
    </row>
    <row r="95" spans="3:25" x14ac:dyDescent="0.2">
      <c r="V95" s="15"/>
      <c r="W95" s="133"/>
    </row>
    <row r="96" spans="3:25" x14ac:dyDescent="0.2">
      <c r="V96" s="15"/>
      <c r="W96" s="133"/>
    </row>
    <row r="97" spans="22:23" x14ac:dyDescent="0.2">
      <c r="V97" s="15"/>
      <c r="W97" s="133"/>
    </row>
    <row r="98" spans="22:23" x14ac:dyDescent="0.2">
      <c r="V98" s="15"/>
      <c r="W98" s="133"/>
    </row>
    <row r="99" spans="22:23" x14ac:dyDescent="0.2">
      <c r="V99" s="15"/>
      <c r="W99" s="133"/>
    </row>
    <row r="100" spans="22:23" x14ac:dyDescent="0.2">
      <c r="V100" s="15"/>
      <c r="W100" s="133"/>
    </row>
    <row r="101" spans="22:23" x14ac:dyDescent="0.2">
      <c r="V101" s="15"/>
      <c r="W101" s="133"/>
    </row>
    <row r="102" spans="22:23" x14ac:dyDescent="0.2">
      <c r="V102" s="15"/>
      <c r="W102" s="133"/>
    </row>
    <row r="103" spans="22:23" x14ac:dyDescent="0.2">
      <c r="V103" s="15"/>
      <c r="W103" s="133"/>
    </row>
    <row r="104" spans="22:23" x14ac:dyDescent="0.2">
      <c r="V104" s="15"/>
      <c r="W104" s="133"/>
    </row>
    <row r="105" spans="22:23" x14ac:dyDescent="0.2">
      <c r="V105" s="15"/>
      <c r="W105" s="133"/>
    </row>
    <row r="106" spans="22:23" x14ac:dyDescent="0.2">
      <c r="V106" s="15"/>
      <c r="W106" s="133"/>
    </row>
    <row r="107" spans="22:23" x14ac:dyDescent="0.2">
      <c r="V107" s="15"/>
      <c r="W107" s="133"/>
    </row>
    <row r="108" spans="22:23" x14ac:dyDescent="0.2">
      <c r="V108" s="15"/>
      <c r="W108" s="133"/>
    </row>
    <row r="109" spans="22:23" x14ac:dyDescent="0.2">
      <c r="V109" s="15"/>
      <c r="W109" s="133"/>
    </row>
    <row r="110" spans="22:23" x14ac:dyDescent="0.2">
      <c r="V110" s="15"/>
      <c r="W110" s="133"/>
    </row>
    <row r="111" spans="22:23" x14ac:dyDescent="0.2">
      <c r="V111" s="15"/>
      <c r="W111" s="133"/>
    </row>
    <row r="112" spans="22:23" x14ac:dyDescent="0.2">
      <c r="V112" s="15"/>
      <c r="W112" s="133"/>
    </row>
    <row r="113" spans="22:23" x14ac:dyDescent="0.2">
      <c r="V113" s="15"/>
      <c r="W113" s="133"/>
    </row>
    <row r="114" spans="22:23" x14ac:dyDescent="0.2">
      <c r="V114" s="15"/>
      <c r="W114" s="133"/>
    </row>
    <row r="115" spans="22:23" x14ac:dyDescent="0.2">
      <c r="V115" s="15"/>
      <c r="W115" s="133"/>
    </row>
    <row r="116" spans="22:23" x14ac:dyDescent="0.2">
      <c r="V116" s="15"/>
      <c r="W116" s="133"/>
    </row>
    <row r="117" spans="22:23" x14ac:dyDescent="0.2">
      <c r="V117" s="15"/>
      <c r="W117" s="133"/>
    </row>
    <row r="118" spans="22:23" x14ac:dyDescent="0.2">
      <c r="V118" s="15"/>
      <c r="W118" s="133"/>
    </row>
    <row r="119" spans="22:23" x14ac:dyDescent="0.2">
      <c r="V119" s="15"/>
      <c r="W119" s="133"/>
    </row>
    <row r="120" spans="22:23" x14ac:dyDescent="0.2">
      <c r="V120" s="15"/>
      <c r="W120" s="133"/>
    </row>
    <row r="121" spans="22:23" x14ac:dyDescent="0.2">
      <c r="V121" s="15"/>
      <c r="W121" s="133"/>
    </row>
    <row r="122" spans="22:23" x14ac:dyDescent="0.2">
      <c r="V122" s="15"/>
      <c r="W122" s="133"/>
    </row>
    <row r="123" spans="22:23" x14ac:dyDescent="0.2">
      <c r="V123" s="15"/>
      <c r="W123" s="133"/>
    </row>
    <row r="124" spans="22:23" x14ac:dyDescent="0.2">
      <c r="V124" s="15"/>
      <c r="W124" s="133"/>
    </row>
    <row r="125" spans="22:23" x14ac:dyDescent="0.2">
      <c r="V125" s="15"/>
      <c r="W125" s="133"/>
    </row>
    <row r="126" spans="22:23" x14ac:dyDescent="0.2">
      <c r="V126" s="15"/>
      <c r="W126" s="133"/>
    </row>
    <row r="127" spans="22:23" x14ac:dyDescent="0.2">
      <c r="V127" s="15"/>
      <c r="W127" s="133"/>
    </row>
    <row r="128" spans="22:23" x14ac:dyDescent="0.2">
      <c r="V128" s="15"/>
      <c r="W128" s="133"/>
    </row>
    <row r="129" spans="22:23" x14ac:dyDescent="0.2">
      <c r="V129" s="15"/>
      <c r="W129" s="133"/>
    </row>
    <row r="130" spans="22:23" x14ac:dyDescent="0.2">
      <c r="V130" s="15"/>
      <c r="W130" s="133"/>
    </row>
    <row r="131" spans="22:23" x14ac:dyDescent="0.2">
      <c r="V131" s="15"/>
      <c r="W131" s="133"/>
    </row>
    <row r="132" spans="22:23" x14ac:dyDescent="0.2">
      <c r="V132" s="15"/>
      <c r="W132" s="133"/>
    </row>
    <row r="133" spans="22:23" x14ac:dyDescent="0.2">
      <c r="V133" s="15"/>
      <c r="W133" s="133"/>
    </row>
    <row r="134" spans="22:23" x14ac:dyDescent="0.2">
      <c r="V134" s="15"/>
      <c r="W134" s="133"/>
    </row>
    <row r="135" spans="22:23" x14ac:dyDescent="0.2">
      <c r="V135" s="15"/>
      <c r="W135" s="133"/>
    </row>
    <row r="136" spans="22:23" x14ac:dyDescent="0.2">
      <c r="V136" s="15"/>
      <c r="W136" s="133"/>
    </row>
    <row r="137" spans="22:23" x14ac:dyDescent="0.2">
      <c r="V137" s="15"/>
      <c r="W137" s="133"/>
    </row>
    <row r="138" spans="22:23" x14ac:dyDescent="0.2">
      <c r="V138" s="15"/>
      <c r="W138" s="133"/>
    </row>
    <row r="139" spans="22:23" x14ac:dyDescent="0.2">
      <c r="V139" s="15"/>
      <c r="W139" s="133"/>
    </row>
    <row r="140" spans="22:23" x14ac:dyDescent="0.2">
      <c r="V140" s="15"/>
      <c r="W140" s="133"/>
    </row>
    <row r="141" spans="22:23" x14ac:dyDescent="0.2">
      <c r="V141" s="15"/>
      <c r="W141" s="133"/>
    </row>
    <row r="142" spans="22:23" x14ac:dyDescent="0.2">
      <c r="V142" s="15"/>
      <c r="W142" s="133"/>
    </row>
    <row r="143" spans="22:23" x14ac:dyDescent="0.2">
      <c r="V143" s="15"/>
      <c r="W143" s="133"/>
    </row>
    <row r="144" spans="22:23" x14ac:dyDescent="0.2">
      <c r="V144" s="15"/>
      <c r="W144" s="133"/>
    </row>
    <row r="145" spans="22:23" x14ac:dyDescent="0.2">
      <c r="V145" s="15"/>
      <c r="W145" s="133"/>
    </row>
    <row r="146" spans="22:23" x14ac:dyDescent="0.2">
      <c r="V146" s="15"/>
      <c r="W146" s="133"/>
    </row>
    <row r="147" spans="22:23" x14ac:dyDescent="0.2">
      <c r="V147" s="15"/>
      <c r="W147" s="133"/>
    </row>
    <row r="148" spans="22:23" x14ac:dyDescent="0.2">
      <c r="V148" s="15"/>
      <c r="W148" s="133"/>
    </row>
    <row r="149" spans="22:23" x14ac:dyDescent="0.2">
      <c r="V149" s="15"/>
      <c r="W149" s="133"/>
    </row>
    <row r="150" spans="22:23" x14ac:dyDescent="0.2">
      <c r="V150" s="15"/>
      <c r="W150" s="133"/>
    </row>
    <row r="151" spans="22:23" x14ac:dyDescent="0.2">
      <c r="V151" s="15"/>
      <c r="W151" s="133"/>
    </row>
    <row r="152" spans="22:23" x14ac:dyDescent="0.2">
      <c r="V152" s="15"/>
      <c r="W152" s="133"/>
    </row>
    <row r="153" spans="22:23" x14ac:dyDescent="0.2">
      <c r="V153" s="15"/>
      <c r="W153" s="133"/>
    </row>
    <row r="154" spans="22:23" x14ac:dyDescent="0.2">
      <c r="V154" s="15"/>
      <c r="W154" s="133"/>
    </row>
    <row r="155" spans="22:23" x14ac:dyDescent="0.2">
      <c r="V155" s="15"/>
      <c r="W155" s="133"/>
    </row>
    <row r="156" spans="22:23" x14ac:dyDescent="0.2">
      <c r="V156" s="15"/>
      <c r="W156" s="133"/>
    </row>
    <row r="157" spans="22:23" x14ac:dyDescent="0.2">
      <c r="V157" s="15"/>
      <c r="W157" s="133"/>
    </row>
    <row r="158" spans="22:23" x14ac:dyDescent="0.2">
      <c r="V158" s="15"/>
      <c r="W158" s="133"/>
    </row>
    <row r="159" spans="22:23" x14ac:dyDescent="0.2">
      <c r="V159" s="15"/>
      <c r="W159" s="133"/>
    </row>
    <row r="160" spans="22:23" x14ac:dyDescent="0.2">
      <c r="V160" s="15"/>
      <c r="W160" s="133"/>
    </row>
    <row r="161" spans="22:23" x14ac:dyDescent="0.2">
      <c r="V161" s="15"/>
      <c r="W161" s="133"/>
    </row>
    <row r="162" spans="22:23" x14ac:dyDescent="0.2">
      <c r="V162" s="15"/>
      <c r="W162" s="133"/>
    </row>
    <row r="163" spans="22:23" x14ac:dyDescent="0.2">
      <c r="V163" s="15"/>
      <c r="W163" s="133"/>
    </row>
    <row r="164" spans="22:23" x14ac:dyDescent="0.2">
      <c r="V164" s="15"/>
      <c r="W164" s="133"/>
    </row>
    <row r="165" spans="22:23" x14ac:dyDescent="0.2">
      <c r="V165" s="15"/>
      <c r="W165" s="133"/>
    </row>
    <row r="166" spans="22:23" x14ac:dyDescent="0.2">
      <c r="V166" s="15"/>
      <c r="W166" s="133"/>
    </row>
    <row r="167" spans="22:23" x14ac:dyDescent="0.2">
      <c r="V167" s="15"/>
      <c r="W167" s="133"/>
    </row>
    <row r="168" spans="22:23" x14ac:dyDescent="0.2">
      <c r="V168" s="15"/>
      <c r="W168" s="133"/>
    </row>
    <row r="169" spans="22:23" x14ac:dyDescent="0.2">
      <c r="V169" s="15"/>
      <c r="W169" s="133"/>
    </row>
    <row r="170" spans="22:23" x14ac:dyDescent="0.2">
      <c r="V170" s="15"/>
      <c r="W170" s="133"/>
    </row>
    <row r="171" spans="22:23" x14ac:dyDescent="0.2">
      <c r="V171" s="15"/>
      <c r="W171" s="133"/>
    </row>
    <row r="172" spans="22:23" x14ac:dyDescent="0.2">
      <c r="V172" s="15"/>
      <c r="W172" s="133"/>
    </row>
    <row r="173" spans="22:23" x14ac:dyDescent="0.2">
      <c r="V173" s="15"/>
      <c r="W173" s="133"/>
    </row>
    <row r="174" spans="22:23" x14ac:dyDescent="0.2">
      <c r="V174" s="15"/>
      <c r="W174" s="133"/>
    </row>
    <row r="175" spans="22:23" x14ac:dyDescent="0.2">
      <c r="V175" s="15"/>
      <c r="W175" s="133"/>
    </row>
    <row r="176" spans="22:23" x14ac:dyDescent="0.2">
      <c r="V176" s="15"/>
      <c r="W176" s="133"/>
    </row>
    <row r="177" spans="22:23" x14ac:dyDescent="0.2">
      <c r="V177" s="15"/>
      <c r="W177" s="133"/>
    </row>
    <row r="178" spans="22:23" x14ac:dyDescent="0.2">
      <c r="V178" s="15"/>
      <c r="W178" s="133"/>
    </row>
    <row r="179" spans="22:23" x14ac:dyDescent="0.2">
      <c r="V179" s="15"/>
      <c r="W179" s="133"/>
    </row>
    <row r="180" spans="22:23" x14ac:dyDescent="0.2">
      <c r="V180" s="15"/>
      <c r="W180" s="133"/>
    </row>
    <row r="181" spans="22:23" x14ac:dyDescent="0.2">
      <c r="V181" s="15"/>
      <c r="W181" s="133"/>
    </row>
    <row r="182" spans="22:23" x14ac:dyDescent="0.2">
      <c r="V182" s="15"/>
      <c r="W182" s="133"/>
    </row>
    <row r="183" spans="22:23" x14ac:dyDescent="0.2">
      <c r="V183" s="15"/>
      <c r="W183" s="133"/>
    </row>
    <row r="184" spans="22:23" x14ac:dyDescent="0.2">
      <c r="V184" s="15"/>
      <c r="W184" s="133"/>
    </row>
    <row r="185" spans="22:23" x14ac:dyDescent="0.2">
      <c r="V185" s="15"/>
      <c r="W185" s="133"/>
    </row>
    <row r="186" spans="22:23" x14ac:dyDescent="0.2">
      <c r="V186" s="15"/>
      <c r="W186" s="133"/>
    </row>
    <row r="187" spans="22:23" x14ac:dyDescent="0.2">
      <c r="V187" s="15"/>
      <c r="W187" s="133"/>
    </row>
    <row r="188" spans="22:23" x14ac:dyDescent="0.2">
      <c r="V188" s="15"/>
      <c r="W188" s="133"/>
    </row>
    <row r="189" spans="22:23" x14ac:dyDescent="0.2">
      <c r="V189" s="15"/>
      <c r="W189" s="133"/>
    </row>
    <row r="190" spans="22:23" x14ac:dyDescent="0.2">
      <c r="V190" s="15"/>
      <c r="W190" s="133"/>
    </row>
    <row r="191" spans="22:23" x14ac:dyDescent="0.2">
      <c r="V191" s="15"/>
      <c r="W191" s="133"/>
    </row>
    <row r="192" spans="22:23" x14ac:dyDescent="0.2">
      <c r="V192" s="15"/>
      <c r="W192" s="133"/>
    </row>
    <row r="193" spans="22:23" x14ac:dyDescent="0.2">
      <c r="V193" s="15"/>
      <c r="W193" s="133"/>
    </row>
    <row r="194" spans="22:23" x14ac:dyDescent="0.2">
      <c r="V194" s="15"/>
      <c r="W194" s="133"/>
    </row>
    <row r="195" spans="22:23" x14ac:dyDescent="0.2">
      <c r="V195" s="15"/>
      <c r="W195" s="133"/>
    </row>
    <row r="196" spans="22:23" x14ac:dyDescent="0.2">
      <c r="V196" s="15"/>
      <c r="W196" s="133"/>
    </row>
    <row r="197" spans="22:23" x14ac:dyDescent="0.2">
      <c r="V197" s="15"/>
      <c r="W197" s="133"/>
    </row>
    <row r="198" spans="22:23" x14ac:dyDescent="0.2">
      <c r="V198" s="15"/>
      <c r="W198" s="133"/>
    </row>
    <row r="199" spans="22:23" x14ac:dyDescent="0.2">
      <c r="V199" s="15"/>
      <c r="W199" s="133"/>
    </row>
    <row r="200" spans="22:23" x14ac:dyDescent="0.2">
      <c r="V200" s="15"/>
      <c r="W200" s="133"/>
    </row>
    <row r="201" spans="22:23" x14ac:dyDescent="0.2">
      <c r="V201" s="15"/>
      <c r="W201" s="133"/>
    </row>
    <row r="202" spans="22:23" x14ac:dyDescent="0.2">
      <c r="V202" s="15"/>
      <c r="W202" s="133"/>
    </row>
    <row r="203" spans="22:23" x14ac:dyDescent="0.2">
      <c r="V203" s="15"/>
      <c r="W203" s="133"/>
    </row>
    <row r="204" spans="22:23" x14ac:dyDescent="0.2">
      <c r="V204" s="15"/>
      <c r="W204" s="133"/>
    </row>
    <row r="205" spans="22:23" x14ac:dyDescent="0.2">
      <c r="V205" s="15"/>
      <c r="W205" s="133"/>
    </row>
    <row r="206" spans="22:23" x14ac:dyDescent="0.2">
      <c r="V206" s="15"/>
      <c r="W206" s="133"/>
    </row>
    <row r="207" spans="22:23" x14ac:dyDescent="0.2">
      <c r="V207" s="15"/>
      <c r="W207" s="133"/>
    </row>
    <row r="208" spans="22:23" x14ac:dyDescent="0.2">
      <c r="V208" s="15"/>
      <c r="W208" s="133"/>
    </row>
    <row r="209" spans="11:23" x14ac:dyDescent="0.2">
      <c r="V209" s="15"/>
      <c r="W209" s="133"/>
    </row>
    <row r="210" spans="11:23" x14ac:dyDescent="0.2">
      <c r="V210" s="15"/>
      <c r="W210" s="133"/>
    </row>
    <row r="211" spans="11:23" x14ac:dyDescent="0.2">
      <c r="V211" s="15"/>
      <c r="W211" s="133"/>
    </row>
    <row r="212" spans="11:23" x14ac:dyDescent="0.2">
      <c r="K212" s="137"/>
      <c r="M212" s="137"/>
      <c r="N212" s="137"/>
      <c r="O212" s="137"/>
      <c r="P212" s="137"/>
      <c r="Q212" s="137"/>
      <c r="S212" s="137"/>
      <c r="T212" s="137"/>
      <c r="U212" s="137"/>
      <c r="V212" s="15"/>
      <c r="W212" s="133"/>
    </row>
    <row r="213" spans="11:23" x14ac:dyDescent="0.2">
      <c r="K213" s="137"/>
      <c r="M213" s="137"/>
      <c r="N213" s="137"/>
      <c r="O213" s="137"/>
      <c r="P213" s="137"/>
      <c r="Q213" s="137"/>
      <c r="S213" s="137"/>
      <c r="T213" s="137"/>
      <c r="U213" s="137"/>
      <c r="V213" s="15"/>
      <c r="W213" s="133"/>
    </row>
    <row r="214" spans="11:23" x14ac:dyDescent="0.2">
      <c r="K214" s="137"/>
      <c r="M214" s="137"/>
      <c r="N214" s="137"/>
      <c r="O214" s="137"/>
      <c r="P214" s="137"/>
      <c r="Q214" s="137"/>
      <c r="S214" s="137"/>
      <c r="T214" s="137"/>
      <c r="U214" s="137"/>
      <c r="V214" s="15"/>
      <c r="W214" s="133"/>
    </row>
    <row r="215" spans="11:23" x14ac:dyDescent="0.2">
      <c r="K215" s="137"/>
      <c r="M215" s="137"/>
      <c r="N215" s="137"/>
      <c r="O215" s="137"/>
      <c r="P215" s="137"/>
      <c r="Q215" s="137"/>
      <c r="S215" s="137"/>
      <c r="T215" s="137"/>
      <c r="U215" s="137"/>
      <c r="V215" s="15"/>
      <c r="W215" s="133"/>
    </row>
    <row r="216" spans="11:23" x14ac:dyDescent="0.2">
      <c r="K216" s="137"/>
      <c r="M216" s="137"/>
      <c r="N216" s="137"/>
      <c r="O216" s="137"/>
      <c r="P216" s="137"/>
      <c r="Q216" s="137"/>
      <c r="S216" s="137"/>
      <c r="T216" s="137"/>
      <c r="U216" s="137"/>
      <c r="V216" s="15"/>
      <c r="W216" s="133"/>
    </row>
    <row r="217" spans="11:23" x14ac:dyDescent="0.2">
      <c r="K217" s="137"/>
      <c r="M217" s="137"/>
      <c r="N217" s="137"/>
      <c r="O217" s="137"/>
      <c r="P217" s="137"/>
      <c r="Q217" s="137"/>
      <c r="S217" s="137"/>
      <c r="T217" s="137"/>
      <c r="U217" s="137"/>
      <c r="V217" s="15"/>
      <c r="W217" s="133"/>
    </row>
    <row r="218" spans="11:23" x14ac:dyDescent="0.2">
      <c r="K218" s="137"/>
      <c r="M218" s="137"/>
      <c r="N218" s="137"/>
      <c r="O218" s="137"/>
      <c r="P218" s="137"/>
      <c r="Q218" s="137"/>
      <c r="S218" s="137"/>
      <c r="T218" s="137"/>
      <c r="U218" s="137"/>
      <c r="V218" s="15"/>
      <c r="W218" s="133"/>
    </row>
    <row r="219" spans="11:23" x14ac:dyDescent="0.2">
      <c r="K219" s="137"/>
      <c r="M219" s="137"/>
      <c r="N219" s="137"/>
      <c r="O219" s="137"/>
      <c r="P219" s="137"/>
      <c r="Q219" s="137"/>
      <c r="S219" s="137"/>
      <c r="T219" s="137"/>
      <c r="U219" s="137"/>
      <c r="V219" s="15"/>
      <c r="W219" s="133"/>
    </row>
    <row r="220" spans="11:23" x14ac:dyDescent="0.2">
      <c r="K220" s="137"/>
      <c r="M220" s="137"/>
      <c r="N220" s="137"/>
      <c r="O220" s="137"/>
      <c r="P220" s="137"/>
      <c r="Q220" s="137"/>
      <c r="S220" s="137"/>
      <c r="T220" s="137"/>
      <c r="U220" s="137"/>
      <c r="V220" s="15"/>
      <c r="W220" s="133"/>
    </row>
    <row r="221" spans="11:23" x14ac:dyDescent="0.2">
      <c r="K221" s="137"/>
      <c r="M221" s="137"/>
      <c r="N221" s="137"/>
      <c r="O221" s="137"/>
      <c r="P221" s="137"/>
      <c r="Q221" s="137"/>
      <c r="S221" s="137"/>
      <c r="T221" s="137"/>
      <c r="U221" s="137"/>
      <c r="V221" s="15"/>
      <c r="W221" s="133"/>
    </row>
    <row r="222" spans="11:23" x14ac:dyDescent="0.2">
      <c r="K222" s="137"/>
      <c r="M222" s="137"/>
      <c r="N222" s="137"/>
      <c r="O222" s="137"/>
      <c r="P222" s="137"/>
      <c r="Q222" s="137"/>
      <c r="S222" s="137"/>
      <c r="T222" s="137"/>
      <c r="U222" s="137"/>
      <c r="V222" s="15"/>
      <c r="W222" s="133"/>
    </row>
    <row r="223" spans="11:23" x14ac:dyDescent="0.2">
      <c r="K223" s="137"/>
      <c r="M223" s="137"/>
      <c r="N223" s="137"/>
      <c r="O223" s="137"/>
      <c r="P223" s="137"/>
      <c r="Q223" s="137"/>
      <c r="S223" s="137"/>
      <c r="T223" s="137"/>
      <c r="U223" s="137"/>
      <c r="V223" s="15"/>
      <c r="W223" s="133"/>
    </row>
    <row r="224" spans="11:23" x14ac:dyDescent="0.2">
      <c r="K224" s="137"/>
      <c r="M224" s="137"/>
      <c r="N224" s="137"/>
      <c r="O224" s="137"/>
      <c r="P224" s="137"/>
      <c r="Q224" s="137"/>
      <c r="S224" s="137"/>
      <c r="T224" s="137"/>
      <c r="U224" s="137"/>
      <c r="V224" s="15"/>
      <c r="W224" s="133"/>
    </row>
    <row r="225" spans="11:23" x14ac:dyDescent="0.2">
      <c r="K225" s="137"/>
      <c r="M225" s="137"/>
      <c r="N225" s="137"/>
      <c r="O225" s="137"/>
      <c r="P225" s="137"/>
      <c r="Q225" s="137"/>
      <c r="S225" s="137"/>
      <c r="T225" s="137"/>
      <c r="U225" s="137"/>
      <c r="V225" s="15"/>
      <c r="W225" s="133"/>
    </row>
    <row r="226" spans="11:23" x14ac:dyDescent="0.2">
      <c r="K226" s="137"/>
      <c r="M226" s="137"/>
      <c r="N226" s="137"/>
      <c r="O226" s="137"/>
      <c r="P226" s="137"/>
      <c r="Q226" s="137"/>
      <c r="S226" s="137"/>
      <c r="T226" s="137"/>
      <c r="U226" s="137"/>
      <c r="V226" s="15"/>
      <c r="W226" s="133"/>
    </row>
    <row r="227" spans="11:23" x14ac:dyDescent="0.2">
      <c r="K227" s="137"/>
      <c r="M227" s="137"/>
      <c r="N227" s="137"/>
      <c r="O227" s="137"/>
      <c r="P227" s="137"/>
      <c r="Q227" s="137"/>
      <c r="S227" s="137"/>
      <c r="T227" s="137"/>
      <c r="U227" s="137"/>
      <c r="V227" s="15"/>
      <c r="W227" s="133"/>
    </row>
    <row r="228" spans="11:23" x14ac:dyDescent="0.2">
      <c r="K228" s="137"/>
      <c r="M228" s="137"/>
      <c r="N228" s="137"/>
      <c r="O228" s="137"/>
      <c r="P228" s="137"/>
      <c r="Q228" s="137"/>
      <c r="S228" s="137"/>
      <c r="T228" s="137"/>
      <c r="U228" s="137"/>
      <c r="V228" s="15"/>
      <c r="W228" s="133"/>
    </row>
    <row r="229" spans="11:23" x14ac:dyDescent="0.2">
      <c r="K229" s="137"/>
      <c r="M229" s="137"/>
      <c r="N229" s="137"/>
      <c r="O229" s="137"/>
      <c r="P229" s="137"/>
      <c r="Q229" s="137"/>
      <c r="S229" s="137"/>
      <c r="T229" s="137"/>
      <c r="U229" s="137"/>
      <c r="V229" s="15"/>
      <c r="W229" s="133"/>
    </row>
    <row r="230" spans="11:23" x14ac:dyDescent="0.2">
      <c r="K230" s="137"/>
      <c r="M230" s="137"/>
      <c r="N230" s="137"/>
      <c r="O230" s="137"/>
      <c r="P230" s="137"/>
      <c r="Q230" s="137"/>
      <c r="S230" s="137"/>
      <c r="T230" s="137"/>
      <c r="U230" s="137"/>
      <c r="V230" s="15"/>
      <c r="W230" s="133"/>
    </row>
    <row r="231" spans="11:23" x14ac:dyDescent="0.2">
      <c r="K231" s="137"/>
      <c r="M231" s="137"/>
      <c r="N231" s="137"/>
      <c r="O231" s="137"/>
      <c r="P231" s="137"/>
      <c r="Q231" s="137"/>
      <c r="S231" s="137"/>
      <c r="T231" s="137"/>
      <c r="U231" s="137"/>
      <c r="V231" s="15"/>
      <c r="W231" s="133"/>
    </row>
    <row r="232" spans="11:23" x14ac:dyDescent="0.2">
      <c r="K232" s="137"/>
      <c r="M232" s="137"/>
      <c r="N232" s="137"/>
      <c r="O232" s="137"/>
      <c r="P232" s="137"/>
      <c r="Q232" s="137"/>
      <c r="S232" s="137"/>
      <c r="T232" s="137"/>
      <c r="U232" s="137"/>
      <c r="V232" s="15"/>
      <c r="W232" s="133"/>
    </row>
    <row r="233" spans="11:23" x14ac:dyDescent="0.2">
      <c r="K233" s="137"/>
      <c r="M233" s="137"/>
      <c r="N233" s="137"/>
      <c r="O233" s="137"/>
      <c r="P233" s="137"/>
      <c r="Q233" s="137"/>
      <c r="S233" s="137"/>
      <c r="T233" s="137"/>
      <c r="U233" s="137"/>
      <c r="V233" s="15"/>
      <c r="W233" s="133"/>
    </row>
    <row r="234" spans="11:23" x14ac:dyDescent="0.2">
      <c r="K234" s="137"/>
      <c r="M234" s="137"/>
      <c r="N234" s="137"/>
      <c r="O234" s="137"/>
      <c r="P234" s="137"/>
      <c r="Q234" s="137"/>
      <c r="S234" s="137"/>
      <c r="T234" s="137"/>
      <c r="U234" s="137"/>
      <c r="V234" s="15"/>
      <c r="W234" s="133"/>
    </row>
    <row r="235" spans="11:23" x14ac:dyDescent="0.2">
      <c r="K235" s="137"/>
      <c r="M235" s="137"/>
      <c r="N235" s="137"/>
      <c r="O235" s="137"/>
      <c r="P235" s="137"/>
      <c r="Q235" s="137"/>
      <c r="S235" s="137"/>
      <c r="T235" s="137"/>
      <c r="U235" s="137"/>
      <c r="V235" s="15"/>
      <c r="W235" s="133"/>
    </row>
    <row r="236" spans="11:23" x14ac:dyDescent="0.2">
      <c r="K236" s="137"/>
      <c r="M236" s="137"/>
      <c r="N236" s="137"/>
      <c r="O236" s="137"/>
      <c r="P236" s="137"/>
      <c r="Q236" s="137"/>
      <c r="S236" s="137"/>
      <c r="T236" s="137"/>
      <c r="U236" s="137"/>
      <c r="V236" s="15"/>
      <c r="W236" s="133"/>
    </row>
    <row r="237" spans="11:23" x14ac:dyDescent="0.2">
      <c r="K237" s="137"/>
      <c r="M237" s="137"/>
      <c r="N237" s="137"/>
      <c r="O237" s="137"/>
      <c r="P237" s="137"/>
      <c r="Q237" s="137"/>
      <c r="S237" s="137"/>
      <c r="T237" s="137"/>
      <c r="U237" s="137"/>
      <c r="V237" s="15"/>
      <c r="W237" s="133"/>
    </row>
    <row r="238" spans="11:23" x14ac:dyDescent="0.2">
      <c r="K238" s="137"/>
      <c r="M238" s="137"/>
      <c r="N238" s="137"/>
      <c r="O238" s="137"/>
      <c r="P238" s="137"/>
      <c r="Q238" s="137"/>
      <c r="S238" s="137"/>
      <c r="T238" s="137"/>
      <c r="U238" s="137"/>
      <c r="V238" s="15"/>
      <c r="W238" s="133"/>
    </row>
    <row r="239" spans="11:23" x14ac:dyDescent="0.2">
      <c r="K239" s="137"/>
      <c r="M239" s="137"/>
      <c r="N239" s="137"/>
      <c r="O239" s="137"/>
      <c r="P239" s="137"/>
      <c r="Q239" s="137"/>
      <c r="S239" s="137"/>
      <c r="T239" s="137"/>
      <c r="U239" s="137"/>
      <c r="V239" s="15"/>
      <c r="W239" s="133"/>
    </row>
    <row r="240" spans="11:23" x14ac:dyDescent="0.2">
      <c r="K240" s="137"/>
      <c r="M240" s="137"/>
      <c r="N240" s="137"/>
      <c r="O240" s="137"/>
      <c r="P240" s="137"/>
      <c r="Q240" s="137"/>
      <c r="S240" s="137"/>
      <c r="T240" s="137"/>
      <c r="U240" s="137"/>
      <c r="V240" s="15"/>
      <c r="W240" s="133"/>
    </row>
    <row r="241" spans="11:23" x14ac:dyDescent="0.2">
      <c r="K241" s="137"/>
      <c r="M241" s="137"/>
      <c r="N241" s="137"/>
      <c r="O241" s="137"/>
      <c r="P241" s="137"/>
      <c r="Q241" s="137"/>
      <c r="S241" s="137"/>
      <c r="T241" s="137"/>
      <c r="U241" s="137"/>
      <c r="V241" s="15"/>
      <c r="W241" s="133"/>
    </row>
    <row r="242" spans="11:23" x14ac:dyDescent="0.2">
      <c r="K242" s="137"/>
      <c r="M242" s="137"/>
      <c r="N242" s="137"/>
      <c r="O242" s="137"/>
      <c r="P242" s="137"/>
      <c r="Q242" s="137"/>
      <c r="S242" s="137"/>
      <c r="T242" s="137"/>
      <c r="U242" s="137"/>
      <c r="V242" s="15"/>
      <c r="W242" s="133"/>
    </row>
    <row r="243" spans="11:23" x14ac:dyDescent="0.2">
      <c r="K243" s="137"/>
      <c r="M243" s="137"/>
      <c r="N243" s="137"/>
      <c r="O243" s="137"/>
      <c r="P243" s="137"/>
      <c r="Q243" s="137"/>
      <c r="S243" s="137"/>
      <c r="T243" s="137"/>
      <c r="U243" s="137"/>
      <c r="V243" s="15"/>
      <c r="W243" s="133"/>
    </row>
    <row r="244" spans="11:23" x14ac:dyDescent="0.2">
      <c r="K244" s="137"/>
      <c r="M244" s="137"/>
      <c r="N244" s="137"/>
      <c r="O244" s="137"/>
      <c r="P244" s="137"/>
      <c r="Q244" s="137"/>
      <c r="S244" s="137"/>
      <c r="T244" s="137"/>
      <c r="U244" s="137"/>
      <c r="V244" s="15"/>
      <c r="W244" s="133"/>
    </row>
    <row r="245" spans="11:23" x14ac:dyDescent="0.2">
      <c r="K245" s="137"/>
      <c r="M245" s="137"/>
      <c r="N245" s="137"/>
      <c r="O245" s="137"/>
      <c r="P245" s="137"/>
      <c r="Q245" s="137"/>
      <c r="S245" s="137"/>
      <c r="T245" s="137"/>
      <c r="U245" s="137"/>
      <c r="V245" s="15"/>
      <c r="W245" s="133"/>
    </row>
    <row r="246" spans="11:23" x14ac:dyDescent="0.2">
      <c r="K246" s="137"/>
      <c r="M246" s="137"/>
      <c r="N246" s="137"/>
      <c r="O246" s="137"/>
      <c r="P246" s="137"/>
      <c r="Q246" s="137"/>
      <c r="S246" s="137"/>
      <c r="T246" s="137"/>
      <c r="U246" s="137"/>
      <c r="V246" s="15"/>
      <c r="W246" s="133"/>
    </row>
    <row r="247" spans="11:23" x14ac:dyDescent="0.2">
      <c r="K247" s="137"/>
      <c r="M247" s="137"/>
      <c r="N247" s="137"/>
      <c r="O247" s="137"/>
      <c r="P247" s="137"/>
      <c r="Q247" s="137"/>
      <c r="S247" s="137"/>
      <c r="T247" s="137"/>
      <c r="U247" s="137"/>
      <c r="V247" s="15"/>
      <c r="W247" s="133"/>
    </row>
    <row r="248" spans="11:23" x14ac:dyDescent="0.2">
      <c r="K248" s="137"/>
      <c r="M248" s="137"/>
      <c r="N248" s="137"/>
      <c r="O248" s="137"/>
      <c r="P248" s="137"/>
      <c r="Q248" s="137"/>
      <c r="S248" s="137"/>
      <c r="T248" s="137"/>
      <c r="U248" s="137"/>
      <c r="V248" s="15"/>
      <c r="W248" s="133"/>
    </row>
    <row r="249" spans="11:23" x14ac:dyDescent="0.2">
      <c r="K249" s="137"/>
      <c r="M249" s="137"/>
      <c r="N249" s="137"/>
      <c r="O249" s="137"/>
      <c r="P249" s="137"/>
      <c r="Q249" s="137"/>
      <c r="S249" s="137"/>
      <c r="T249" s="137"/>
      <c r="U249" s="137"/>
      <c r="V249" s="15"/>
      <c r="W249" s="133"/>
    </row>
    <row r="250" spans="11:23" x14ac:dyDescent="0.2">
      <c r="K250" s="137"/>
      <c r="M250" s="137"/>
      <c r="N250" s="137"/>
      <c r="O250" s="137"/>
      <c r="P250" s="137"/>
      <c r="Q250" s="137"/>
      <c r="S250" s="137"/>
      <c r="T250" s="137"/>
      <c r="U250" s="137"/>
      <c r="V250" s="15"/>
      <c r="W250" s="133"/>
    </row>
    <row r="251" spans="11:23" x14ac:dyDescent="0.2">
      <c r="K251" s="137"/>
      <c r="M251" s="137"/>
      <c r="N251" s="137"/>
      <c r="O251" s="137"/>
      <c r="P251" s="137"/>
      <c r="Q251" s="137"/>
      <c r="S251" s="137"/>
      <c r="T251" s="137"/>
      <c r="U251" s="137"/>
      <c r="V251" s="15"/>
      <c r="W251" s="133"/>
    </row>
    <row r="252" spans="11:23" x14ac:dyDescent="0.2">
      <c r="K252" s="137"/>
      <c r="M252" s="137"/>
      <c r="N252" s="137"/>
      <c r="O252" s="137"/>
      <c r="P252" s="137"/>
      <c r="Q252" s="137"/>
      <c r="S252" s="137"/>
      <c r="T252" s="137"/>
      <c r="U252" s="137"/>
      <c r="V252" s="15"/>
      <c r="W252" s="133"/>
    </row>
    <row r="253" spans="11:23" x14ac:dyDescent="0.2">
      <c r="K253" s="137"/>
      <c r="M253" s="137"/>
      <c r="N253" s="137"/>
      <c r="O253" s="137"/>
      <c r="P253" s="137"/>
      <c r="Q253" s="137"/>
      <c r="S253" s="137"/>
      <c r="T253" s="137"/>
      <c r="U253" s="137"/>
      <c r="V253" s="15"/>
      <c r="W253" s="133"/>
    </row>
    <row r="254" spans="11:23" x14ac:dyDescent="0.2">
      <c r="K254" s="137"/>
      <c r="M254" s="137"/>
      <c r="N254" s="137"/>
      <c r="O254" s="137"/>
      <c r="P254" s="137"/>
      <c r="Q254" s="137"/>
      <c r="S254" s="137"/>
      <c r="T254" s="137"/>
      <c r="U254" s="137"/>
      <c r="V254" s="15"/>
      <c r="W254" s="133"/>
    </row>
    <row r="255" spans="11:23" x14ac:dyDescent="0.2">
      <c r="K255" s="137"/>
      <c r="M255" s="137"/>
      <c r="N255" s="137"/>
      <c r="O255" s="137"/>
      <c r="P255" s="137"/>
      <c r="Q255" s="137"/>
      <c r="S255" s="137"/>
      <c r="T255" s="137"/>
      <c r="U255" s="137"/>
      <c r="V255" s="15"/>
      <c r="W255" s="133"/>
    </row>
    <row r="256" spans="11:23" x14ac:dyDescent="0.2">
      <c r="K256" s="137"/>
      <c r="M256" s="137"/>
      <c r="N256" s="137"/>
      <c r="O256" s="137"/>
      <c r="P256" s="137"/>
      <c r="Q256" s="137"/>
      <c r="S256" s="137"/>
      <c r="T256" s="137"/>
      <c r="U256" s="137"/>
      <c r="V256" s="15"/>
      <c r="W256" s="133"/>
    </row>
    <row r="257" spans="11:23" x14ac:dyDescent="0.2">
      <c r="K257" s="137"/>
      <c r="M257" s="137"/>
      <c r="N257" s="137"/>
      <c r="O257" s="137"/>
      <c r="P257" s="137"/>
      <c r="Q257" s="137"/>
      <c r="S257" s="137"/>
      <c r="T257" s="137"/>
      <c r="U257" s="137"/>
      <c r="V257" s="15"/>
      <c r="W257" s="133"/>
    </row>
    <row r="258" spans="11:23" x14ac:dyDescent="0.2">
      <c r="K258" s="137"/>
      <c r="M258" s="137"/>
      <c r="N258" s="137"/>
      <c r="O258" s="137"/>
      <c r="P258" s="137"/>
      <c r="Q258" s="137"/>
      <c r="S258" s="137"/>
      <c r="T258" s="137"/>
      <c r="U258" s="137"/>
      <c r="V258" s="15"/>
      <c r="W258" s="133"/>
    </row>
    <row r="259" spans="11:23" x14ac:dyDescent="0.2">
      <c r="K259" s="137"/>
      <c r="M259" s="137"/>
      <c r="N259" s="137"/>
      <c r="O259" s="137"/>
      <c r="P259" s="137"/>
      <c r="Q259" s="137"/>
      <c r="S259" s="137"/>
      <c r="T259" s="137"/>
      <c r="U259" s="137"/>
      <c r="V259" s="15"/>
      <c r="W259" s="133"/>
    </row>
    <row r="260" spans="11:23" x14ac:dyDescent="0.2">
      <c r="K260" s="137"/>
      <c r="M260" s="137"/>
      <c r="N260" s="137"/>
      <c r="O260" s="137"/>
      <c r="P260" s="137"/>
      <c r="Q260" s="137"/>
      <c r="S260" s="137"/>
      <c r="T260" s="137"/>
      <c r="U260" s="137"/>
      <c r="V260" s="15"/>
      <c r="W260" s="133"/>
    </row>
    <row r="261" spans="11:23" x14ac:dyDescent="0.2">
      <c r="K261" s="137"/>
      <c r="M261" s="137"/>
      <c r="N261" s="137"/>
      <c r="O261" s="137"/>
      <c r="P261" s="137"/>
      <c r="Q261" s="137"/>
      <c r="S261" s="137"/>
      <c r="T261" s="137"/>
      <c r="U261" s="137"/>
      <c r="V261" s="15"/>
      <c r="W261" s="133"/>
    </row>
    <row r="262" spans="11:23" x14ac:dyDescent="0.2">
      <c r="K262" s="137"/>
      <c r="M262" s="137"/>
      <c r="N262" s="137"/>
      <c r="O262" s="137"/>
      <c r="P262" s="137"/>
      <c r="Q262" s="137"/>
      <c r="S262" s="137"/>
      <c r="T262" s="137"/>
      <c r="U262" s="137"/>
      <c r="V262" s="15"/>
      <c r="W262" s="133"/>
    </row>
    <row r="263" spans="11:23" x14ac:dyDescent="0.2">
      <c r="K263" s="137"/>
      <c r="M263" s="137"/>
      <c r="N263" s="137"/>
      <c r="O263" s="137"/>
      <c r="P263" s="137"/>
      <c r="Q263" s="137"/>
      <c r="S263" s="137"/>
      <c r="T263" s="137"/>
      <c r="U263" s="137"/>
      <c r="V263" s="15"/>
      <c r="W263" s="133"/>
    </row>
    <row r="264" spans="11:23" x14ac:dyDescent="0.2">
      <c r="K264" s="137"/>
      <c r="M264" s="137"/>
      <c r="N264" s="137"/>
      <c r="O264" s="137"/>
      <c r="P264" s="137"/>
      <c r="Q264" s="137"/>
      <c r="S264" s="137"/>
      <c r="T264" s="137"/>
      <c r="U264" s="137"/>
      <c r="V264" s="15"/>
      <c r="W264" s="133"/>
    </row>
    <row r="265" spans="11:23" x14ac:dyDescent="0.2">
      <c r="K265" s="137"/>
      <c r="M265" s="137"/>
      <c r="N265" s="137"/>
      <c r="O265" s="137"/>
      <c r="P265" s="137"/>
      <c r="Q265" s="137"/>
      <c r="S265" s="137"/>
      <c r="T265" s="137"/>
      <c r="U265" s="137"/>
      <c r="V265" s="15"/>
      <c r="W265" s="133"/>
    </row>
    <row r="266" spans="11:23" x14ac:dyDescent="0.2">
      <c r="K266" s="137"/>
      <c r="M266" s="137"/>
      <c r="N266" s="137"/>
      <c r="O266" s="137"/>
      <c r="P266" s="137"/>
      <c r="Q266" s="137"/>
      <c r="S266" s="137"/>
      <c r="T266" s="137"/>
      <c r="U266" s="137"/>
      <c r="V266" s="15"/>
      <c r="W266" s="133"/>
    </row>
    <row r="267" spans="11:23" x14ac:dyDescent="0.2">
      <c r="K267" s="137"/>
      <c r="M267" s="137"/>
      <c r="N267" s="137"/>
      <c r="O267" s="137"/>
      <c r="P267" s="137"/>
      <c r="Q267" s="137"/>
      <c r="S267" s="137"/>
      <c r="T267" s="137"/>
      <c r="U267" s="137"/>
      <c r="V267" s="15"/>
      <c r="W267" s="133"/>
    </row>
    <row r="268" spans="11:23" x14ac:dyDescent="0.2">
      <c r="K268" s="137"/>
      <c r="M268" s="137"/>
      <c r="N268" s="137"/>
      <c r="O268" s="137"/>
      <c r="P268" s="137"/>
      <c r="Q268" s="137"/>
      <c r="S268" s="137"/>
      <c r="T268" s="137"/>
      <c r="U268" s="137"/>
      <c r="V268" s="15"/>
      <c r="W268" s="133"/>
    </row>
    <row r="269" spans="11:23" x14ac:dyDescent="0.2">
      <c r="K269" s="137"/>
      <c r="M269" s="137"/>
      <c r="N269" s="137"/>
      <c r="O269" s="137"/>
      <c r="P269" s="137"/>
      <c r="Q269" s="137"/>
      <c r="S269" s="137"/>
      <c r="T269" s="137"/>
      <c r="U269" s="137"/>
      <c r="V269" s="15"/>
      <c r="W269" s="133"/>
    </row>
    <row r="270" spans="11:23" x14ac:dyDescent="0.2">
      <c r="K270" s="137"/>
      <c r="M270" s="137"/>
      <c r="N270" s="137"/>
      <c r="O270" s="137"/>
      <c r="P270" s="137"/>
      <c r="Q270" s="137"/>
      <c r="S270" s="137"/>
      <c r="T270" s="137"/>
      <c r="U270" s="137"/>
      <c r="V270" s="15"/>
      <c r="W270" s="133"/>
    </row>
    <row r="271" spans="11:23" x14ac:dyDescent="0.2">
      <c r="K271" s="137"/>
      <c r="M271" s="137"/>
      <c r="N271" s="137"/>
      <c r="O271" s="137"/>
      <c r="P271" s="137"/>
      <c r="Q271" s="137"/>
      <c r="S271" s="137"/>
      <c r="T271" s="137"/>
      <c r="U271" s="137"/>
      <c r="V271" s="15"/>
      <c r="W271" s="133"/>
    </row>
    <row r="272" spans="11:23" x14ac:dyDescent="0.2">
      <c r="K272" s="137"/>
      <c r="M272" s="137"/>
      <c r="N272" s="137"/>
      <c r="O272" s="137"/>
      <c r="P272" s="137"/>
      <c r="Q272" s="137"/>
      <c r="S272" s="137"/>
      <c r="T272" s="137"/>
      <c r="U272" s="137"/>
      <c r="V272" s="15"/>
      <c r="W272" s="133"/>
    </row>
    <row r="273" spans="11:23" x14ac:dyDescent="0.2">
      <c r="K273" s="137"/>
      <c r="M273" s="137"/>
      <c r="N273" s="137"/>
      <c r="O273" s="137"/>
      <c r="P273" s="137"/>
      <c r="Q273" s="137"/>
      <c r="S273" s="137"/>
      <c r="T273" s="137"/>
      <c r="U273" s="137"/>
      <c r="V273" s="15"/>
      <c r="W273" s="133"/>
    </row>
    <row r="274" spans="11:23" x14ac:dyDescent="0.2">
      <c r="K274" s="137"/>
      <c r="M274" s="137"/>
      <c r="N274" s="137"/>
      <c r="O274" s="137"/>
      <c r="P274" s="137"/>
      <c r="Q274" s="137"/>
      <c r="S274" s="137"/>
      <c r="T274" s="137"/>
      <c r="U274" s="137"/>
      <c r="V274" s="15"/>
      <c r="W274" s="133"/>
    </row>
    <row r="275" spans="11:23" x14ac:dyDescent="0.2">
      <c r="K275" s="137"/>
      <c r="M275" s="137"/>
      <c r="N275" s="137"/>
      <c r="O275" s="137"/>
      <c r="P275" s="137"/>
      <c r="Q275" s="137"/>
      <c r="S275" s="137"/>
      <c r="T275" s="137"/>
      <c r="U275" s="137"/>
      <c r="V275" s="15"/>
      <c r="W275" s="133"/>
    </row>
    <row r="276" spans="11:23" x14ac:dyDescent="0.2">
      <c r="K276" s="137"/>
      <c r="M276" s="137"/>
      <c r="N276" s="137"/>
      <c r="O276" s="137"/>
      <c r="P276" s="137"/>
      <c r="Q276" s="137"/>
      <c r="S276" s="137"/>
      <c r="T276" s="137"/>
      <c r="U276" s="137"/>
      <c r="V276" s="15"/>
      <c r="W276" s="133"/>
    </row>
    <row r="277" spans="11:23" x14ac:dyDescent="0.2">
      <c r="K277" s="137"/>
      <c r="M277" s="137"/>
      <c r="N277" s="137"/>
      <c r="O277" s="137"/>
      <c r="P277" s="137"/>
      <c r="Q277" s="137"/>
      <c r="S277" s="137"/>
      <c r="T277" s="137"/>
      <c r="U277" s="137"/>
      <c r="V277" s="15"/>
      <c r="W277" s="133"/>
    </row>
    <row r="278" spans="11:23" x14ac:dyDescent="0.2">
      <c r="K278" s="137"/>
      <c r="M278" s="137"/>
      <c r="N278" s="137"/>
      <c r="O278" s="137"/>
      <c r="P278" s="137"/>
      <c r="Q278" s="137"/>
      <c r="S278" s="137"/>
      <c r="T278" s="137"/>
      <c r="U278" s="137"/>
      <c r="V278" s="15"/>
      <c r="W278" s="133"/>
    </row>
    <row r="279" spans="11:23" x14ac:dyDescent="0.2">
      <c r="K279" s="137"/>
      <c r="M279" s="137"/>
      <c r="N279" s="137"/>
      <c r="O279" s="137"/>
      <c r="P279" s="137"/>
      <c r="Q279" s="137"/>
      <c r="S279" s="137"/>
      <c r="T279" s="137"/>
      <c r="U279" s="137"/>
      <c r="V279" s="15"/>
      <c r="W279" s="133"/>
    </row>
    <row r="280" spans="11:23" x14ac:dyDescent="0.2">
      <c r="K280" s="137"/>
      <c r="M280" s="137"/>
      <c r="N280" s="137"/>
      <c r="O280" s="137"/>
      <c r="P280" s="137"/>
      <c r="Q280" s="137"/>
      <c r="S280" s="137"/>
      <c r="T280" s="137"/>
      <c r="U280" s="137"/>
      <c r="V280" s="15"/>
      <c r="W280" s="133"/>
    </row>
    <row r="281" spans="11:23" x14ac:dyDescent="0.2">
      <c r="K281" s="137"/>
      <c r="M281" s="137"/>
      <c r="N281" s="137"/>
      <c r="O281" s="137"/>
      <c r="P281" s="137"/>
      <c r="Q281" s="137"/>
      <c r="S281" s="137"/>
      <c r="T281" s="137"/>
      <c r="U281" s="137"/>
      <c r="V281" s="15"/>
      <c r="W281" s="133"/>
    </row>
    <row r="282" spans="11:23" x14ac:dyDescent="0.2">
      <c r="K282" s="137"/>
      <c r="M282" s="137"/>
      <c r="N282" s="137"/>
      <c r="O282" s="137"/>
      <c r="P282" s="137"/>
      <c r="Q282" s="137"/>
      <c r="S282" s="137"/>
      <c r="T282" s="137"/>
      <c r="U282" s="137"/>
      <c r="V282" s="15"/>
      <c r="W282" s="133"/>
    </row>
    <row r="283" spans="11:23" x14ac:dyDescent="0.2">
      <c r="K283" s="137"/>
      <c r="M283" s="137"/>
      <c r="N283" s="137"/>
      <c r="O283" s="137"/>
      <c r="P283" s="137"/>
      <c r="Q283" s="137"/>
      <c r="S283" s="137"/>
      <c r="T283" s="137"/>
      <c r="U283" s="137"/>
      <c r="V283" s="15"/>
      <c r="W283" s="133"/>
    </row>
    <row r="284" spans="11:23" x14ac:dyDescent="0.2">
      <c r="K284" s="137"/>
      <c r="M284" s="137"/>
      <c r="N284" s="137"/>
      <c r="O284" s="137"/>
      <c r="P284" s="137"/>
      <c r="Q284" s="137"/>
      <c r="S284" s="137"/>
      <c r="T284" s="137"/>
      <c r="U284" s="137"/>
      <c r="V284" s="15"/>
      <c r="W284" s="133"/>
    </row>
    <row r="285" spans="11:23" x14ac:dyDescent="0.2">
      <c r="K285" s="137"/>
      <c r="M285" s="137"/>
      <c r="N285" s="137"/>
      <c r="O285" s="137"/>
      <c r="P285" s="137"/>
      <c r="Q285" s="137"/>
      <c r="S285" s="137"/>
      <c r="T285" s="137"/>
      <c r="U285" s="137"/>
      <c r="V285" s="15"/>
      <c r="W285" s="133"/>
    </row>
    <row r="286" spans="11:23" x14ac:dyDescent="0.2">
      <c r="K286" s="137"/>
      <c r="M286" s="137"/>
      <c r="N286" s="137"/>
      <c r="O286" s="137"/>
      <c r="P286" s="137"/>
      <c r="Q286" s="137"/>
      <c r="S286" s="137"/>
      <c r="T286" s="137"/>
      <c r="U286" s="137"/>
      <c r="V286" s="15"/>
      <c r="W286" s="133"/>
    </row>
    <row r="287" spans="11:23" x14ac:dyDescent="0.2">
      <c r="K287" s="137"/>
      <c r="M287" s="137"/>
      <c r="N287" s="137"/>
      <c r="O287" s="137"/>
      <c r="P287" s="137"/>
      <c r="Q287" s="137"/>
      <c r="S287" s="137"/>
      <c r="T287" s="137"/>
      <c r="U287" s="137"/>
      <c r="V287" s="15"/>
      <c r="W287" s="133"/>
    </row>
    <row r="288" spans="11:23" x14ac:dyDescent="0.2">
      <c r="K288" s="137"/>
      <c r="M288" s="137"/>
      <c r="N288" s="137"/>
      <c r="O288" s="137"/>
      <c r="P288" s="137"/>
      <c r="Q288" s="137"/>
      <c r="S288" s="137"/>
      <c r="T288" s="137"/>
      <c r="U288" s="137"/>
      <c r="V288" s="15"/>
      <c r="W288" s="133"/>
    </row>
    <row r="289" spans="11:23" x14ac:dyDescent="0.2">
      <c r="K289" s="137"/>
      <c r="M289" s="137"/>
      <c r="N289" s="137"/>
      <c r="O289" s="137"/>
      <c r="P289" s="137"/>
      <c r="Q289" s="137"/>
      <c r="S289" s="137"/>
      <c r="T289" s="137"/>
      <c r="U289" s="137"/>
      <c r="V289" s="15"/>
      <c r="W289" s="133"/>
    </row>
    <row r="290" spans="11:23" x14ac:dyDescent="0.2">
      <c r="K290" s="137"/>
      <c r="M290" s="137"/>
      <c r="N290" s="137"/>
      <c r="O290" s="137"/>
      <c r="P290" s="137"/>
      <c r="Q290" s="137"/>
      <c r="S290" s="137"/>
      <c r="T290" s="137"/>
      <c r="U290" s="137"/>
      <c r="V290" s="15"/>
      <c r="W290" s="133"/>
    </row>
    <row r="291" spans="11:23" x14ac:dyDescent="0.2">
      <c r="K291" s="137"/>
      <c r="M291" s="137"/>
      <c r="N291" s="137"/>
      <c r="O291" s="137"/>
      <c r="P291" s="137"/>
      <c r="Q291" s="137"/>
      <c r="S291" s="137"/>
      <c r="T291" s="137"/>
      <c r="U291" s="137"/>
      <c r="V291" s="15"/>
      <c r="W291" s="133"/>
    </row>
    <row r="292" spans="11:23" x14ac:dyDescent="0.2">
      <c r="K292" s="137"/>
      <c r="M292" s="137"/>
      <c r="N292" s="137"/>
      <c r="O292" s="137"/>
      <c r="P292" s="137"/>
      <c r="Q292" s="137"/>
      <c r="S292" s="137"/>
      <c r="T292" s="137"/>
      <c r="U292" s="137"/>
      <c r="V292" s="15"/>
      <c r="W292" s="133"/>
    </row>
    <row r="293" spans="11:23" x14ac:dyDescent="0.2">
      <c r="K293" s="137"/>
      <c r="M293" s="137"/>
      <c r="N293" s="137"/>
      <c r="O293" s="137"/>
      <c r="P293" s="137"/>
      <c r="Q293" s="137"/>
      <c r="S293" s="137"/>
      <c r="T293" s="137"/>
      <c r="U293" s="137"/>
      <c r="V293" s="15"/>
      <c r="W293" s="133"/>
    </row>
    <row r="294" spans="11:23" x14ac:dyDescent="0.2">
      <c r="K294" s="137"/>
      <c r="M294" s="137"/>
      <c r="N294" s="137"/>
      <c r="O294" s="137"/>
      <c r="P294" s="137"/>
      <c r="Q294" s="137"/>
      <c r="S294" s="137"/>
      <c r="T294" s="137"/>
      <c r="U294" s="137"/>
      <c r="V294" s="15"/>
      <c r="W294" s="133"/>
    </row>
    <row r="295" spans="11:23" x14ac:dyDescent="0.2">
      <c r="K295" s="137"/>
      <c r="M295" s="137"/>
      <c r="N295" s="137"/>
      <c r="O295" s="137"/>
      <c r="P295" s="137"/>
      <c r="Q295" s="137"/>
      <c r="S295" s="137"/>
      <c r="T295" s="137"/>
      <c r="U295" s="137"/>
      <c r="V295" s="15"/>
      <c r="W295" s="133"/>
    </row>
    <row r="296" spans="11:23" x14ac:dyDescent="0.2">
      <c r="K296" s="137"/>
      <c r="M296" s="137"/>
      <c r="N296" s="137"/>
      <c r="O296" s="137"/>
      <c r="P296" s="137"/>
      <c r="Q296" s="137"/>
      <c r="S296" s="137"/>
      <c r="T296" s="137"/>
      <c r="U296" s="137"/>
      <c r="V296" s="15"/>
      <c r="W296" s="133"/>
    </row>
    <row r="297" spans="11:23" x14ac:dyDescent="0.2">
      <c r="K297" s="137"/>
      <c r="M297" s="137"/>
      <c r="N297" s="137"/>
      <c r="O297" s="137"/>
      <c r="P297" s="137"/>
      <c r="Q297" s="137"/>
      <c r="S297" s="137"/>
      <c r="T297" s="137"/>
      <c r="U297" s="137"/>
      <c r="V297" s="15"/>
      <c r="W297" s="133"/>
    </row>
    <row r="298" spans="11:23" x14ac:dyDescent="0.2">
      <c r="K298" s="137"/>
      <c r="M298" s="137"/>
      <c r="N298" s="137"/>
      <c r="O298" s="137"/>
      <c r="P298" s="137"/>
      <c r="Q298" s="137"/>
      <c r="S298" s="137"/>
      <c r="T298" s="137"/>
      <c r="U298" s="137"/>
      <c r="V298" s="15"/>
      <c r="W298" s="133"/>
    </row>
    <row r="299" spans="11:23" x14ac:dyDescent="0.2">
      <c r="K299" s="137"/>
      <c r="M299" s="137"/>
      <c r="N299" s="137"/>
      <c r="O299" s="137"/>
      <c r="P299" s="137"/>
      <c r="Q299" s="137"/>
      <c r="S299" s="137"/>
      <c r="T299" s="137"/>
      <c r="U299" s="137"/>
      <c r="V299" s="15"/>
      <c r="W299" s="133"/>
    </row>
    <row r="300" spans="11:23" x14ac:dyDescent="0.2">
      <c r="K300" s="137"/>
      <c r="M300" s="137"/>
      <c r="N300" s="137"/>
      <c r="O300" s="137"/>
      <c r="P300" s="137"/>
      <c r="Q300" s="137"/>
      <c r="S300" s="137"/>
      <c r="T300" s="137"/>
      <c r="U300" s="137"/>
      <c r="V300" s="15"/>
      <c r="W300" s="133"/>
    </row>
    <row r="301" spans="11:23" x14ac:dyDescent="0.2">
      <c r="K301" s="137"/>
      <c r="M301" s="137"/>
      <c r="N301" s="137"/>
      <c r="O301" s="137"/>
      <c r="P301" s="137"/>
      <c r="Q301" s="137"/>
      <c r="S301" s="137"/>
      <c r="T301" s="137"/>
      <c r="U301" s="137"/>
      <c r="V301" s="15"/>
      <c r="W301" s="133"/>
    </row>
    <row r="302" spans="11:23" x14ac:dyDescent="0.2">
      <c r="K302" s="137"/>
      <c r="M302" s="137"/>
      <c r="N302" s="137"/>
      <c r="O302" s="137"/>
      <c r="P302" s="137"/>
      <c r="Q302" s="137"/>
      <c r="S302" s="137"/>
      <c r="T302" s="137"/>
      <c r="U302" s="137"/>
      <c r="V302" s="15"/>
      <c r="W302" s="133"/>
    </row>
    <row r="303" spans="11:23" x14ac:dyDescent="0.2">
      <c r="K303" s="137"/>
      <c r="M303" s="137"/>
      <c r="N303" s="137"/>
      <c r="O303" s="137"/>
      <c r="P303" s="137"/>
      <c r="Q303" s="137"/>
      <c r="S303" s="137"/>
      <c r="T303" s="137"/>
      <c r="U303" s="137"/>
      <c r="V303" s="15"/>
      <c r="W303" s="133"/>
    </row>
    <row r="304" spans="11:23" x14ac:dyDescent="0.2">
      <c r="K304" s="137"/>
      <c r="M304" s="137"/>
      <c r="N304" s="137"/>
      <c r="O304" s="137"/>
      <c r="P304" s="137"/>
      <c r="Q304" s="137"/>
      <c r="S304" s="137"/>
      <c r="T304" s="137"/>
      <c r="U304" s="137"/>
      <c r="V304" s="15"/>
      <c r="W304" s="133"/>
    </row>
    <row r="305" spans="3:25" x14ac:dyDescent="0.2">
      <c r="K305" s="137"/>
      <c r="M305" s="137"/>
      <c r="N305" s="137"/>
      <c r="O305" s="137"/>
      <c r="P305" s="137"/>
      <c r="Q305" s="137"/>
      <c r="S305" s="137"/>
      <c r="T305" s="137"/>
      <c r="U305" s="137"/>
      <c r="V305" s="15"/>
      <c r="W305" s="133"/>
    </row>
    <row r="306" spans="3:25" x14ac:dyDescent="0.2">
      <c r="K306" s="137"/>
      <c r="M306" s="137"/>
      <c r="N306" s="137"/>
      <c r="O306" s="137"/>
      <c r="P306" s="137"/>
      <c r="Q306" s="137"/>
      <c r="S306" s="137"/>
      <c r="T306" s="137"/>
      <c r="U306" s="137"/>
      <c r="V306" s="15"/>
      <c r="W306" s="133"/>
    </row>
    <row r="307" spans="3:25" x14ac:dyDescent="0.2">
      <c r="K307" s="137"/>
      <c r="M307" s="137"/>
      <c r="N307" s="137"/>
      <c r="O307" s="137"/>
      <c r="P307" s="137"/>
      <c r="Q307" s="137"/>
      <c r="S307" s="137"/>
      <c r="T307" s="137"/>
      <c r="U307" s="137"/>
      <c r="V307" s="15"/>
      <c r="W307" s="133"/>
    </row>
    <row r="308" spans="3:25" x14ac:dyDescent="0.2">
      <c r="K308" s="137"/>
      <c r="M308" s="137"/>
      <c r="N308" s="137"/>
      <c r="O308" s="137"/>
      <c r="P308" s="137"/>
      <c r="Q308" s="137"/>
      <c r="S308" s="137"/>
      <c r="T308" s="137"/>
      <c r="U308" s="137"/>
      <c r="V308" s="15"/>
      <c r="W308" s="133"/>
    </row>
    <row r="309" spans="3:25" x14ac:dyDescent="0.2">
      <c r="C309" s="79"/>
      <c r="D309" s="79"/>
      <c r="E309" s="160"/>
      <c r="F309" s="160"/>
      <c r="G309" s="109"/>
      <c r="H309" s="109"/>
      <c r="I309" s="109"/>
      <c r="J309" s="109"/>
      <c r="K309" s="137"/>
      <c r="M309" s="137"/>
      <c r="N309" s="137"/>
      <c r="O309" s="137"/>
      <c r="P309" s="137"/>
      <c r="Q309" s="137"/>
      <c r="S309" s="137"/>
      <c r="T309" s="137"/>
      <c r="U309" s="137"/>
      <c r="V309" s="15"/>
      <c r="W309" s="133"/>
    </row>
    <row r="310" spans="3:25" x14ac:dyDescent="0.2">
      <c r="K310" s="109"/>
      <c r="L310" s="160"/>
      <c r="M310" s="109"/>
      <c r="N310" s="109"/>
      <c r="O310" s="109"/>
      <c r="P310" s="109"/>
      <c r="Q310" s="109"/>
      <c r="R310" s="160"/>
      <c r="S310" s="109"/>
      <c r="T310" s="109"/>
      <c r="U310" s="109"/>
      <c r="V310" s="93"/>
      <c r="W310" s="79"/>
      <c r="X310" s="79"/>
      <c r="Y310" s="79"/>
    </row>
    <row r="311" spans="3:25" x14ac:dyDescent="0.2">
      <c r="K311" s="137"/>
      <c r="M311" s="137"/>
      <c r="N311" s="137"/>
      <c r="O311" s="137"/>
      <c r="P311" s="137"/>
      <c r="Q311" s="137"/>
      <c r="S311" s="137"/>
      <c r="T311" s="137"/>
      <c r="U311" s="137"/>
      <c r="V311" s="15"/>
      <c r="W311" s="133"/>
    </row>
    <row r="312" spans="3:25" x14ac:dyDescent="0.2">
      <c r="K312" s="137"/>
      <c r="M312" s="137"/>
      <c r="N312" s="137"/>
      <c r="O312" s="137"/>
      <c r="P312" s="137"/>
      <c r="Q312" s="137"/>
      <c r="S312" s="137"/>
      <c r="T312" s="137"/>
      <c r="U312" s="137"/>
      <c r="V312" s="15"/>
      <c r="W312" s="133"/>
    </row>
    <row r="313" spans="3:25" x14ac:dyDescent="0.2">
      <c r="K313" s="137"/>
      <c r="M313" s="137"/>
      <c r="N313" s="137"/>
      <c r="O313" s="137"/>
      <c r="P313" s="137"/>
      <c r="Q313" s="137"/>
      <c r="S313" s="137"/>
      <c r="T313" s="137"/>
      <c r="U313" s="137"/>
      <c r="V313" s="15"/>
      <c r="W313" s="133"/>
    </row>
    <row r="314" spans="3:25" x14ac:dyDescent="0.2">
      <c r="K314" s="137"/>
      <c r="M314" s="137"/>
      <c r="N314" s="137"/>
      <c r="O314" s="137"/>
      <c r="P314" s="137"/>
      <c r="Q314" s="137"/>
      <c r="S314" s="137"/>
      <c r="T314" s="137"/>
      <c r="U314" s="137"/>
      <c r="V314" s="15"/>
      <c r="W314" s="133"/>
    </row>
    <row r="315" spans="3:25" x14ac:dyDescent="0.2">
      <c r="K315" s="137"/>
      <c r="M315" s="137"/>
      <c r="N315" s="137"/>
      <c r="O315" s="137"/>
      <c r="P315" s="137"/>
      <c r="Q315" s="137"/>
      <c r="S315" s="137"/>
      <c r="T315" s="137"/>
      <c r="U315" s="137"/>
      <c r="V315" s="15"/>
      <c r="W315" s="133"/>
    </row>
    <row r="316" spans="3:25" x14ac:dyDescent="0.2">
      <c r="K316" s="137"/>
      <c r="M316" s="137"/>
      <c r="N316" s="137"/>
      <c r="O316" s="137"/>
      <c r="P316" s="137"/>
      <c r="Q316" s="137"/>
      <c r="S316" s="137"/>
      <c r="T316" s="137"/>
      <c r="U316" s="137"/>
      <c r="V316" s="15"/>
      <c r="W316" s="133"/>
    </row>
    <row r="317" spans="3:25" x14ac:dyDescent="0.2">
      <c r="K317" s="137"/>
      <c r="M317" s="137"/>
      <c r="N317" s="137"/>
      <c r="O317" s="137"/>
      <c r="P317" s="137"/>
      <c r="Q317" s="137"/>
      <c r="S317" s="137"/>
      <c r="T317" s="137"/>
      <c r="U317" s="137"/>
      <c r="V317" s="15"/>
      <c r="W317" s="133"/>
    </row>
    <row r="318" spans="3:25" x14ac:dyDescent="0.2">
      <c r="K318" s="137"/>
      <c r="M318" s="137"/>
      <c r="N318" s="137"/>
      <c r="O318" s="137"/>
      <c r="P318" s="137"/>
      <c r="Q318" s="137"/>
      <c r="S318" s="137"/>
      <c r="T318" s="137"/>
      <c r="U318" s="137"/>
      <c r="V318" s="15"/>
      <c r="W318" s="133"/>
    </row>
    <row r="319" spans="3:25" x14ac:dyDescent="0.2">
      <c r="K319" s="137"/>
      <c r="M319" s="137"/>
      <c r="N319" s="137"/>
      <c r="O319" s="137"/>
      <c r="P319" s="137"/>
      <c r="Q319" s="137"/>
      <c r="S319" s="137"/>
      <c r="T319" s="137"/>
      <c r="U319" s="137"/>
      <c r="V319" s="15"/>
      <c r="W319" s="133"/>
    </row>
  </sheetData>
  <mergeCells count="2">
    <mergeCell ref="C1:J1"/>
    <mergeCell ref="K1:Y1"/>
  </mergeCell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47"/>
  <sheetViews>
    <sheetView zoomScale="85" workbookViewId="0">
      <pane xSplit="1" ySplit="2" topLeftCell="O3" activePane="bottomRight" state="frozen"/>
      <selection activeCell="AB11" sqref="AB11"/>
      <selection pane="topRight" activeCell="AB11" sqref="AB11"/>
      <selection pane="bottomLeft" activeCell="AB11" sqref="AB11"/>
      <selection pane="bottomRight" activeCell="AB11" sqref="AB11"/>
    </sheetView>
  </sheetViews>
  <sheetFormatPr defaultColWidth="9.140625" defaultRowHeight="12.75" x14ac:dyDescent="0.2"/>
  <cols>
    <col min="1" max="30" width="9.140625" style="57"/>
    <col min="31" max="31" width="12.5703125" style="57" customWidth="1"/>
    <col min="32" max="16384" width="9.140625" style="57"/>
  </cols>
  <sheetData>
    <row r="1" spans="1:31" x14ac:dyDescent="0.2">
      <c r="A1" s="104"/>
      <c r="B1" s="57" t="s">
        <v>101</v>
      </c>
      <c r="C1" s="57">
        <v>441</v>
      </c>
      <c r="D1" s="57">
        <v>4411</v>
      </c>
      <c r="E1" s="57">
        <v>44111</v>
      </c>
      <c r="F1" s="57">
        <v>44112</v>
      </c>
      <c r="G1" s="57">
        <v>4412</v>
      </c>
      <c r="H1" s="57">
        <v>4413</v>
      </c>
      <c r="I1" s="57">
        <v>442</v>
      </c>
      <c r="J1" s="57">
        <v>4421</v>
      </c>
      <c r="K1" s="57">
        <v>4422</v>
      </c>
      <c r="L1" s="57">
        <v>443</v>
      </c>
      <c r="M1" s="57">
        <v>444</v>
      </c>
      <c r="N1" s="57">
        <v>445</v>
      </c>
      <c r="O1" s="57">
        <v>4451</v>
      </c>
      <c r="P1" s="57">
        <v>44511</v>
      </c>
      <c r="Q1" s="57">
        <v>44512</v>
      </c>
      <c r="R1" s="57">
        <v>4452</v>
      </c>
      <c r="S1" s="57">
        <v>4453</v>
      </c>
      <c r="T1" s="57">
        <v>446</v>
      </c>
      <c r="U1" s="57">
        <v>447</v>
      </c>
      <c r="V1" s="57">
        <v>448</v>
      </c>
      <c r="W1" s="57">
        <v>4481</v>
      </c>
      <c r="X1" s="57">
        <v>4482</v>
      </c>
      <c r="Y1" s="57">
        <v>4483</v>
      </c>
      <c r="Z1" s="57">
        <v>451</v>
      </c>
      <c r="AA1" s="57">
        <v>452</v>
      </c>
      <c r="AB1" s="57">
        <v>4521</v>
      </c>
      <c r="AC1" s="57">
        <v>4529</v>
      </c>
      <c r="AD1" s="57">
        <v>453</v>
      </c>
    </row>
    <row r="2" spans="1:31" s="167" customFormat="1" ht="114.75" x14ac:dyDescent="0.2">
      <c r="A2" s="163" t="s">
        <v>102</v>
      </c>
      <c r="B2" s="164" t="s">
        <v>103</v>
      </c>
      <c r="C2" s="164" t="s">
        <v>104</v>
      </c>
      <c r="D2" s="164" t="s">
        <v>105</v>
      </c>
      <c r="E2" s="164" t="s">
        <v>106</v>
      </c>
      <c r="F2" s="164" t="s">
        <v>107</v>
      </c>
      <c r="G2" s="164" t="s">
        <v>108</v>
      </c>
      <c r="H2" s="164" t="s">
        <v>109</v>
      </c>
      <c r="I2" s="164" t="s">
        <v>110</v>
      </c>
      <c r="J2" s="164" t="s">
        <v>111</v>
      </c>
      <c r="K2" s="164" t="s">
        <v>112</v>
      </c>
      <c r="L2" s="164" t="s">
        <v>113</v>
      </c>
      <c r="M2" s="164" t="s">
        <v>114</v>
      </c>
      <c r="N2" s="164" t="s">
        <v>115</v>
      </c>
      <c r="O2" s="164" t="s">
        <v>116</v>
      </c>
      <c r="P2" s="164" t="s">
        <v>117</v>
      </c>
      <c r="Q2" s="164" t="s">
        <v>118</v>
      </c>
      <c r="R2" s="164" t="s">
        <v>119</v>
      </c>
      <c r="S2" s="164" t="s">
        <v>120</v>
      </c>
      <c r="T2" s="165" t="s">
        <v>121</v>
      </c>
      <c r="U2" s="164" t="s">
        <v>122</v>
      </c>
      <c r="V2" s="164" t="s">
        <v>123</v>
      </c>
      <c r="W2" s="164" t="s">
        <v>124</v>
      </c>
      <c r="X2" s="164" t="s">
        <v>125</v>
      </c>
      <c r="Y2" s="164" t="s">
        <v>126</v>
      </c>
      <c r="Z2" s="164" t="s">
        <v>127</v>
      </c>
      <c r="AA2" s="164" t="s">
        <v>128</v>
      </c>
      <c r="AB2" s="164" t="s">
        <v>129</v>
      </c>
      <c r="AC2" s="164" t="s">
        <v>130</v>
      </c>
      <c r="AD2" s="164" t="s">
        <v>131</v>
      </c>
      <c r="AE2" s="166" t="s">
        <v>132</v>
      </c>
    </row>
    <row r="3" spans="1:31" s="167" customFormat="1" x14ac:dyDescent="0.2">
      <c r="A3" s="168">
        <v>42370</v>
      </c>
      <c r="B3" s="169">
        <v>5693127</v>
      </c>
      <c r="C3" s="169">
        <v>1251147</v>
      </c>
      <c r="D3" s="169">
        <v>1211765</v>
      </c>
      <c r="E3" s="169">
        <v>1103582</v>
      </c>
      <c r="F3" s="169">
        <v>108182</v>
      </c>
      <c r="G3" s="169">
        <v>8145</v>
      </c>
      <c r="H3" s="169">
        <v>31238</v>
      </c>
      <c r="I3" s="169">
        <v>213511</v>
      </c>
      <c r="J3" s="169">
        <v>150634</v>
      </c>
      <c r="K3" s="169">
        <v>62878</v>
      </c>
      <c r="L3" s="169">
        <v>218363</v>
      </c>
      <c r="M3" s="169">
        <v>305522</v>
      </c>
      <c r="N3" s="169">
        <v>1357219</v>
      </c>
      <c r="O3" s="169">
        <v>1077727</v>
      </c>
      <c r="P3" s="169">
        <v>1017996</v>
      </c>
      <c r="Q3" s="169">
        <v>59731</v>
      </c>
      <c r="R3" s="169">
        <v>76120</v>
      </c>
      <c r="S3" s="169">
        <v>203373</v>
      </c>
      <c r="T3" s="170">
        <v>482221</v>
      </c>
      <c r="U3" s="169">
        <v>541774</v>
      </c>
      <c r="V3" s="169">
        <v>419257</v>
      </c>
      <c r="W3" s="169">
        <v>323893</v>
      </c>
      <c r="X3" s="169">
        <v>56418</v>
      </c>
      <c r="Y3" s="169">
        <v>38946</v>
      </c>
      <c r="Z3" s="169">
        <v>137840</v>
      </c>
      <c r="AA3" s="169">
        <v>638617</v>
      </c>
      <c r="AB3" s="169" t="s">
        <v>133</v>
      </c>
      <c r="AC3" s="169" t="s">
        <v>133</v>
      </c>
      <c r="AD3" s="169">
        <v>127655</v>
      </c>
      <c r="AE3" s="171">
        <v>6607281.9764086418</v>
      </c>
    </row>
    <row r="4" spans="1:31" s="167" customFormat="1" x14ac:dyDescent="0.2">
      <c r="A4" s="168">
        <v>42339</v>
      </c>
      <c r="B4" s="169">
        <v>7582344</v>
      </c>
      <c r="C4" s="169">
        <v>1393594</v>
      </c>
      <c r="D4" s="169">
        <v>1345495</v>
      </c>
      <c r="E4" s="169">
        <v>1232017</v>
      </c>
      <c r="F4" s="169">
        <v>113478</v>
      </c>
      <c r="G4" s="169">
        <v>5913</v>
      </c>
      <c r="H4" s="169">
        <v>42186</v>
      </c>
      <c r="I4" s="169">
        <v>303990</v>
      </c>
      <c r="J4" s="169">
        <v>192132</v>
      </c>
      <c r="K4" s="169">
        <v>111859</v>
      </c>
      <c r="L4" s="169">
        <v>458380</v>
      </c>
      <c r="M4" s="169">
        <v>357466</v>
      </c>
      <c r="N4" s="169">
        <v>1613700</v>
      </c>
      <c r="O4" s="169">
        <v>1107199</v>
      </c>
      <c r="P4" s="169">
        <v>1040080</v>
      </c>
      <c r="Q4" s="169">
        <v>67118</v>
      </c>
      <c r="R4" s="169">
        <v>128566</v>
      </c>
      <c r="S4" s="169">
        <v>377935</v>
      </c>
      <c r="T4" s="170">
        <v>558519</v>
      </c>
      <c r="U4" s="169">
        <v>576091</v>
      </c>
      <c r="V4" s="169">
        <v>890848</v>
      </c>
      <c r="W4" s="169">
        <v>671248</v>
      </c>
      <c r="X4" s="169">
        <v>96695</v>
      </c>
      <c r="Y4" s="169">
        <v>122905</v>
      </c>
      <c r="Z4" s="169">
        <v>256625</v>
      </c>
      <c r="AA4" s="169">
        <v>991395</v>
      </c>
      <c r="AB4" s="169" t="s">
        <v>133</v>
      </c>
      <c r="AC4" s="169" t="s">
        <v>133</v>
      </c>
      <c r="AD4" s="169">
        <v>181736</v>
      </c>
      <c r="AE4" s="171">
        <v>6452845.7068796121</v>
      </c>
    </row>
    <row r="5" spans="1:31" s="167" customFormat="1" x14ac:dyDescent="0.2">
      <c r="A5" s="168">
        <v>42309</v>
      </c>
      <c r="B5" s="172">
        <v>6753840</v>
      </c>
      <c r="C5" s="172">
        <v>1522004</v>
      </c>
      <c r="D5" s="172">
        <v>1459974</v>
      </c>
      <c r="E5" s="172">
        <v>1343192</v>
      </c>
      <c r="F5" s="172">
        <v>116782</v>
      </c>
      <c r="G5" s="172">
        <v>8205</v>
      </c>
      <c r="H5" s="172">
        <v>53825</v>
      </c>
      <c r="I5" s="172">
        <v>262697</v>
      </c>
      <c r="J5" s="172">
        <v>169359</v>
      </c>
      <c r="K5" s="172">
        <v>93337</v>
      </c>
      <c r="L5" s="172">
        <v>338922</v>
      </c>
      <c r="M5" s="172">
        <v>389560</v>
      </c>
      <c r="N5" s="172">
        <v>1376676</v>
      </c>
      <c r="O5" s="172">
        <v>1026420</v>
      </c>
      <c r="P5" s="172">
        <v>962192</v>
      </c>
      <c r="Q5" s="172">
        <v>64228</v>
      </c>
      <c r="R5" s="172">
        <v>94644</v>
      </c>
      <c r="S5" s="172">
        <v>255611</v>
      </c>
      <c r="T5" s="173">
        <v>506676</v>
      </c>
      <c r="U5" s="172">
        <v>578576</v>
      </c>
      <c r="V5" s="172">
        <v>643139</v>
      </c>
      <c r="W5" s="172">
        <v>506607</v>
      </c>
      <c r="X5" s="172">
        <v>77678</v>
      </c>
      <c r="Y5" s="172">
        <v>58855</v>
      </c>
      <c r="Z5" s="172">
        <v>179557</v>
      </c>
      <c r="AA5" s="172">
        <v>806155</v>
      </c>
      <c r="AB5" s="172" t="s">
        <v>133</v>
      </c>
      <c r="AC5" s="172" t="s">
        <v>133</v>
      </c>
      <c r="AD5" s="172">
        <v>149877</v>
      </c>
      <c r="AE5" s="171">
        <v>6613209.0718021821</v>
      </c>
    </row>
    <row r="6" spans="1:31" s="167" customFormat="1" x14ac:dyDescent="0.2">
      <c r="A6" s="168">
        <v>42278</v>
      </c>
      <c r="B6" s="172">
        <v>6628944</v>
      </c>
      <c r="C6" s="172">
        <v>1540723</v>
      </c>
      <c r="D6" s="172">
        <v>1479412</v>
      </c>
      <c r="E6" s="172">
        <v>1370443</v>
      </c>
      <c r="F6" s="172">
        <v>108969</v>
      </c>
      <c r="G6" s="172">
        <v>10370</v>
      </c>
      <c r="H6" s="172">
        <v>50941</v>
      </c>
      <c r="I6" s="172">
        <v>239056</v>
      </c>
      <c r="J6" s="172">
        <v>159117</v>
      </c>
      <c r="K6" s="172">
        <v>79939</v>
      </c>
      <c r="L6" s="172">
        <v>252396</v>
      </c>
      <c r="M6" s="172">
        <v>394129</v>
      </c>
      <c r="N6" s="172">
        <v>1460415</v>
      </c>
      <c r="O6" s="172">
        <v>1112160</v>
      </c>
      <c r="P6" s="172">
        <v>1041704</v>
      </c>
      <c r="Q6" s="172">
        <v>70456</v>
      </c>
      <c r="R6" s="172">
        <v>93661</v>
      </c>
      <c r="S6" s="172">
        <v>254594</v>
      </c>
      <c r="T6" s="173">
        <v>505590</v>
      </c>
      <c r="U6" s="172">
        <v>592358</v>
      </c>
      <c r="V6" s="172">
        <v>595330</v>
      </c>
      <c r="W6" s="172">
        <v>469080</v>
      </c>
      <c r="X6" s="172">
        <v>79159</v>
      </c>
      <c r="Y6" s="172">
        <v>47091</v>
      </c>
      <c r="Z6" s="172">
        <v>150893</v>
      </c>
      <c r="AA6" s="172">
        <v>751877</v>
      </c>
      <c r="AB6" s="172" t="s">
        <v>133</v>
      </c>
      <c r="AC6" s="172" t="s">
        <v>133</v>
      </c>
      <c r="AD6" s="172">
        <v>146176</v>
      </c>
      <c r="AE6" s="171">
        <v>6516244.4689803096</v>
      </c>
    </row>
    <row r="7" spans="1:31" s="167" customFormat="1" x14ac:dyDescent="0.2">
      <c r="A7" s="168">
        <v>42248</v>
      </c>
      <c r="B7" s="172">
        <v>6530619</v>
      </c>
      <c r="C7" s="172">
        <v>1560117</v>
      </c>
      <c r="D7" s="172">
        <v>1508490</v>
      </c>
      <c r="E7" s="172">
        <v>1386294</v>
      </c>
      <c r="F7" s="172">
        <v>122196</v>
      </c>
      <c r="G7" s="172" t="s">
        <v>134</v>
      </c>
      <c r="H7" s="172">
        <v>39116</v>
      </c>
      <c r="I7" s="172">
        <v>250307</v>
      </c>
      <c r="J7" s="172">
        <v>172376</v>
      </c>
      <c r="K7" s="172">
        <v>77931</v>
      </c>
      <c r="L7" s="172">
        <v>292204</v>
      </c>
      <c r="M7" s="172">
        <v>400228</v>
      </c>
      <c r="N7" s="172">
        <v>1382171</v>
      </c>
      <c r="O7" s="172">
        <v>1041923</v>
      </c>
      <c r="P7" s="172">
        <v>974264</v>
      </c>
      <c r="Q7" s="172">
        <v>67660</v>
      </c>
      <c r="R7" s="172">
        <v>86321</v>
      </c>
      <c r="S7" s="172">
        <v>253927</v>
      </c>
      <c r="T7" s="173">
        <v>468826</v>
      </c>
      <c r="U7" s="172">
        <v>584301</v>
      </c>
      <c r="V7" s="172">
        <v>556330</v>
      </c>
      <c r="W7" s="172">
        <v>436613</v>
      </c>
      <c r="X7" s="172">
        <v>73442</v>
      </c>
      <c r="Y7" s="172">
        <v>46275</v>
      </c>
      <c r="Z7" s="172">
        <v>166890</v>
      </c>
      <c r="AA7" s="172">
        <v>720484</v>
      </c>
      <c r="AB7" s="172" t="s">
        <v>133</v>
      </c>
      <c r="AC7" s="172" t="s">
        <v>133</v>
      </c>
      <c r="AD7" s="172">
        <v>148762</v>
      </c>
      <c r="AE7" s="171">
        <v>6459489.5565786418</v>
      </c>
    </row>
    <row r="8" spans="1:31" customFormat="1" x14ac:dyDescent="0.2">
      <c r="A8" s="174">
        <v>42217</v>
      </c>
      <c r="B8" s="175">
        <v>6535792</v>
      </c>
      <c r="C8" s="175">
        <v>1572124</v>
      </c>
      <c r="D8" s="175">
        <v>1518363</v>
      </c>
      <c r="E8" s="175">
        <v>1394160</v>
      </c>
      <c r="F8" s="175">
        <v>124203</v>
      </c>
      <c r="G8" s="175">
        <v>16570</v>
      </c>
      <c r="H8" s="175">
        <v>37190</v>
      </c>
      <c r="I8" s="175">
        <v>259527</v>
      </c>
      <c r="J8" s="175">
        <v>178861</v>
      </c>
      <c r="K8" s="175">
        <v>80666</v>
      </c>
      <c r="L8" s="175">
        <v>261626</v>
      </c>
      <c r="M8" s="175">
        <v>403570</v>
      </c>
      <c r="N8" s="175">
        <v>1391068</v>
      </c>
      <c r="O8" s="175">
        <v>1033422</v>
      </c>
      <c r="P8" s="175">
        <v>959853</v>
      </c>
      <c r="Q8" s="175">
        <v>73568</v>
      </c>
      <c r="R8" s="175">
        <v>85356</v>
      </c>
      <c r="S8" s="175">
        <v>272290</v>
      </c>
      <c r="T8" s="175">
        <v>465943</v>
      </c>
      <c r="U8" s="175">
        <v>643812</v>
      </c>
      <c r="V8" s="175">
        <v>527872</v>
      </c>
      <c r="W8" s="175">
        <v>404012</v>
      </c>
      <c r="X8" s="175">
        <v>75575</v>
      </c>
      <c r="Y8" s="175">
        <v>48285</v>
      </c>
      <c r="Z8" s="175">
        <v>151495</v>
      </c>
      <c r="AA8" s="175">
        <v>720175</v>
      </c>
      <c r="AB8" s="175" t="s">
        <v>133</v>
      </c>
      <c r="AC8" s="175" t="s">
        <v>133</v>
      </c>
      <c r="AD8" s="175">
        <v>138579</v>
      </c>
      <c r="AE8" s="162">
        <v>6501618.7960029813</v>
      </c>
    </row>
    <row r="9" spans="1:31" customFormat="1" x14ac:dyDescent="0.2">
      <c r="A9" s="174">
        <v>42186</v>
      </c>
      <c r="B9" s="175">
        <v>6692154</v>
      </c>
      <c r="C9" s="175">
        <v>1643384</v>
      </c>
      <c r="D9" s="175">
        <v>1580485</v>
      </c>
      <c r="E9" s="175">
        <v>1460427</v>
      </c>
      <c r="F9" s="175">
        <v>120058</v>
      </c>
      <c r="G9" s="175">
        <v>23938</v>
      </c>
      <c r="H9" s="175">
        <v>38961</v>
      </c>
      <c r="I9" s="175">
        <v>236251</v>
      </c>
      <c r="J9" s="175">
        <v>156728</v>
      </c>
      <c r="K9" s="175">
        <v>79523</v>
      </c>
      <c r="L9" s="175">
        <v>235767</v>
      </c>
      <c r="M9" s="175">
        <v>439412</v>
      </c>
      <c r="N9" s="175">
        <v>1470389</v>
      </c>
      <c r="O9" s="175">
        <v>1096801</v>
      </c>
      <c r="P9" s="175">
        <v>1025014</v>
      </c>
      <c r="Q9" s="175">
        <v>71787</v>
      </c>
      <c r="R9" s="175">
        <v>91348</v>
      </c>
      <c r="S9" s="175">
        <v>282239</v>
      </c>
      <c r="T9" s="175">
        <v>475044</v>
      </c>
      <c r="U9" s="175">
        <v>692375</v>
      </c>
      <c r="V9" s="175">
        <v>498674</v>
      </c>
      <c r="W9" s="175">
        <v>384225</v>
      </c>
      <c r="X9" s="175">
        <v>68286</v>
      </c>
      <c r="Y9" s="175">
        <v>46163</v>
      </c>
      <c r="Z9" s="175">
        <v>136969</v>
      </c>
      <c r="AA9" s="175">
        <v>730145</v>
      </c>
      <c r="AB9" s="175" t="s">
        <v>133</v>
      </c>
      <c r="AC9" s="175" t="s">
        <v>133</v>
      </c>
      <c r="AD9" s="175">
        <v>133744</v>
      </c>
      <c r="AE9" s="162">
        <v>6507822.9967439864</v>
      </c>
    </row>
    <row r="10" spans="1:31" s="167" customFormat="1" x14ac:dyDescent="0.2">
      <c r="A10" s="168">
        <v>42156</v>
      </c>
      <c r="B10" s="172">
        <v>6774910</v>
      </c>
      <c r="C10" s="172">
        <v>1821714</v>
      </c>
      <c r="D10" s="172">
        <v>1756194</v>
      </c>
      <c r="E10" s="172">
        <v>1632868</v>
      </c>
      <c r="F10" s="172">
        <v>123326</v>
      </c>
      <c r="G10" s="172">
        <v>26938</v>
      </c>
      <c r="H10" s="172">
        <v>38581</v>
      </c>
      <c r="I10" s="172">
        <v>229989</v>
      </c>
      <c r="J10" s="172">
        <v>151832</v>
      </c>
      <c r="K10" s="172">
        <v>78156</v>
      </c>
      <c r="L10" s="172">
        <v>239362</v>
      </c>
      <c r="M10" s="172">
        <v>443261</v>
      </c>
      <c r="N10" s="172">
        <v>1405098</v>
      </c>
      <c r="O10" s="172">
        <v>1055751</v>
      </c>
      <c r="P10" s="172">
        <v>989230</v>
      </c>
      <c r="Q10" s="172">
        <v>66522</v>
      </c>
      <c r="R10" s="172">
        <v>88099</v>
      </c>
      <c r="S10" s="172">
        <v>261248</v>
      </c>
      <c r="T10" s="173">
        <v>480321</v>
      </c>
      <c r="U10" s="172">
        <v>636381</v>
      </c>
      <c r="V10" s="172">
        <v>520507</v>
      </c>
      <c r="W10" s="172">
        <v>404823</v>
      </c>
      <c r="X10" s="172">
        <v>67931</v>
      </c>
      <c r="Y10" s="172">
        <v>47753</v>
      </c>
      <c r="Z10" s="172">
        <v>135096</v>
      </c>
      <c r="AA10" s="172">
        <v>721167</v>
      </c>
      <c r="AB10" s="172" t="s">
        <v>133</v>
      </c>
      <c r="AC10" s="172" t="s">
        <v>133</v>
      </c>
      <c r="AD10" s="172">
        <v>142014</v>
      </c>
      <c r="AE10" s="162">
        <v>6439880.0238417042</v>
      </c>
    </row>
    <row r="11" spans="1:31" s="167" customFormat="1" x14ac:dyDescent="0.2">
      <c r="A11" s="168">
        <v>42125</v>
      </c>
      <c r="B11" s="175">
        <v>6986781</v>
      </c>
      <c r="C11" s="175">
        <v>1855169</v>
      </c>
      <c r="D11" s="175">
        <v>1784482</v>
      </c>
      <c r="E11" s="175">
        <v>1659330</v>
      </c>
      <c r="F11" s="175">
        <v>125152</v>
      </c>
      <c r="G11" s="175">
        <v>29807</v>
      </c>
      <c r="H11" s="175">
        <v>40880</v>
      </c>
      <c r="I11" s="175">
        <v>237228</v>
      </c>
      <c r="J11" s="175">
        <v>163544</v>
      </c>
      <c r="K11" s="175">
        <v>73684</v>
      </c>
      <c r="L11" s="175">
        <v>210205</v>
      </c>
      <c r="M11" s="175">
        <v>483285</v>
      </c>
      <c r="N11" s="175">
        <v>1493923</v>
      </c>
      <c r="O11" s="175">
        <v>1135351</v>
      </c>
      <c r="P11" s="175">
        <v>1066527</v>
      </c>
      <c r="Q11" s="175">
        <v>68823</v>
      </c>
      <c r="R11" s="175">
        <v>88959</v>
      </c>
      <c r="S11" s="175">
        <v>269613</v>
      </c>
      <c r="T11" s="175">
        <v>486538</v>
      </c>
      <c r="U11" s="175">
        <v>618733</v>
      </c>
      <c r="V11" s="175">
        <v>565710</v>
      </c>
      <c r="W11" s="175">
        <v>434784</v>
      </c>
      <c r="X11" s="175">
        <v>78659</v>
      </c>
      <c r="Y11" s="175">
        <v>52267</v>
      </c>
      <c r="Z11" s="175">
        <v>131606</v>
      </c>
      <c r="AA11" s="175">
        <v>767608</v>
      </c>
      <c r="AB11" s="175" t="s">
        <v>133</v>
      </c>
      <c r="AC11" s="175" t="s">
        <v>133</v>
      </c>
      <c r="AD11" s="175">
        <v>136777</v>
      </c>
      <c r="AE11" s="162">
        <v>6432185.5534638138</v>
      </c>
    </row>
    <row r="12" spans="1:31" s="167" customFormat="1" x14ac:dyDescent="0.2">
      <c r="A12" s="168">
        <v>42095</v>
      </c>
      <c r="B12" s="175">
        <v>6285605</v>
      </c>
      <c r="C12" s="175">
        <v>1700813</v>
      </c>
      <c r="D12" s="175">
        <v>1634031</v>
      </c>
      <c r="E12" s="175">
        <v>1493000</v>
      </c>
      <c r="F12" s="175">
        <v>141031</v>
      </c>
      <c r="G12" s="175">
        <v>19328</v>
      </c>
      <c r="H12" s="175">
        <v>47454</v>
      </c>
      <c r="I12" s="175">
        <v>212648</v>
      </c>
      <c r="J12" s="175">
        <v>144039</v>
      </c>
      <c r="K12" s="175">
        <v>68608</v>
      </c>
      <c r="L12" s="175">
        <v>208973</v>
      </c>
      <c r="M12" s="175">
        <v>357540</v>
      </c>
      <c r="N12" s="175">
        <v>1354808</v>
      </c>
      <c r="O12" s="175">
        <v>1039939</v>
      </c>
      <c r="P12" s="175">
        <v>977156</v>
      </c>
      <c r="Q12" s="175">
        <v>62783</v>
      </c>
      <c r="R12" s="175">
        <v>85480</v>
      </c>
      <c r="S12" s="175">
        <v>229389</v>
      </c>
      <c r="T12" s="175">
        <v>461342</v>
      </c>
      <c r="U12" s="175">
        <v>554595</v>
      </c>
      <c r="V12" s="175">
        <v>492478</v>
      </c>
      <c r="W12" s="175">
        <v>381637</v>
      </c>
      <c r="X12" s="175">
        <v>68859</v>
      </c>
      <c r="Y12" s="175">
        <v>41982</v>
      </c>
      <c r="Z12" s="175">
        <v>126760</v>
      </c>
      <c r="AA12" s="175">
        <v>688880</v>
      </c>
      <c r="AB12" s="175" t="s">
        <v>133</v>
      </c>
      <c r="AC12" s="175" t="s">
        <v>133</v>
      </c>
      <c r="AD12" s="175">
        <v>126767</v>
      </c>
      <c r="AE12" s="162">
        <v>6299984.071783659</v>
      </c>
    </row>
    <row r="13" spans="1:31" s="167" customFormat="1" x14ac:dyDescent="0.2">
      <c r="A13" s="168">
        <v>42064</v>
      </c>
      <c r="B13" s="44">
        <v>5929576</v>
      </c>
      <c r="C13" s="44">
        <v>1481130</v>
      </c>
      <c r="D13" s="44">
        <v>1431090</v>
      </c>
      <c r="E13" s="44">
        <v>1307338</v>
      </c>
      <c r="F13" s="44">
        <v>123752</v>
      </c>
      <c r="G13" s="44">
        <v>15476</v>
      </c>
      <c r="H13" s="44">
        <v>34565</v>
      </c>
      <c r="I13" s="44">
        <v>207565</v>
      </c>
      <c r="J13" s="44">
        <v>142000</v>
      </c>
      <c r="K13" s="44">
        <v>65566</v>
      </c>
      <c r="L13" s="44">
        <v>248615</v>
      </c>
      <c r="M13" s="44">
        <v>299533</v>
      </c>
      <c r="N13" s="44">
        <v>1329384</v>
      </c>
      <c r="O13" s="44">
        <v>1024498</v>
      </c>
      <c r="P13" s="44">
        <v>963084</v>
      </c>
      <c r="Q13" s="44">
        <v>61414</v>
      </c>
      <c r="R13" s="44">
        <v>86998</v>
      </c>
      <c r="S13" s="44">
        <v>217888</v>
      </c>
      <c r="T13" s="44">
        <v>489539</v>
      </c>
      <c r="U13" s="44">
        <v>567020</v>
      </c>
      <c r="V13" s="44">
        <v>437055</v>
      </c>
      <c r="W13" s="44">
        <v>340458</v>
      </c>
      <c r="X13" s="44">
        <v>55031</v>
      </c>
      <c r="Y13" s="44">
        <v>41566</v>
      </c>
      <c r="Z13" s="44">
        <v>118359</v>
      </c>
      <c r="AA13" s="44">
        <v>625671</v>
      </c>
      <c r="AB13" s="44" t="s">
        <v>133</v>
      </c>
      <c r="AC13" s="44" t="s">
        <v>133</v>
      </c>
      <c r="AD13" s="44">
        <v>125705</v>
      </c>
      <c r="AE13" s="162">
        <v>6342390.8578153523</v>
      </c>
    </row>
    <row r="14" spans="1:31" s="167" customFormat="1" x14ac:dyDescent="0.2">
      <c r="A14" s="168">
        <v>42036</v>
      </c>
      <c r="B14" s="44">
        <v>4922737</v>
      </c>
      <c r="C14" s="44">
        <v>984929</v>
      </c>
      <c r="D14" s="44">
        <v>949845</v>
      </c>
      <c r="E14" s="44">
        <v>863953</v>
      </c>
      <c r="F14" s="44">
        <v>85892</v>
      </c>
      <c r="G14" s="44">
        <v>9348</v>
      </c>
      <c r="H14" s="44">
        <v>25736</v>
      </c>
      <c r="I14" s="44">
        <v>172866</v>
      </c>
      <c r="J14" s="44">
        <v>114371</v>
      </c>
      <c r="K14" s="44">
        <v>58495</v>
      </c>
      <c r="L14" s="44">
        <v>221170</v>
      </c>
      <c r="M14" s="44">
        <v>235424</v>
      </c>
      <c r="N14" s="44">
        <v>1218998</v>
      </c>
      <c r="O14" s="44">
        <v>957868</v>
      </c>
      <c r="P14" s="44">
        <v>905488</v>
      </c>
      <c r="Q14" s="44">
        <v>52381</v>
      </c>
      <c r="R14" s="44">
        <v>71462</v>
      </c>
      <c r="S14" s="44">
        <v>189668</v>
      </c>
      <c r="T14" s="44">
        <v>440370</v>
      </c>
      <c r="U14" s="44">
        <v>499095</v>
      </c>
      <c r="V14" s="44">
        <v>349761</v>
      </c>
      <c r="W14" s="44">
        <v>265244</v>
      </c>
      <c r="X14" s="44">
        <v>41739</v>
      </c>
      <c r="Y14" s="44">
        <v>42778</v>
      </c>
      <c r="Z14" s="44">
        <v>104234</v>
      </c>
      <c r="AA14" s="44">
        <v>586303</v>
      </c>
      <c r="AB14" s="44" t="s">
        <v>133</v>
      </c>
      <c r="AC14" s="44" t="s">
        <v>133</v>
      </c>
      <c r="AD14" s="44">
        <v>109586</v>
      </c>
      <c r="AE14" s="162">
        <v>6201815.3910871558</v>
      </c>
    </row>
    <row r="15" spans="1:31" s="167" customFormat="1" x14ac:dyDescent="0.2">
      <c r="A15" s="168">
        <v>42005</v>
      </c>
      <c r="B15" s="44">
        <v>5329941</v>
      </c>
      <c r="C15" s="44">
        <v>1060400</v>
      </c>
      <c r="D15" s="44">
        <v>1024071</v>
      </c>
      <c r="E15" s="44">
        <v>941215</v>
      </c>
      <c r="F15" s="44">
        <v>82856</v>
      </c>
      <c r="G15" s="44">
        <v>8150</v>
      </c>
      <c r="H15" s="44">
        <v>28179</v>
      </c>
      <c r="I15" s="44">
        <v>202888</v>
      </c>
      <c r="J15" s="44">
        <v>137682</v>
      </c>
      <c r="K15" s="44">
        <v>65206</v>
      </c>
      <c r="L15" s="44">
        <v>246604</v>
      </c>
      <c r="M15" s="44">
        <v>273625</v>
      </c>
      <c r="N15" s="44">
        <v>1339554</v>
      </c>
      <c r="O15" s="44">
        <v>1077722</v>
      </c>
      <c r="P15" s="44">
        <v>1019517</v>
      </c>
      <c r="Q15" s="44">
        <v>58206</v>
      </c>
      <c r="R15" s="44">
        <v>64453</v>
      </c>
      <c r="S15" s="44">
        <v>197379</v>
      </c>
      <c r="T15" s="44">
        <v>469470</v>
      </c>
      <c r="U15" s="44">
        <v>492417</v>
      </c>
      <c r="V15" s="44">
        <v>386603</v>
      </c>
      <c r="W15" s="44">
        <v>304688</v>
      </c>
      <c r="X15" s="44">
        <v>46656</v>
      </c>
      <c r="Y15" s="44">
        <v>35259</v>
      </c>
      <c r="Z15" s="44">
        <v>127083</v>
      </c>
      <c r="AA15" s="44">
        <v>611755</v>
      </c>
      <c r="AB15" s="44" t="s">
        <v>133</v>
      </c>
      <c r="AC15" s="44" t="s">
        <v>133</v>
      </c>
      <c r="AD15" s="44">
        <v>119540</v>
      </c>
      <c r="AE15" s="162">
        <v>6109553.2993044453</v>
      </c>
    </row>
    <row r="16" spans="1:31" s="176" customFormat="1" x14ac:dyDescent="0.2">
      <c r="A16" s="168">
        <v>41974</v>
      </c>
      <c r="B16" s="44">
        <v>7184865</v>
      </c>
      <c r="C16" s="44">
        <v>1252757</v>
      </c>
      <c r="D16" s="44">
        <v>1199051</v>
      </c>
      <c r="E16" s="44">
        <v>1101527</v>
      </c>
      <c r="F16" s="44">
        <v>97523</v>
      </c>
      <c r="G16" s="44">
        <v>10033</v>
      </c>
      <c r="H16" s="44">
        <v>43674</v>
      </c>
      <c r="I16" s="44">
        <v>280348</v>
      </c>
      <c r="J16" s="44">
        <v>180782</v>
      </c>
      <c r="K16" s="44">
        <v>99567</v>
      </c>
      <c r="L16" s="44">
        <v>493682</v>
      </c>
      <c r="M16" s="44">
        <v>306052</v>
      </c>
      <c r="N16" s="44">
        <v>1532821</v>
      </c>
      <c r="O16" s="44">
        <v>1064490</v>
      </c>
      <c r="P16" s="44">
        <v>1003023</v>
      </c>
      <c r="Q16" s="44">
        <v>61466</v>
      </c>
      <c r="R16" s="44">
        <v>117717</v>
      </c>
      <c r="S16" s="44">
        <v>350614</v>
      </c>
      <c r="T16" s="44">
        <v>561219</v>
      </c>
      <c r="U16" s="44">
        <v>554546</v>
      </c>
      <c r="V16" s="44">
        <v>807141</v>
      </c>
      <c r="W16" s="44">
        <v>616782</v>
      </c>
      <c r="X16" s="44">
        <v>89294</v>
      </c>
      <c r="Y16" s="44">
        <v>101065</v>
      </c>
      <c r="Z16" s="44">
        <v>230132</v>
      </c>
      <c r="AA16" s="44">
        <v>990954</v>
      </c>
      <c r="AB16" s="44" t="s">
        <v>133</v>
      </c>
      <c r="AC16" s="44" t="s">
        <v>133</v>
      </c>
      <c r="AD16" s="44">
        <v>175213</v>
      </c>
      <c r="AE16" s="162">
        <v>6197505.5376336686</v>
      </c>
    </row>
    <row r="17" spans="1:31" s="176" customFormat="1" x14ac:dyDescent="0.2">
      <c r="A17" s="168">
        <v>41944</v>
      </c>
      <c r="B17" s="44">
        <v>6534800</v>
      </c>
      <c r="C17" s="44">
        <v>1362720</v>
      </c>
      <c r="D17" s="44">
        <v>1292551</v>
      </c>
      <c r="E17" s="44">
        <v>1186231</v>
      </c>
      <c r="F17" s="44">
        <v>106320</v>
      </c>
      <c r="G17" s="44">
        <v>11812</v>
      </c>
      <c r="H17" s="44">
        <v>58358</v>
      </c>
      <c r="I17" s="44">
        <v>262910</v>
      </c>
      <c r="J17" s="44">
        <v>170007</v>
      </c>
      <c r="K17" s="44">
        <v>92902</v>
      </c>
      <c r="L17" s="44">
        <v>337822</v>
      </c>
      <c r="M17" s="44">
        <v>341719</v>
      </c>
      <c r="N17" s="44">
        <v>1376006</v>
      </c>
      <c r="O17" s="44">
        <v>1035226</v>
      </c>
      <c r="P17" s="44">
        <v>976386</v>
      </c>
      <c r="Q17" s="44">
        <v>58840</v>
      </c>
      <c r="R17" s="44">
        <v>90042</v>
      </c>
      <c r="S17" s="44">
        <v>250737</v>
      </c>
      <c r="T17" s="44">
        <v>488570</v>
      </c>
      <c r="U17" s="44">
        <v>597669</v>
      </c>
      <c r="V17" s="44">
        <v>621959</v>
      </c>
      <c r="W17" s="44">
        <v>490944</v>
      </c>
      <c r="X17" s="44">
        <v>79068</v>
      </c>
      <c r="Y17" s="44">
        <v>51947</v>
      </c>
      <c r="Z17" s="44">
        <v>166519</v>
      </c>
      <c r="AA17" s="44">
        <v>813334</v>
      </c>
      <c r="AB17" s="44" t="s">
        <v>133</v>
      </c>
      <c r="AC17" s="44" t="s">
        <v>133</v>
      </c>
      <c r="AD17" s="44">
        <v>165571</v>
      </c>
      <c r="AE17" s="162">
        <v>6256920.319950792</v>
      </c>
    </row>
    <row r="18" spans="1:31" s="180" customFormat="1" x14ac:dyDescent="0.2">
      <c r="A18" s="177">
        <v>41913</v>
      </c>
      <c r="B18" s="178">
        <v>6344036</v>
      </c>
      <c r="C18" s="178">
        <v>1463330</v>
      </c>
      <c r="D18" s="178">
        <v>1398752</v>
      </c>
      <c r="E18" s="178">
        <v>1293737</v>
      </c>
      <c r="F18" s="178">
        <v>105016</v>
      </c>
      <c r="G18" s="178">
        <v>16910</v>
      </c>
      <c r="H18" s="178">
        <v>47668</v>
      </c>
      <c r="I18" s="178">
        <v>232943</v>
      </c>
      <c r="J18" s="178">
        <v>150244</v>
      </c>
      <c r="K18" s="178">
        <v>82699</v>
      </c>
      <c r="L18" s="178">
        <v>269484</v>
      </c>
      <c r="M18" s="178">
        <v>358687</v>
      </c>
      <c r="N18" s="178">
        <v>1400428</v>
      </c>
      <c r="O18" s="178">
        <v>1067864</v>
      </c>
      <c r="P18" s="178">
        <v>1006560</v>
      </c>
      <c r="Q18" s="178">
        <v>61303</v>
      </c>
      <c r="R18" s="178">
        <v>91043</v>
      </c>
      <c r="S18" s="178">
        <v>241521</v>
      </c>
      <c r="T18" s="178">
        <v>489969</v>
      </c>
      <c r="U18" s="178">
        <v>613057</v>
      </c>
      <c r="V18" s="178">
        <v>517411</v>
      </c>
      <c r="W18" s="178">
        <v>411071</v>
      </c>
      <c r="X18" s="178">
        <v>65697</v>
      </c>
      <c r="Y18" s="178">
        <v>40643</v>
      </c>
      <c r="Z18" s="178">
        <v>139251</v>
      </c>
      <c r="AA18" s="178">
        <v>717872</v>
      </c>
      <c r="AB18" s="178" t="s">
        <v>133</v>
      </c>
      <c r="AC18" s="178" t="s">
        <v>133</v>
      </c>
      <c r="AD18" s="178">
        <v>141605</v>
      </c>
      <c r="AE18" s="179">
        <v>6262724.7920722142</v>
      </c>
    </row>
    <row r="19" spans="1:31" s="167" customFormat="1" x14ac:dyDescent="0.2">
      <c r="A19" s="168">
        <v>41883</v>
      </c>
      <c r="B19" s="44">
        <v>6161992</v>
      </c>
      <c r="C19" s="44">
        <v>1400498</v>
      </c>
      <c r="D19" s="44">
        <v>1339874</v>
      </c>
      <c r="E19" s="44">
        <v>1238721</v>
      </c>
      <c r="F19" s="44">
        <v>101154</v>
      </c>
      <c r="G19" s="44">
        <v>19424</v>
      </c>
      <c r="H19" s="44">
        <v>41200</v>
      </c>
      <c r="I19" s="44">
        <v>239234</v>
      </c>
      <c r="J19" s="44">
        <v>163438</v>
      </c>
      <c r="K19" s="44">
        <v>75796</v>
      </c>
      <c r="L19" s="44">
        <v>280923</v>
      </c>
      <c r="M19" s="44">
        <v>353019</v>
      </c>
      <c r="N19" s="44">
        <v>1316111</v>
      </c>
      <c r="O19" s="44">
        <v>995767</v>
      </c>
      <c r="P19" s="44">
        <v>934970</v>
      </c>
      <c r="Q19" s="44">
        <v>60796</v>
      </c>
      <c r="R19" s="44">
        <v>82733</v>
      </c>
      <c r="S19" s="44">
        <v>237612</v>
      </c>
      <c r="T19" s="44">
        <v>463883</v>
      </c>
      <c r="U19" s="44">
        <v>613897</v>
      </c>
      <c r="V19" s="44">
        <v>500046</v>
      </c>
      <c r="W19" s="44">
        <v>398047</v>
      </c>
      <c r="X19" s="44">
        <v>62834</v>
      </c>
      <c r="Y19" s="44">
        <v>39165</v>
      </c>
      <c r="Z19" s="44">
        <v>163746</v>
      </c>
      <c r="AA19" s="44">
        <v>689948</v>
      </c>
      <c r="AB19" s="44" t="s">
        <v>133</v>
      </c>
      <c r="AC19" s="44" t="s">
        <v>133</v>
      </c>
      <c r="AD19" s="44">
        <v>140686</v>
      </c>
      <c r="AE19" s="162">
        <v>6217767.4999283012</v>
      </c>
    </row>
    <row r="20" spans="1:31" s="167" customFormat="1" x14ac:dyDescent="0.2">
      <c r="A20" s="168">
        <v>41852</v>
      </c>
      <c r="B20" s="44">
        <v>6281734</v>
      </c>
      <c r="C20" s="44">
        <v>1336595</v>
      </c>
      <c r="D20" s="44">
        <v>1280433</v>
      </c>
      <c r="E20" s="44">
        <v>1181719</v>
      </c>
      <c r="F20" s="44">
        <v>98713</v>
      </c>
      <c r="G20" s="44">
        <v>19350</v>
      </c>
      <c r="H20" s="44">
        <v>36812</v>
      </c>
      <c r="I20" s="44">
        <v>259459</v>
      </c>
      <c r="J20" s="44">
        <v>185372</v>
      </c>
      <c r="K20" s="44">
        <v>74087</v>
      </c>
      <c r="L20" s="44">
        <v>276254</v>
      </c>
      <c r="M20" s="44">
        <v>376960</v>
      </c>
      <c r="N20" s="44">
        <v>1368910</v>
      </c>
      <c r="O20" s="44">
        <v>1017880</v>
      </c>
      <c r="P20" s="44">
        <v>954094</v>
      </c>
      <c r="Q20" s="44">
        <v>63785</v>
      </c>
      <c r="R20" s="44">
        <v>87595</v>
      </c>
      <c r="S20" s="44">
        <v>263436</v>
      </c>
      <c r="T20" s="44">
        <v>466527</v>
      </c>
      <c r="U20" s="44">
        <v>660800</v>
      </c>
      <c r="V20" s="44">
        <v>524337</v>
      </c>
      <c r="W20" s="44">
        <v>410229</v>
      </c>
      <c r="X20" s="44">
        <v>71516</v>
      </c>
      <c r="Y20" s="44">
        <v>42593</v>
      </c>
      <c r="Z20" s="44">
        <v>141753</v>
      </c>
      <c r="AA20" s="44">
        <v>732026</v>
      </c>
      <c r="AB20" s="44" t="s">
        <v>133</v>
      </c>
      <c r="AC20" s="44" t="s">
        <v>133</v>
      </c>
      <c r="AD20" s="44">
        <v>138113</v>
      </c>
      <c r="AE20" s="162">
        <v>6141128.3192995107</v>
      </c>
    </row>
    <row r="21" spans="1:31" s="167" customFormat="1" x14ac:dyDescent="0.2">
      <c r="A21" s="168">
        <v>41821</v>
      </c>
      <c r="B21" s="44">
        <v>6275741</v>
      </c>
      <c r="C21" s="44">
        <v>1456565</v>
      </c>
      <c r="D21" s="44">
        <v>1395427</v>
      </c>
      <c r="E21" s="44">
        <v>1296364</v>
      </c>
      <c r="F21" s="44">
        <v>99064</v>
      </c>
      <c r="G21" s="44">
        <v>23119</v>
      </c>
      <c r="H21" s="44">
        <v>38019</v>
      </c>
      <c r="I21" s="44">
        <v>245334</v>
      </c>
      <c r="J21" s="44">
        <v>167088</v>
      </c>
      <c r="K21" s="44">
        <v>78246</v>
      </c>
      <c r="L21" s="44">
        <v>239345</v>
      </c>
      <c r="M21" s="44">
        <v>411516</v>
      </c>
      <c r="N21" s="44">
        <v>1367258</v>
      </c>
      <c r="O21" s="44">
        <v>1013819</v>
      </c>
      <c r="P21" s="44">
        <v>953298</v>
      </c>
      <c r="Q21" s="44">
        <v>60521</v>
      </c>
      <c r="R21" s="44">
        <v>88822</v>
      </c>
      <c r="S21" s="44">
        <v>264617</v>
      </c>
      <c r="T21" s="44">
        <v>466655</v>
      </c>
      <c r="U21" s="44">
        <v>668567</v>
      </c>
      <c r="V21" s="44">
        <v>458992</v>
      </c>
      <c r="W21" s="44">
        <v>359786</v>
      </c>
      <c r="X21" s="44">
        <v>57212</v>
      </c>
      <c r="Y21" s="44">
        <v>41994</v>
      </c>
      <c r="Z21" s="44">
        <v>129791</v>
      </c>
      <c r="AA21" s="44">
        <v>701692</v>
      </c>
      <c r="AB21" s="44" t="s">
        <v>133</v>
      </c>
      <c r="AC21" s="44" t="s">
        <v>133</v>
      </c>
      <c r="AD21" s="44">
        <v>130028</v>
      </c>
      <c r="AE21" s="162">
        <v>6138121.629209348</v>
      </c>
    </row>
    <row r="22" spans="1:31" s="167" customFormat="1" x14ac:dyDescent="0.2">
      <c r="A22" s="168">
        <v>41791</v>
      </c>
      <c r="B22" s="44">
        <v>6338472</v>
      </c>
      <c r="C22" s="44">
        <v>1479006</v>
      </c>
      <c r="D22" s="44">
        <v>1413389</v>
      </c>
      <c r="E22" s="44">
        <v>1313587</v>
      </c>
      <c r="F22" s="44">
        <v>99801</v>
      </c>
      <c r="G22" s="44">
        <v>28351</v>
      </c>
      <c r="H22" s="44">
        <v>37267</v>
      </c>
      <c r="I22" s="44">
        <v>224707</v>
      </c>
      <c r="J22" s="44">
        <v>152945</v>
      </c>
      <c r="K22" s="44">
        <v>71762</v>
      </c>
      <c r="L22" s="44">
        <v>228248</v>
      </c>
      <c r="M22" s="44">
        <v>407972</v>
      </c>
      <c r="N22" s="44">
        <v>1350553</v>
      </c>
      <c r="O22" s="44">
        <v>1018044</v>
      </c>
      <c r="P22" s="44">
        <v>956513</v>
      </c>
      <c r="Q22" s="44">
        <v>61531</v>
      </c>
      <c r="R22" s="44">
        <v>82979</v>
      </c>
      <c r="S22" s="44">
        <v>249529</v>
      </c>
      <c r="T22" s="44">
        <v>461169</v>
      </c>
      <c r="U22" s="44">
        <v>683498</v>
      </c>
      <c r="V22" s="44">
        <v>501222</v>
      </c>
      <c r="W22" s="44">
        <v>393813</v>
      </c>
      <c r="X22" s="44">
        <v>62413</v>
      </c>
      <c r="Y22" s="44">
        <v>44996</v>
      </c>
      <c r="Z22" s="44">
        <v>132072</v>
      </c>
      <c r="AA22" s="44">
        <v>730292</v>
      </c>
      <c r="AB22" s="44" t="s">
        <v>133</v>
      </c>
      <c r="AC22" s="44" t="s">
        <v>133</v>
      </c>
      <c r="AD22" s="44">
        <v>139732</v>
      </c>
      <c r="AE22" s="162">
        <v>6089691.682673743</v>
      </c>
    </row>
    <row r="23" spans="1:31" s="167" customFormat="1" x14ac:dyDescent="0.2">
      <c r="A23" s="168">
        <v>41760</v>
      </c>
      <c r="B23" s="44">
        <v>6594728</v>
      </c>
      <c r="C23" s="44">
        <v>1614052</v>
      </c>
      <c r="D23" s="44">
        <v>1544919</v>
      </c>
      <c r="E23" s="44">
        <v>1446575</v>
      </c>
      <c r="F23" s="44">
        <v>98344</v>
      </c>
      <c r="G23" s="44">
        <v>25411</v>
      </c>
      <c r="H23" s="44">
        <v>43723</v>
      </c>
      <c r="I23" s="44">
        <v>230229</v>
      </c>
      <c r="J23" s="44">
        <v>157099</v>
      </c>
      <c r="K23" s="44">
        <v>73130</v>
      </c>
      <c r="L23" s="44">
        <v>224738</v>
      </c>
      <c r="M23" s="44">
        <v>437993</v>
      </c>
      <c r="N23" s="44">
        <v>1416087</v>
      </c>
      <c r="O23" s="44">
        <v>1065514</v>
      </c>
      <c r="P23" s="44">
        <v>1008981</v>
      </c>
      <c r="Q23" s="44">
        <v>56533</v>
      </c>
      <c r="R23" s="44">
        <v>90066</v>
      </c>
      <c r="S23" s="44">
        <v>260507</v>
      </c>
      <c r="T23" s="44">
        <v>483425</v>
      </c>
      <c r="U23" s="44">
        <v>662384</v>
      </c>
      <c r="V23" s="44">
        <v>516500</v>
      </c>
      <c r="W23" s="44">
        <v>393993</v>
      </c>
      <c r="X23" s="44">
        <v>70320</v>
      </c>
      <c r="Y23" s="44">
        <v>52187</v>
      </c>
      <c r="Z23" s="44">
        <v>135671</v>
      </c>
      <c r="AA23" s="44">
        <v>740833</v>
      </c>
      <c r="AB23" s="44" t="s">
        <v>133</v>
      </c>
      <c r="AC23" s="44" t="s">
        <v>133</v>
      </c>
      <c r="AD23" s="44">
        <v>132816</v>
      </c>
      <c r="AE23" s="162">
        <v>6007164.4773392426</v>
      </c>
    </row>
    <row r="24" spans="1:31" s="167" customFormat="1" x14ac:dyDescent="0.2">
      <c r="A24" s="168">
        <v>41730</v>
      </c>
      <c r="B24" s="44">
        <v>6070162</v>
      </c>
      <c r="C24" s="44">
        <v>1612169</v>
      </c>
      <c r="D24" s="44">
        <v>1546854</v>
      </c>
      <c r="E24" s="44">
        <v>1431398</v>
      </c>
      <c r="F24" s="44">
        <v>115456</v>
      </c>
      <c r="G24" s="44">
        <v>18129</v>
      </c>
      <c r="H24" s="44">
        <v>47185</v>
      </c>
      <c r="I24" s="44">
        <v>201050</v>
      </c>
      <c r="J24" s="44">
        <v>133912</v>
      </c>
      <c r="K24" s="44">
        <v>67137</v>
      </c>
      <c r="L24" s="44">
        <v>221664</v>
      </c>
      <c r="M24" s="44">
        <v>320102</v>
      </c>
      <c r="N24" s="44">
        <v>1301201</v>
      </c>
      <c r="O24" s="44">
        <v>987905</v>
      </c>
      <c r="P24" s="44">
        <v>936955</v>
      </c>
      <c r="Q24" s="44">
        <v>50950</v>
      </c>
      <c r="R24" s="44">
        <v>91055</v>
      </c>
      <c r="S24" s="44">
        <v>222242</v>
      </c>
      <c r="T24" s="44">
        <v>467233</v>
      </c>
      <c r="U24" s="44">
        <v>631754</v>
      </c>
      <c r="V24" s="44">
        <v>430894</v>
      </c>
      <c r="W24" s="44">
        <v>332251</v>
      </c>
      <c r="X24" s="44">
        <v>57668</v>
      </c>
      <c r="Y24" s="44">
        <v>40975</v>
      </c>
      <c r="Z24" s="44">
        <v>107515</v>
      </c>
      <c r="AA24" s="44">
        <v>656313</v>
      </c>
      <c r="AB24" s="44" t="s">
        <v>133</v>
      </c>
      <c r="AC24" s="44" t="s">
        <v>133</v>
      </c>
      <c r="AD24" s="44">
        <v>120267</v>
      </c>
      <c r="AE24" s="162">
        <v>6094577.8938207924</v>
      </c>
    </row>
    <row r="25" spans="1:31" x14ac:dyDescent="0.2">
      <c r="A25" s="168">
        <v>41699</v>
      </c>
      <c r="B25" s="44">
        <v>5583155</v>
      </c>
      <c r="C25" s="44">
        <v>1356761</v>
      </c>
      <c r="D25" s="44">
        <v>1316157</v>
      </c>
      <c r="E25" s="44">
        <v>1216621</v>
      </c>
      <c r="F25" s="44">
        <v>99536</v>
      </c>
      <c r="G25" s="44">
        <v>11135</v>
      </c>
      <c r="H25" s="44">
        <v>29469</v>
      </c>
      <c r="I25" s="44">
        <v>202115</v>
      </c>
      <c r="J25" s="44">
        <v>134281</v>
      </c>
      <c r="K25" s="44">
        <v>67834</v>
      </c>
      <c r="L25" s="44">
        <v>229160</v>
      </c>
      <c r="M25" s="44">
        <v>256632</v>
      </c>
      <c r="N25" s="44">
        <v>1250061</v>
      </c>
      <c r="O25" s="44">
        <v>960649</v>
      </c>
      <c r="P25" s="44">
        <v>912857</v>
      </c>
      <c r="Q25" s="44">
        <v>47793</v>
      </c>
      <c r="R25" s="44">
        <v>82289</v>
      </c>
      <c r="S25" s="44">
        <v>207123</v>
      </c>
      <c r="T25" s="44">
        <v>459245</v>
      </c>
      <c r="U25" s="44">
        <v>626983</v>
      </c>
      <c r="V25" s="44">
        <v>381762</v>
      </c>
      <c r="W25" s="44">
        <v>294027</v>
      </c>
      <c r="X25" s="44">
        <v>47324</v>
      </c>
      <c r="Y25" s="44">
        <v>40411</v>
      </c>
      <c r="Z25" s="44">
        <v>102942</v>
      </c>
      <c r="AA25" s="44">
        <v>597944</v>
      </c>
      <c r="AB25" s="44" t="s">
        <v>133</v>
      </c>
      <c r="AC25" s="44" t="s">
        <v>133</v>
      </c>
      <c r="AD25" s="44">
        <v>119551</v>
      </c>
      <c r="AE25" s="162">
        <v>5917710.4847903159</v>
      </c>
    </row>
    <row r="26" spans="1:31" x14ac:dyDescent="0.2">
      <c r="A26" s="168">
        <v>41671</v>
      </c>
      <c r="B26" s="44">
        <v>4694232</v>
      </c>
      <c r="C26" s="44">
        <v>914494</v>
      </c>
      <c r="D26" s="44">
        <v>882782</v>
      </c>
      <c r="E26" s="44">
        <v>805683</v>
      </c>
      <c r="F26" s="44">
        <v>77098</v>
      </c>
      <c r="G26" s="44">
        <v>8678</v>
      </c>
      <c r="H26" s="44">
        <v>23035</v>
      </c>
      <c r="I26" s="44">
        <v>163204</v>
      </c>
      <c r="J26" s="44">
        <v>107470</v>
      </c>
      <c r="K26" s="44">
        <v>55735</v>
      </c>
      <c r="L26" s="44">
        <v>192068</v>
      </c>
      <c r="M26" s="44">
        <v>221394</v>
      </c>
      <c r="N26" s="44">
        <v>1150390</v>
      </c>
      <c r="O26" s="44">
        <v>893101</v>
      </c>
      <c r="P26" s="44">
        <v>851353</v>
      </c>
      <c r="Q26" s="44">
        <v>41748</v>
      </c>
      <c r="R26" s="44">
        <v>72164</v>
      </c>
      <c r="S26" s="44">
        <v>185124</v>
      </c>
      <c r="T26" s="44">
        <v>410577</v>
      </c>
      <c r="U26" s="44">
        <v>573373</v>
      </c>
      <c r="V26" s="44">
        <v>328881</v>
      </c>
      <c r="W26" s="44">
        <v>244933</v>
      </c>
      <c r="X26" s="44">
        <v>38128</v>
      </c>
      <c r="Y26" s="44">
        <v>45820</v>
      </c>
      <c r="Z26" s="44">
        <v>93316</v>
      </c>
      <c r="AA26" s="44">
        <v>536722</v>
      </c>
      <c r="AB26" s="44" t="s">
        <v>133</v>
      </c>
      <c r="AC26" s="44" t="s">
        <v>133</v>
      </c>
      <c r="AD26" s="44">
        <v>109813</v>
      </c>
      <c r="AE26" s="162">
        <v>5897411.998464359</v>
      </c>
    </row>
    <row r="27" spans="1:31" x14ac:dyDescent="0.2">
      <c r="A27" s="168">
        <v>41640</v>
      </c>
      <c r="B27" s="44">
        <v>5115378</v>
      </c>
      <c r="C27" s="44">
        <v>964399</v>
      </c>
      <c r="D27" s="44">
        <v>929357</v>
      </c>
      <c r="E27" s="44">
        <v>847701</v>
      </c>
      <c r="F27" s="44">
        <v>81655</v>
      </c>
      <c r="G27" s="44">
        <v>7665</v>
      </c>
      <c r="H27" s="44">
        <v>27377</v>
      </c>
      <c r="I27" s="44">
        <v>191943</v>
      </c>
      <c r="J27" s="44">
        <v>127581</v>
      </c>
      <c r="K27" s="44">
        <v>64362</v>
      </c>
      <c r="L27" s="44">
        <v>218639</v>
      </c>
      <c r="M27" s="44">
        <v>249058</v>
      </c>
      <c r="N27" s="44">
        <v>1250359</v>
      </c>
      <c r="O27" s="44">
        <v>991421</v>
      </c>
      <c r="P27" s="44">
        <v>946709</v>
      </c>
      <c r="Q27" s="44">
        <v>44712</v>
      </c>
      <c r="R27" s="44">
        <v>67397</v>
      </c>
      <c r="S27" s="44">
        <v>191542</v>
      </c>
      <c r="T27" s="44">
        <v>432125</v>
      </c>
      <c r="U27" s="44">
        <v>628356</v>
      </c>
      <c r="V27" s="44">
        <v>347191</v>
      </c>
      <c r="W27" s="44">
        <v>260174</v>
      </c>
      <c r="X27" s="44">
        <v>45159</v>
      </c>
      <c r="Y27" s="44">
        <v>41858</v>
      </c>
      <c r="Z27" s="44">
        <v>128354</v>
      </c>
      <c r="AA27" s="44">
        <v>589787</v>
      </c>
      <c r="AB27" s="44" t="s">
        <v>133</v>
      </c>
      <c r="AC27" s="44" t="s">
        <v>133</v>
      </c>
      <c r="AD27" s="44">
        <v>115167</v>
      </c>
      <c r="AE27" s="162">
        <v>5877584.3425433096</v>
      </c>
    </row>
    <row r="28" spans="1:31" x14ac:dyDescent="0.2">
      <c r="A28" s="168">
        <v>41609</v>
      </c>
      <c r="B28" s="44">
        <v>6628127</v>
      </c>
      <c r="C28" s="44">
        <v>1035952</v>
      </c>
      <c r="D28" s="44">
        <v>986355</v>
      </c>
      <c r="E28" s="44">
        <v>901682</v>
      </c>
      <c r="F28" s="44">
        <v>84673</v>
      </c>
      <c r="G28" s="44">
        <v>9249</v>
      </c>
      <c r="H28" s="44">
        <v>40349</v>
      </c>
      <c r="I28" s="44">
        <v>250597</v>
      </c>
      <c r="J28" s="44">
        <v>155360</v>
      </c>
      <c r="K28" s="44">
        <v>95237</v>
      </c>
      <c r="L28" s="44">
        <v>437261</v>
      </c>
      <c r="M28" s="44">
        <v>277679</v>
      </c>
      <c r="N28" s="44">
        <v>1385721</v>
      </c>
      <c r="O28" s="44">
        <v>955970</v>
      </c>
      <c r="P28" s="44">
        <v>906368</v>
      </c>
      <c r="Q28" s="44">
        <v>49602</v>
      </c>
      <c r="R28" s="44">
        <v>110224</v>
      </c>
      <c r="S28" s="44">
        <v>319527</v>
      </c>
      <c r="T28" s="44">
        <v>499274</v>
      </c>
      <c r="U28" s="44">
        <v>617880</v>
      </c>
      <c r="V28" s="44">
        <v>782733</v>
      </c>
      <c r="W28" s="44">
        <v>594734</v>
      </c>
      <c r="X28" s="44">
        <v>87085</v>
      </c>
      <c r="Y28" s="44">
        <v>100914</v>
      </c>
      <c r="Z28" s="44">
        <v>203714</v>
      </c>
      <c r="AA28" s="44">
        <v>960233</v>
      </c>
      <c r="AB28" s="44" t="s">
        <v>133</v>
      </c>
      <c r="AC28" s="44" t="s">
        <v>133</v>
      </c>
      <c r="AD28" s="44">
        <v>177082</v>
      </c>
      <c r="AE28" s="162">
        <v>5777950.9436411113</v>
      </c>
    </row>
    <row r="29" spans="1:31" x14ac:dyDescent="0.2">
      <c r="A29" s="168">
        <v>41579</v>
      </c>
      <c r="B29" s="44">
        <v>6082976</v>
      </c>
      <c r="C29" s="44">
        <v>1243664</v>
      </c>
      <c r="D29" s="44">
        <v>1176032</v>
      </c>
      <c r="E29" s="44">
        <v>1076710</v>
      </c>
      <c r="F29" s="44">
        <v>99322</v>
      </c>
      <c r="G29" s="44">
        <v>10967</v>
      </c>
      <c r="H29" s="44">
        <v>56665</v>
      </c>
      <c r="I29" s="44">
        <v>248332</v>
      </c>
      <c r="J29" s="44">
        <v>152677</v>
      </c>
      <c r="K29" s="44">
        <v>95656</v>
      </c>
      <c r="L29" s="44">
        <v>297620</v>
      </c>
      <c r="M29" s="44">
        <v>333263</v>
      </c>
      <c r="N29" s="44">
        <v>1295010</v>
      </c>
      <c r="O29" s="44">
        <v>955857</v>
      </c>
      <c r="P29" s="44">
        <v>908804</v>
      </c>
      <c r="Q29" s="44">
        <v>47053</v>
      </c>
      <c r="R29" s="44">
        <v>84532</v>
      </c>
      <c r="S29" s="44">
        <v>254621</v>
      </c>
      <c r="T29" s="44">
        <v>457100</v>
      </c>
      <c r="U29" s="44">
        <v>609664</v>
      </c>
      <c r="V29" s="44">
        <v>563950</v>
      </c>
      <c r="W29" s="44">
        <v>437705</v>
      </c>
      <c r="X29" s="44">
        <v>67258</v>
      </c>
      <c r="Y29" s="44">
        <v>58987</v>
      </c>
      <c r="Z29" s="44">
        <v>145874</v>
      </c>
      <c r="AA29" s="44">
        <v>742857</v>
      </c>
      <c r="AB29" s="44" t="s">
        <v>133</v>
      </c>
      <c r="AC29" s="44" t="s">
        <v>133</v>
      </c>
      <c r="AD29" s="44">
        <v>145641</v>
      </c>
      <c r="AE29" s="162">
        <v>5750875.6094959583</v>
      </c>
    </row>
    <row r="30" spans="1:31" x14ac:dyDescent="0.2">
      <c r="A30" s="168">
        <v>41548</v>
      </c>
      <c r="B30" s="44">
        <v>5836196</v>
      </c>
      <c r="C30" s="44">
        <v>1268733</v>
      </c>
      <c r="D30" s="44">
        <v>1208024</v>
      </c>
      <c r="E30" s="44">
        <v>1099161</v>
      </c>
      <c r="F30" s="44">
        <v>108864</v>
      </c>
      <c r="G30" s="44">
        <v>15605</v>
      </c>
      <c r="H30" s="44">
        <v>45103</v>
      </c>
      <c r="I30" s="44">
        <v>219392</v>
      </c>
      <c r="J30" s="44">
        <v>143608</v>
      </c>
      <c r="K30" s="44">
        <v>75784</v>
      </c>
      <c r="L30" s="44">
        <v>228996</v>
      </c>
      <c r="M30" s="44">
        <v>342778</v>
      </c>
      <c r="N30" s="44">
        <v>1310441</v>
      </c>
      <c r="O30" s="44">
        <v>1001721</v>
      </c>
      <c r="P30" s="44">
        <v>951426</v>
      </c>
      <c r="Q30" s="44">
        <v>50295</v>
      </c>
      <c r="R30" s="44">
        <v>81594</v>
      </c>
      <c r="S30" s="44">
        <v>227126</v>
      </c>
      <c r="T30" s="44">
        <v>453580</v>
      </c>
      <c r="U30" s="44">
        <v>610532</v>
      </c>
      <c r="V30" s="44">
        <v>473923</v>
      </c>
      <c r="W30" s="44">
        <v>372841</v>
      </c>
      <c r="X30" s="44">
        <v>58403</v>
      </c>
      <c r="Y30" s="44">
        <v>42678</v>
      </c>
      <c r="Z30" s="44">
        <v>123247</v>
      </c>
      <c r="AA30" s="44">
        <v>665172</v>
      </c>
      <c r="AB30" s="44" t="s">
        <v>133</v>
      </c>
      <c r="AC30" s="44" t="s">
        <v>133</v>
      </c>
      <c r="AD30" s="44">
        <v>139402</v>
      </c>
      <c r="AE30" s="162">
        <v>5788885.5141431503</v>
      </c>
    </row>
    <row r="31" spans="1:31" x14ac:dyDescent="0.2">
      <c r="A31" s="168">
        <v>41518</v>
      </c>
      <c r="B31" s="44">
        <v>5730074</v>
      </c>
      <c r="C31" s="44">
        <v>1242292</v>
      </c>
      <c r="D31" s="44">
        <v>1185609</v>
      </c>
      <c r="E31" s="44">
        <v>1085483</v>
      </c>
      <c r="F31" s="44">
        <v>100126</v>
      </c>
      <c r="G31" s="44">
        <v>22306</v>
      </c>
      <c r="H31" s="44">
        <v>34377</v>
      </c>
      <c r="I31" s="44">
        <v>221129</v>
      </c>
      <c r="J31" s="44">
        <v>152997</v>
      </c>
      <c r="K31" s="44">
        <v>68132</v>
      </c>
      <c r="L31" s="44">
        <v>236173</v>
      </c>
      <c r="M31" s="44">
        <v>333673</v>
      </c>
      <c r="N31" s="44">
        <v>1246621</v>
      </c>
      <c r="O31" s="44">
        <v>947018</v>
      </c>
      <c r="P31" s="44">
        <v>895502</v>
      </c>
      <c r="Q31" s="44">
        <v>51516</v>
      </c>
      <c r="R31" s="44">
        <v>75038</v>
      </c>
      <c r="S31" s="44">
        <v>224565</v>
      </c>
      <c r="T31" s="44">
        <v>430489</v>
      </c>
      <c r="U31" s="44">
        <v>612498</v>
      </c>
      <c r="V31" s="44">
        <v>457679</v>
      </c>
      <c r="W31" s="44">
        <v>353058</v>
      </c>
      <c r="X31" s="44">
        <v>57508</v>
      </c>
      <c r="Y31" s="44">
        <v>47113</v>
      </c>
      <c r="Z31" s="44">
        <v>156777</v>
      </c>
      <c r="AA31" s="44">
        <v>643867</v>
      </c>
      <c r="AB31" s="44" t="s">
        <v>133</v>
      </c>
      <c r="AC31" s="44" t="s">
        <v>133</v>
      </c>
      <c r="AD31" s="44">
        <v>148876</v>
      </c>
      <c r="AE31" s="162">
        <v>5847779.6319326917</v>
      </c>
    </row>
    <row r="32" spans="1:31" x14ac:dyDescent="0.2">
      <c r="A32" s="168">
        <v>41487</v>
      </c>
      <c r="B32" s="44">
        <v>6041129</v>
      </c>
      <c r="C32" s="44">
        <v>1316942</v>
      </c>
      <c r="D32" s="44">
        <v>1255761</v>
      </c>
      <c r="E32" s="44">
        <v>1156266</v>
      </c>
      <c r="F32" s="44">
        <v>99495</v>
      </c>
      <c r="G32" s="44">
        <v>25324</v>
      </c>
      <c r="H32" s="44">
        <v>35857</v>
      </c>
      <c r="I32" s="44">
        <v>234937</v>
      </c>
      <c r="J32" s="44">
        <v>161765</v>
      </c>
      <c r="K32" s="44">
        <v>73172</v>
      </c>
      <c r="L32" s="44">
        <v>244028</v>
      </c>
      <c r="M32" s="44">
        <v>367298</v>
      </c>
      <c r="N32" s="44">
        <v>1383990</v>
      </c>
      <c r="O32" s="44">
        <v>1034984</v>
      </c>
      <c r="P32" s="44">
        <v>979913</v>
      </c>
      <c r="Q32" s="44">
        <v>55071</v>
      </c>
      <c r="R32" s="44">
        <v>82672</v>
      </c>
      <c r="S32" s="44">
        <v>266334</v>
      </c>
      <c r="T32" s="44">
        <v>431455</v>
      </c>
      <c r="U32" s="44">
        <v>638733</v>
      </c>
      <c r="V32" s="44">
        <v>477125</v>
      </c>
      <c r="W32" s="44">
        <v>363686</v>
      </c>
      <c r="X32" s="44">
        <v>63825</v>
      </c>
      <c r="Y32" s="44">
        <v>49614</v>
      </c>
      <c r="Z32" s="44">
        <v>143583</v>
      </c>
      <c r="AA32" s="44">
        <v>669602</v>
      </c>
      <c r="AB32" s="44" t="s">
        <v>133</v>
      </c>
      <c r="AC32" s="44" t="s">
        <v>133</v>
      </c>
      <c r="AD32" s="44">
        <v>133434</v>
      </c>
      <c r="AE32" s="162">
        <v>5848762.2265599202</v>
      </c>
    </row>
    <row r="33" spans="1:31" x14ac:dyDescent="0.2">
      <c r="A33" s="168">
        <v>41456</v>
      </c>
      <c r="B33" s="44">
        <v>5788085</v>
      </c>
      <c r="C33" s="44">
        <v>1326350</v>
      </c>
      <c r="D33" s="44">
        <v>1266636</v>
      </c>
      <c r="E33" s="44">
        <v>1166680</v>
      </c>
      <c r="F33" s="44">
        <v>99957</v>
      </c>
      <c r="G33" s="44">
        <v>24611</v>
      </c>
      <c r="H33" s="44">
        <v>35103</v>
      </c>
      <c r="I33" s="44">
        <v>214064</v>
      </c>
      <c r="J33" s="44">
        <v>145722</v>
      </c>
      <c r="K33" s="44">
        <v>68342</v>
      </c>
      <c r="L33" s="44">
        <v>211882</v>
      </c>
      <c r="M33" s="44">
        <v>391403</v>
      </c>
      <c r="N33" s="44">
        <v>1277652</v>
      </c>
      <c r="O33" s="44">
        <v>958830</v>
      </c>
      <c r="P33" s="44">
        <v>903361</v>
      </c>
      <c r="Q33" s="44">
        <v>55469</v>
      </c>
      <c r="R33" s="44">
        <v>74171</v>
      </c>
      <c r="S33" s="44">
        <v>244650</v>
      </c>
      <c r="T33" s="44">
        <v>430412</v>
      </c>
      <c r="U33" s="44">
        <v>630144</v>
      </c>
      <c r="V33" s="44">
        <v>413164</v>
      </c>
      <c r="W33" s="44">
        <v>317220</v>
      </c>
      <c r="X33" s="44">
        <v>51059</v>
      </c>
      <c r="Y33" s="44">
        <v>44885</v>
      </c>
      <c r="Z33" s="44">
        <v>115456</v>
      </c>
      <c r="AA33" s="44">
        <v>654167</v>
      </c>
      <c r="AB33" s="44" t="s">
        <v>133</v>
      </c>
      <c r="AC33" s="44" t="s">
        <v>133</v>
      </c>
      <c r="AD33" s="44">
        <v>123391</v>
      </c>
      <c r="AE33" s="162">
        <v>5769485.8634572616</v>
      </c>
    </row>
    <row r="34" spans="1:31" x14ac:dyDescent="0.2">
      <c r="A34" s="168">
        <v>41426</v>
      </c>
      <c r="B34" s="44">
        <v>6007414</v>
      </c>
      <c r="C34" s="44">
        <v>1433540</v>
      </c>
      <c r="D34" s="44">
        <v>1373081</v>
      </c>
      <c r="E34" s="44">
        <v>1274711</v>
      </c>
      <c r="F34" s="44">
        <v>98370</v>
      </c>
      <c r="G34" s="44">
        <v>27082</v>
      </c>
      <c r="H34" s="44">
        <v>33378</v>
      </c>
      <c r="I34" s="44">
        <v>215212</v>
      </c>
      <c r="J34" s="44">
        <v>150536</v>
      </c>
      <c r="K34" s="44">
        <v>64677</v>
      </c>
      <c r="L34" s="44">
        <v>210064</v>
      </c>
      <c r="M34" s="44">
        <v>374052</v>
      </c>
      <c r="N34" s="44">
        <v>1335370</v>
      </c>
      <c r="O34" s="44">
        <v>1014226</v>
      </c>
      <c r="P34" s="44">
        <v>961133</v>
      </c>
      <c r="Q34" s="44">
        <v>53093</v>
      </c>
      <c r="R34" s="44">
        <v>78404</v>
      </c>
      <c r="S34" s="44">
        <v>242740</v>
      </c>
      <c r="T34" s="44">
        <v>443308</v>
      </c>
      <c r="U34" s="44">
        <v>626338</v>
      </c>
      <c r="V34" s="44">
        <v>452079</v>
      </c>
      <c r="W34" s="44">
        <v>346323</v>
      </c>
      <c r="X34" s="44">
        <v>55295</v>
      </c>
      <c r="Y34" s="44">
        <v>50462</v>
      </c>
      <c r="Z34" s="44">
        <v>122355</v>
      </c>
      <c r="AA34" s="44">
        <v>668919</v>
      </c>
      <c r="AB34" s="44" t="s">
        <v>133</v>
      </c>
      <c r="AC34" s="44" t="s">
        <v>133</v>
      </c>
      <c r="AD34" s="44">
        <v>126177</v>
      </c>
      <c r="AE34" s="162">
        <v>5636836.3404413108</v>
      </c>
    </row>
    <row r="35" spans="1:31" x14ac:dyDescent="0.2">
      <c r="A35" s="168">
        <v>41395</v>
      </c>
      <c r="B35" s="44">
        <v>6332755</v>
      </c>
      <c r="C35" s="44">
        <v>1580172</v>
      </c>
      <c r="D35" s="44">
        <v>1513664</v>
      </c>
      <c r="E35" s="44">
        <v>1425971</v>
      </c>
      <c r="F35" s="44">
        <v>87692</v>
      </c>
      <c r="G35" s="44">
        <v>28407</v>
      </c>
      <c r="H35" s="44">
        <v>38102</v>
      </c>
      <c r="I35" s="44">
        <v>217758</v>
      </c>
      <c r="J35" s="44">
        <v>149993</v>
      </c>
      <c r="K35" s="44">
        <v>67765</v>
      </c>
      <c r="L35" s="44">
        <v>204920</v>
      </c>
      <c r="M35" s="44">
        <v>421541</v>
      </c>
      <c r="N35" s="44">
        <v>1417711</v>
      </c>
      <c r="O35" s="44">
        <v>1068719</v>
      </c>
      <c r="P35" s="44">
        <v>1012846</v>
      </c>
      <c r="Q35" s="44">
        <v>55873</v>
      </c>
      <c r="R35" s="44">
        <v>78061</v>
      </c>
      <c r="S35" s="44">
        <v>270931</v>
      </c>
      <c r="T35" s="44">
        <v>462389</v>
      </c>
      <c r="U35" s="44">
        <v>613051</v>
      </c>
      <c r="V35" s="44">
        <v>470828</v>
      </c>
      <c r="W35" s="44">
        <v>359225</v>
      </c>
      <c r="X35" s="44">
        <v>61593</v>
      </c>
      <c r="Y35" s="44">
        <v>50010</v>
      </c>
      <c r="Z35" s="44">
        <v>118340</v>
      </c>
      <c r="AA35" s="44">
        <v>694638</v>
      </c>
      <c r="AB35" s="44" t="s">
        <v>133</v>
      </c>
      <c r="AC35" s="44" t="s">
        <v>133</v>
      </c>
      <c r="AD35" s="44">
        <v>131407</v>
      </c>
      <c r="AE35" s="162">
        <v>5804337.6742523741</v>
      </c>
    </row>
    <row r="36" spans="1:31" x14ac:dyDescent="0.2">
      <c r="A36" s="168">
        <v>41365</v>
      </c>
      <c r="B36" s="44">
        <v>5627692</v>
      </c>
      <c r="C36" s="44">
        <v>1400952</v>
      </c>
      <c r="D36" s="44">
        <v>1347010</v>
      </c>
      <c r="E36" s="44">
        <v>1248148</v>
      </c>
      <c r="F36" s="44">
        <v>98862</v>
      </c>
      <c r="G36" s="44">
        <v>17378</v>
      </c>
      <c r="H36" s="44">
        <v>36564</v>
      </c>
      <c r="I36" s="44">
        <v>201027</v>
      </c>
      <c r="J36" s="44">
        <v>135732</v>
      </c>
      <c r="K36" s="44">
        <v>65295</v>
      </c>
      <c r="L36" s="44">
        <v>196990</v>
      </c>
      <c r="M36" s="44">
        <v>319888</v>
      </c>
      <c r="N36" s="44">
        <v>1230330</v>
      </c>
      <c r="O36" s="44">
        <v>962751</v>
      </c>
      <c r="P36" s="44">
        <v>912231</v>
      </c>
      <c r="Q36" s="44">
        <v>50520</v>
      </c>
      <c r="R36" s="44">
        <v>68135</v>
      </c>
      <c r="S36" s="44">
        <v>199443</v>
      </c>
      <c r="T36" s="44">
        <v>434726</v>
      </c>
      <c r="U36" s="44">
        <v>581214</v>
      </c>
      <c r="V36" s="44">
        <v>407772</v>
      </c>
      <c r="W36" s="44">
        <v>316123</v>
      </c>
      <c r="X36" s="44">
        <v>53021</v>
      </c>
      <c r="Y36" s="44">
        <v>38629</v>
      </c>
      <c r="Z36" s="44">
        <v>105363</v>
      </c>
      <c r="AA36" s="44">
        <v>623718</v>
      </c>
      <c r="AB36" s="44" t="s">
        <v>133</v>
      </c>
      <c r="AC36" s="44" t="s">
        <v>133</v>
      </c>
      <c r="AD36" s="44">
        <v>125712</v>
      </c>
      <c r="AE36" s="162">
        <v>5763777.6217583166</v>
      </c>
    </row>
    <row r="37" spans="1:31" x14ac:dyDescent="0.2">
      <c r="A37" s="168">
        <v>41334</v>
      </c>
      <c r="B37" s="44">
        <v>5393712</v>
      </c>
      <c r="C37" s="44">
        <v>1174820</v>
      </c>
      <c r="D37" s="44">
        <v>1134945</v>
      </c>
      <c r="E37" s="44">
        <v>1047325</v>
      </c>
      <c r="F37" s="44">
        <v>87619</v>
      </c>
      <c r="G37" s="44">
        <v>12621</v>
      </c>
      <c r="H37" s="44">
        <v>27254</v>
      </c>
      <c r="I37" s="44">
        <v>195425</v>
      </c>
      <c r="J37" s="44">
        <v>133872</v>
      </c>
      <c r="K37" s="44">
        <v>61553</v>
      </c>
      <c r="L37" s="44">
        <v>201204</v>
      </c>
      <c r="M37" s="44">
        <v>246002</v>
      </c>
      <c r="N37" s="44">
        <v>1343477</v>
      </c>
      <c r="O37" s="44">
        <v>1040045</v>
      </c>
      <c r="P37" s="44">
        <v>988227</v>
      </c>
      <c r="Q37" s="44">
        <v>51818</v>
      </c>
      <c r="R37" s="44">
        <v>72445</v>
      </c>
      <c r="S37" s="44">
        <v>230987</v>
      </c>
      <c r="T37" s="44">
        <v>423177</v>
      </c>
      <c r="U37" s="44">
        <v>617158</v>
      </c>
      <c r="V37" s="44">
        <v>387912</v>
      </c>
      <c r="W37" s="44">
        <v>304063</v>
      </c>
      <c r="X37" s="44">
        <v>45403</v>
      </c>
      <c r="Y37" s="44">
        <v>38446</v>
      </c>
      <c r="Z37" s="44">
        <v>98871</v>
      </c>
      <c r="AA37" s="44">
        <v>578082</v>
      </c>
      <c r="AB37" s="44" t="s">
        <v>133</v>
      </c>
      <c r="AC37" s="44" t="s">
        <v>133</v>
      </c>
      <c r="AD37" s="44">
        <v>127584</v>
      </c>
      <c r="AE37" s="162">
        <v>5603853.083421615</v>
      </c>
    </row>
    <row r="38" spans="1:31" x14ac:dyDescent="0.2">
      <c r="A38" s="168">
        <v>41306</v>
      </c>
      <c r="B38" s="44">
        <v>4536263</v>
      </c>
      <c r="C38" s="44">
        <v>865251</v>
      </c>
      <c r="D38" s="44">
        <v>832053</v>
      </c>
      <c r="E38" s="44">
        <v>764282</v>
      </c>
      <c r="F38" s="44">
        <v>67770</v>
      </c>
      <c r="G38" s="44">
        <v>9343</v>
      </c>
      <c r="H38" s="44">
        <v>23855</v>
      </c>
      <c r="I38" s="44">
        <v>163851</v>
      </c>
      <c r="J38" s="44">
        <v>115403</v>
      </c>
      <c r="K38" s="44">
        <v>48447</v>
      </c>
      <c r="L38" s="44">
        <v>173196</v>
      </c>
      <c r="M38" s="44">
        <v>203086</v>
      </c>
      <c r="N38" s="44">
        <v>1169946</v>
      </c>
      <c r="O38" s="44">
        <v>925406</v>
      </c>
      <c r="P38" s="44">
        <v>880796</v>
      </c>
      <c r="Q38" s="44">
        <v>44610</v>
      </c>
      <c r="R38" s="44">
        <v>62434</v>
      </c>
      <c r="S38" s="44">
        <v>182106</v>
      </c>
      <c r="T38" s="44">
        <v>388313</v>
      </c>
      <c r="U38" s="44">
        <v>573664</v>
      </c>
      <c r="V38" s="44">
        <v>306419</v>
      </c>
      <c r="W38" s="44">
        <v>228431</v>
      </c>
      <c r="X38" s="44">
        <v>35224</v>
      </c>
      <c r="Y38" s="44">
        <v>42764</v>
      </c>
      <c r="Z38" s="44">
        <v>85416</v>
      </c>
      <c r="AA38" s="44">
        <v>493740</v>
      </c>
      <c r="AB38" s="44" t="s">
        <v>133</v>
      </c>
      <c r="AC38" s="44" t="s">
        <v>133</v>
      </c>
      <c r="AD38" s="44">
        <v>113381</v>
      </c>
      <c r="AE38" s="162">
        <v>5681291.5429264298</v>
      </c>
    </row>
    <row r="39" spans="1:31" x14ac:dyDescent="0.2">
      <c r="A39" s="168">
        <v>41275</v>
      </c>
      <c r="B39" s="44">
        <v>4859127</v>
      </c>
      <c r="C39" s="44">
        <v>881583</v>
      </c>
      <c r="D39" s="44">
        <v>845255</v>
      </c>
      <c r="E39" s="44">
        <v>768302</v>
      </c>
      <c r="F39" s="44">
        <v>76953</v>
      </c>
      <c r="G39" s="44">
        <v>7823</v>
      </c>
      <c r="H39" s="44">
        <v>28505</v>
      </c>
      <c r="I39" s="44">
        <v>198551</v>
      </c>
      <c r="J39" s="44">
        <v>129591</v>
      </c>
      <c r="K39" s="44">
        <v>68961</v>
      </c>
      <c r="L39" s="44">
        <v>214967</v>
      </c>
      <c r="M39" s="44">
        <v>225118</v>
      </c>
      <c r="N39" s="44">
        <v>1229537</v>
      </c>
      <c r="O39" s="44">
        <v>980903</v>
      </c>
      <c r="P39" s="44">
        <v>933298</v>
      </c>
      <c r="Q39" s="44">
        <v>47604</v>
      </c>
      <c r="R39" s="44">
        <v>63075</v>
      </c>
      <c r="S39" s="44">
        <v>185560</v>
      </c>
      <c r="T39" s="44">
        <v>418767</v>
      </c>
      <c r="U39" s="44">
        <v>586131</v>
      </c>
      <c r="V39" s="44">
        <v>335586</v>
      </c>
      <c r="W39" s="44">
        <v>257145</v>
      </c>
      <c r="X39" s="44">
        <v>43572</v>
      </c>
      <c r="Y39" s="44">
        <v>34869</v>
      </c>
      <c r="Z39" s="44">
        <v>115534</v>
      </c>
      <c r="AA39" s="44">
        <v>533047</v>
      </c>
      <c r="AB39" s="44">
        <v>260015</v>
      </c>
      <c r="AC39" s="44">
        <v>273032</v>
      </c>
      <c r="AD39" s="44">
        <v>120305</v>
      </c>
      <c r="AE39" s="162">
        <v>5589042.2551106643</v>
      </c>
    </row>
    <row r="40" spans="1:31" x14ac:dyDescent="0.2">
      <c r="A40" s="168">
        <v>41244</v>
      </c>
      <c r="B40" s="44">
        <v>6549697</v>
      </c>
      <c r="C40" s="44">
        <v>972070</v>
      </c>
      <c r="D40" s="44">
        <v>927424</v>
      </c>
      <c r="E40" s="44">
        <v>853902</v>
      </c>
      <c r="F40" s="44">
        <v>73522</v>
      </c>
      <c r="G40" s="44">
        <v>8016</v>
      </c>
      <c r="H40" s="44">
        <v>36629</v>
      </c>
      <c r="I40" s="44">
        <v>272163</v>
      </c>
      <c r="J40" s="44">
        <v>158702</v>
      </c>
      <c r="K40" s="44">
        <v>113461</v>
      </c>
      <c r="L40" s="44">
        <v>456364</v>
      </c>
      <c r="M40" s="44">
        <v>266925</v>
      </c>
      <c r="N40" s="44">
        <v>1462198</v>
      </c>
      <c r="O40" s="44">
        <v>1044359</v>
      </c>
      <c r="P40" s="44">
        <v>997280</v>
      </c>
      <c r="Q40" s="44">
        <v>47079</v>
      </c>
      <c r="R40" s="44">
        <v>95017</v>
      </c>
      <c r="S40" s="44">
        <v>322822</v>
      </c>
      <c r="T40" s="44">
        <v>509935</v>
      </c>
      <c r="U40" s="44">
        <v>573952</v>
      </c>
      <c r="V40" s="44">
        <v>758426</v>
      </c>
      <c r="W40" s="44">
        <v>568448</v>
      </c>
      <c r="X40" s="44">
        <v>76555</v>
      </c>
      <c r="Y40" s="44">
        <v>113422</v>
      </c>
      <c r="Z40" s="44">
        <v>188137</v>
      </c>
      <c r="AA40" s="44">
        <v>917718</v>
      </c>
      <c r="AB40" s="44" t="s">
        <v>133</v>
      </c>
      <c r="AC40" s="44" t="s">
        <v>133</v>
      </c>
      <c r="AD40" s="44">
        <v>171809</v>
      </c>
      <c r="AE40" s="162">
        <v>5630083.6479649032</v>
      </c>
    </row>
    <row r="41" spans="1:31" x14ac:dyDescent="0.2">
      <c r="A41" s="168">
        <v>41214</v>
      </c>
      <c r="B41" s="44">
        <v>5870897</v>
      </c>
      <c r="C41" s="44">
        <v>1181851</v>
      </c>
      <c r="D41" s="44">
        <v>1126808</v>
      </c>
      <c r="E41" s="44">
        <v>1040480</v>
      </c>
      <c r="F41" s="44">
        <v>86328</v>
      </c>
      <c r="G41" s="44">
        <v>10038</v>
      </c>
      <c r="H41" s="44">
        <v>45004</v>
      </c>
      <c r="I41" s="44">
        <v>247681</v>
      </c>
      <c r="J41" s="44">
        <v>144907</v>
      </c>
      <c r="K41" s="44">
        <v>102775</v>
      </c>
      <c r="L41" s="44">
        <v>298852</v>
      </c>
      <c r="M41" s="44">
        <v>305476</v>
      </c>
      <c r="N41" s="44">
        <v>1318401</v>
      </c>
      <c r="O41" s="44">
        <v>994669</v>
      </c>
      <c r="P41" s="44">
        <v>948119</v>
      </c>
      <c r="Q41" s="44">
        <v>46550</v>
      </c>
      <c r="R41" s="44">
        <v>73470</v>
      </c>
      <c r="S41" s="44">
        <v>250262</v>
      </c>
      <c r="T41" s="44">
        <v>441928</v>
      </c>
      <c r="U41" s="44">
        <v>595221</v>
      </c>
      <c r="V41" s="44">
        <v>517953</v>
      </c>
      <c r="W41" s="44">
        <v>405110</v>
      </c>
      <c r="X41" s="44">
        <v>57018</v>
      </c>
      <c r="Y41" s="44">
        <v>55825</v>
      </c>
      <c r="Z41" s="44">
        <v>129575</v>
      </c>
      <c r="AA41" s="44">
        <v>694116</v>
      </c>
      <c r="AB41" s="44" t="s">
        <v>133</v>
      </c>
      <c r="AC41" s="44" t="s">
        <v>133</v>
      </c>
      <c r="AD41" s="44">
        <v>139844</v>
      </c>
      <c r="AE41" s="162">
        <v>5602256.2978641018</v>
      </c>
    </row>
    <row r="42" spans="1:31" x14ac:dyDescent="0.2">
      <c r="A42" s="168">
        <v>41183</v>
      </c>
      <c r="B42" s="44">
        <v>5527788</v>
      </c>
      <c r="C42" s="44">
        <v>1154693</v>
      </c>
      <c r="D42" s="44">
        <v>1102373</v>
      </c>
      <c r="E42" s="44">
        <v>1023898</v>
      </c>
      <c r="F42" s="44">
        <v>78475</v>
      </c>
      <c r="G42" s="44">
        <v>16252</v>
      </c>
      <c r="H42" s="44">
        <v>36069</v>
      </c>
      <c r="I42" s="44">
        <v>216341</v>
      </c>
      <c r="J42" s="44">
        <v>135126</v>
      </c>
      <c r="K42" s="44">
        <v>81215</v>
      </c>
      <c r="L42" s="44">
        <v>225361</v>
      </c>
      <c r="M42" s="44">
        <v>310023</v>
      </c>
      <c r="N42" s="44">
        <v>1249496</v>
      </c>
      <c r="O42" s="44">
        <v>962023</v>
      </c>
      <c r="P42" s="44">
        <v>911913</v>
      </c>
      <c r="Q42" s="44">
        <v>50110</v>
      </c>
      <c r="R42" s="44">
        <v>71275</v>
      </c>
      <c r="S42" s="44">
        <v>216198</v>
      </c>
      <c r="T42" s="44">
        <v>433872</v>
      </c>
      <c r="U42" s="44">
        <v>611676</v>
      </c>
      <c r="V42" s="44">
        <v>450686</v>
      </c>
      <c r="W42" s="44">
        <v>350066</v>
      </c>
      <c r="X42" s="44">
        <v>57613</v>
      </c>
      <c r="Y42" s="44">
        <v>43006</v>
      </c>
      <c r="Z42" s="44">
        <v>110725</v>
      </c>
      <c r="AA42" s="44">
        <v>630210</v>
      </c>
      <c r="AB42" s="44" t="s">
        <v>133</v>
      </c>
      <c r="AC42" s="44" t="s">
        <v>133</v>
      </c>
      <c r="AD42" s="44">
        <v>134707</v>
      </c>
      <c r="AE42" s="162">
        <v>5586386.6834037844</v>
      </c>
    </row>
    <row r="43" spans="1:31" x14ac:dyDescent="0.2">
      <c r="A43" s="168">
        <v>41153</v>
      </c>
      <c r="B43" s="44">
        <v>5564969</v>
      </c>
      <c r="C43" s="44">
        <v>1080512</v>
      </c>
      <c r="D43" s="44">
        <v>1033299</v>
      </c>
      <c r="E43" s="44">
        <v>944066</v>
      </c>
      <c r="F43" s="44">
        <v>89233</v>
      </c>
      <c r="G43" s="44">
        <v>18765</v>
      </c>
      <c r="H43" s="44">
        <v>28449</v>
      </c>
      <c r="I43" s="44">
        <v>222820</v>
      </c>
      <c r="J43" s="44">
        <v>149623</v>
      </c>
      <c r="K43" s="44">
        <v>73197</v>
      </c>
      <c r="L43" s="44">
        <v>243670</v>
      </c>
      <c r="M43" s="44">
        <v>300513</v>
      </c>
      <c r="N43" s="44">
        <v>1308856</v>
      </c>
      <c r="O43" s="44">
        <v>1009190</v>
      </c>
      <c r="P43" s="44">
        <v>958267</v>
      </c>
      <c r="Q43" s="44">
        <v>50923</v>
      </c>
      <c r="R43" s="44">
        <v>66618</v>
      </c>
      <c r="S43" s="44">
        <v>233048</v>
      </c>
      <c r="T43" s="44">
        <v>405552</v>
      </c>
      <c r="U43" s="44">
        <v>605731</v>
      </c>
      <c r="V43" s="44">
        <v>461762</v>
      </c>
      <c r="W43" s="44">
        <v>356732</v>
      </c>
      <c r="X43" s="44">
        <v>59588</v>
      </c>
      <c r="Y43" s="44">
        <v>45442</v>
      </c>
      <c r="Z43" s="44">
        <v>160040</v>
      </c>
      <c r="AA43" s="44">
        <v>632166</v>
      </c>
      <c r="AB43" s="44" t="s">
        <v>133</v>
      </c>
      <c r="AC43" s="44" t="s">
        <v>133</v>
      </c>
      <c r="AD43" s="44">
        <v>143347</v>
      </c>
      <c r="AE43" s="162">
        <v>5557033.0231853062</v>
      </c>
    </row>
    <row r="44" spans="1:31" x14ac:dyDescent="0.2">
      <c r="A44" s="168">
        <v>41122</v>
      </c>
      <c r="B44" s="44">
        <v>5673440</v>
      </c>
      <c r="C44" s="44">
        <v>1184788</v>
      </c>
      <c r="D44" s="44">
        <v>1136487</v>
      </c>
      <c r="E44" s="44">
        <v>1046417</v>
      </c>
      <c r="F44" s="44">
        <v>90070</v>
      </c>
      <c r="G44" s="44">
        <v>18618</v>
      </c>
      <c r="H44" s="44">
        <v>29683</v>
      </c>
      <c r="I44" s="44">
        <v>231668</v>
      </c>
      <c r="J44" s="44">
        <v>153102</v>
      </c>
      <c r="K44" s="44">
        <v>78567</v>
      </c>
      <c r="L44" s="44">
        <v>256880</v>
      </c>
      <c r="M44" s="44">
        <v>338658</v>
      </c>
      <c r="N44" s="44">
        <v>1292729</v>
      </c>
      <c r="O44" s="44">
        <v>975957</v>
      </c>
      <c r="P44" s="44">
        <v>925268</v>
      </c>
      <c r="Q44" s="44">
        <v>50689</v>
      </c>
      <c r="R44" s="44">
        <v>70850</v>
      </c>
      <c r="S44" s="44">
        <v>245922</v>
      </c>
      <c r="T44" s="44">
        <v>412871</v>
      </c>
      <c r="U44" s="44">
        <v>620325</v>
      </c>
      <c r="V44" s="44">
        <v>439046</v>
      </c>
      <c r="W44" s="44">
        <v>333819</v>
      </c>
      <c r="X44" s="44">
        <v>55678</v>
      </c>
      <c r="Y44" s="44">
        <v>49549</v>
      </c>
      <c r="Z44" s="44">
        <v>129460</v>
      </c>
      <c r="AA44" s="44">
        <v>637962</v>
      </c>
      <c r="AB44" s="44" t="s">
        <v>133</v>
      </c>
      <c r="AC44" s="44" t="s">
        <v>133</v>
      </c>
      <c r="AD44" s="44">
        <v>129053</v>
      </c>
      <c r="AE44" s="162">
        <v>5519781.509943503</v>
      </c>
    </row>
    <row r="45" spans="1:31" x14ac:dyDescent="0.2">
      <c r="A45" s="168">
        <v>41091</v>
      </c>
      <c r="B45" s="44">
        <v>5455502</v>
      </c>
      <c r="C45" s="44">
        <v>1147556</v>
      </c>
      <c r="D45" s="44">
        <v>1087355</v>
      </c>
      <c r="E45" s="44">
        <v>991827</v>
      </c>
      <c r="F45" s="44">
        <v>95528</v>
      </c>
      <c r="G45" s="44">
        <v>30013</v>
      </c>
      <c r="H45" s="44">
        <v>30188</v>
      </c>
      <c r="I45" s="44">
        <v>215424</v>
      </c>
      <c r="J45" s="44">
        <v>142521</v>
      </c>
      <c r="K45" s="44">
        <v>72902</v>
      </c>
      <c r="L45" s="44">
        <v>219813</v>
      </c>
      <c r="M45" s="44">
        <v>347855</v>
      </c>
      <c r="N45" s="44">
        <v>1268281</v>
      </c>
      <c r="O45" s="44">
        <v>961340</v>
      </c>
      <c r="P45" s="44">
        <v>908670</v>
      </c>
      <c r="Q45" s="44">
        <v>52670</v>
      </c>
      <c r="R45" s="44">
        <v>66898</v>
      </c>
      <c r="S45" s="44">
        <v>240042</v>
      </c>
      <c r="T45" s="44">
        <v>403622</v>
      </c>
      <c r="U45" s="44">
        <v>603924</v>
      </c>
      <c r="V45" s="44">
        <v>397055</v>
      </c>
      <c r="W45" s="44">
        <v>300451</v>
      </c>
      <c r="X45" s="44">
        <v>49595</v>
      </c>
      <c r="Y45" s="44">
        <v>47008</v>
      </c>
      <c r="Z45" s="44">
        <v>113383</v>
      </c>
      <c r="AA45" s="44">
        <v>617207</v>
      </c>
      <c r="AB45" s="44" t="s">
        <v>133</v>
      </c>
      <c r="AC45" s="44" t="s">
        <v>133</v>
      </c>
      <c r="AD45" s="44">
        <v>121384</v>
      </c>
      <c r="AE45" s="162">
        <v>5529879.1563506713</v>
      </c>
    </row>
    <row r="46" spans="1:31" x14ac:dyDescent="0.2">
      <c r="A46" s="168">
        <v>41061</v>
      </c>
      <c r="B46" s="44">
        <v>6010259</v>
      </c>
      <c r="C46" s="44">
        <v>1402817</v>
      </c>
      <c r="D46" s="44">
        <v>1347016</v>
      </c>
      <c r="E46" s="44">
        <v>1249327</v>
      </c>
      <c r="F46" s="44">
        <v>97688</v>
      </c>
      <c r="G46" s="44">
        <v>25097</v>
      </c>
      <c r="H46" s="44">
        <v>30704</v>
      </c>
      <c r="I46" s="44">
        <v>210382</v>
      </c>
      <c r="J46" s="44">
        <v>141782</v>
      </c>
      <c r="K46" s="44">
        <v>68599</v>
      </c>
      <c r="L46" s="44">
        <v>228891</v>
      </c>
      <c r="M46" s="44">
        <v>363891</v>
      </c>
      <c r="N46" s="44">
        <v>1386820</v>
      </c>
      <c r="O46" s="44">
        <v>1054077</v>
      </c>
      <c r="P46" s="44">
        <v>1002369</v>
      </c>
      <c r="Q46" s="44">
        <v>51708</v>
      </c>
      <c r="R46" s="44">
        <v>71350</v>
      </c>
      <c r="S46" s="44">
        <v>261394</v>
      </c>
      <c r="T46" s="44">
        <v>417618</v>
      </c>
      <c r="U46" s="44">
        <v>617511</v>
      </c>
      <c r="V46" s="44">
        <v>471786</v>
      </c>
      <c r="W46" s="44">
        <v>364575</v>
      </c>
      <c r="X46" s="44">
        <v>57044</v>
      </c>
      <c r="Y46" s="44">
        <v>50167</v>
      </c>
      <c r="Z46" s="44">
        <v>127041</v>
      </c>
      <c r="AA46" s="44">
        <v>653629</v>
      </c>
      <c r="AB46" s="44" t="s">
        <v>133</v>
      </c>
      <c r="AC46" s="44" t="s">
        <v>133</v>
      </c>
      <c r="AD46" s="44">
        <v>129873</v>
      </c>
      <c r="AE46" s="162">
        <v>5563635.8390714061</v>
      </c>
    </row>
    <row r="47" spans="1:31" x14ac:dyDescent="0.2">
      <c r="A47" s="168">
        <v>41030</v>
      </c>
      <c r="B47" s="44">
        <v>6085527</v>
      </c>
      <c r="C47" s="44">
        <v>1465514</v>
      </c>
      <c r="D47" s="44">
        <v>1399567</v>
      </c>
      <c r="E47" s="44">
        <v>1295681</v>
      </c>
      <c r="F47" s="44">
        <v>103885</v>
      </c>
      <c r="G47" s="44">
        <v>30213</v>
      </c>
      <c r="H47" s="44">
        <v>35735</v>
      </c>
      <c r="I47" s="44">
        <v>202878</v>
      </c>
      <c r="J47" s="44">
        <v>139063</v>
      </c>
      <c r="K47" s="44">
        <v>63815</v>
      </c>
      <c r="L47" s="44">
        <v>211229</v>
      </c>
      <c r="M47" s="44">
        <v>404123</v>
      </c>
      <c r="N47" s="44">
        <v>1336399</v>
      </c>
      <c r="O47" s="44">
        <v>1031487</v>
      </c>
      <c r="P47" s="44">
        <v>978478</v>
      </c>
      <c r="Q47" s="44">
        <v>53009</v>
      </c>
      <c r="R47" s="44">
        <v>68228</v>
      </c>
      <c r="S47" s="44">
        <v>236684</v>
      </c>
      <c r="T47" s="44">
        <v>436925</v>
      </c>
      <c r="U47" s="44">
        <v>637563</v>
      </c>
      <c r="V47" s="44">
        <v>468976</v>
      </c>
      <c r="W47" s="44">
        <v>356247</v>
      </c>
      <c r="X47" s="44">
        <v>58063</v>
      </c>
      <c r="Y47" s="44">
        <v>54667</v>
      </c>
      <c r="Z47" s="44">
        <v>121562</v>
      </c>
      <c r="AA47" s="44">
        <v>675042</v>
      </c>
      <c r="AB47" s="44" t="s">
        <v>133</v>
      </c>
      <c r="AC47" s="44" t="s">
        <v>133</v>
      </c>
      <c r="AD47" s="44">
        <v>125316</v>
      </c>
      <c r="AE47" s="162">
        <v>5613849.0192573154</v>
      </c>
    </row>
    <row r="48" spans="1:31" x14ac:dyDescent="0.2">
      <c r="A48" s="168">
        <v>41000</v>
      </c>
      <c r="B48" s="44">
        <v>5441807</v>
      </c>
      <c r="C48" s="44">
        <v>1306319</v>
      </c>
      <c r="D48" s="44">
        <v>1249220</v>
      </c>
      <c r="E48" s="44">
        <v>1147043</v>
      </c>
      <c r="F48" s="44">
        <v>102177</v>
      </c>
      <c r="G48" s="44">
        <v>20489</v>
      </c>
      <c r="H48" s="44">
        <v>36609</v>
      </c>
      <c r="I48" s="44">
        <v>188418</v>
      </c>
      <c r="J48" s="44">
        <v>126772</v>
      </c>
      <c r="K48" s="44">
        <v>61646</v>
      </c>
      <c r="L48" s="44">
        <v>201674</v>
      </c>
      <c r="M48" s="44">
        <v>292225</v>
      </c>
      <c r="N48" s="44">
        <v>1201398</v>
      </c>
      <c r="O48" s="44">
        <v>927208</v>
      </c>
      <c r="P48" s="44">
        <v>880465</v>
      </c>
      <c r="Q48" s="44">
        <v>46743</v>
      </c>
      <c r="R48" s="44">
        <v>71173</v>
      </c>
      <c r="S48" s="44">
        <v>203016</v>
      </c>
      <c r="T48" s="44">
        <v>420103</v>
      </c>
      <c r="U48" s="44">
        <v>613400</v>
      </c>
      <c r="V48" s="44">
        <v>397746</v>
      </c>
      <c r="W48" s="44">
        <v>310467</v>
      </c>
      <c r="X48" s="44">
        <v>47451</v>
      </c>
      <c r="Y48" s="44">
        <v>39827</v>
      </c>
      <c r="Z48" s="44">
        <v>106455</v>
      </c>
      <c r="AA48" s="44">
        <v>596771</v>
      </c>
      <c r="AB48" s="44" t="s">
        <v>133</v>
      </c>
      <c r="AC48" s="44" t="s">
        <v>133</v>
      </c>
      <c r="AD48" s="44">
        <v>117300</v>
      </c>
      <c r="AE48" s="162">
        <v>5629791.4006726053</v>
      </c>
    </row>
    <row r="49" spans="1:31" x14ac:dyDescent="0.2">
      <c r="A49" s="168">
        <v>40969</v>
      </c>
      <c r="B49" s="44">
        <v>5601114</v>
      </c>
      <c r="C49" s="44">
        <v>1344131</v>
      </c>
      <c r="D49" s="44">
        <v>1297651</v>
      </c>
      <c r="E49" s="44">
        <v>1216283</v>
      </c>
      <c r="F49" s="44">
        <v>81369</v>
      </c>
      <c r="G49" s="44">
        <v>15292</v>
      </c>
      <c r="H49" s="44">
        <v>31187</v>
      </c>
      <c r="I49" s="44">
        <v>198260</v>
      </c>
      <c r="J49" s="44">
        <v>131795</v>
      </c>
      <c r="K49" s="44">
        <v>66465</v>
      </c>
      <c r="L49" s="44">
        <v>230406</v>
      </c>
      <c r="M49" s="44">
        <v>261224</v>
      </c>
      <c r="N49" s="44">
        <v>1280218</v>
      </c>
      <c r="O49" s="44">
        <v>993986</v>
      </c>
      <c r="P49" s="44">
        <v>941722</v>
      </c>
      <c r="Q49" s="44">
        <v>52264</v>
      </c>
      <c r="R49" s="44">
        <v>69094</v>
      </c>
      <c r="S49" s="44">
        <v>217137</v>
      </c>
      <c r="T49" s="44">
        <v>434437</v>
      </c>
      <c r="U49" s="44">
        <v>618881</v>
      </c>
      <c r="V49" s="44">
        <v>402696</v>
      </c>
      <c r="W49" s="44">
        <v>313048</v>
      </c>
      <c r="X49" s="44">
        <v>50670</v>
      </c>
      <c r="Y49" s="44">
        <v>38979</v>
      </c>
      <c r="Z49" s="44">
        <v>119615</v>
      </c>
      <c r="AA49" s="44">
        <v>583648</v>
      </c>
      <c r="AB49" s="44" t="s">
        <v>133</v>
      </c>
      <c r="AC49" s="44" t="s">
        <v>133</v>
      </c>
      <c r="AD49" s="44">
        <v>127599</v>
      </c>
      <c r="AE49" s="162">
        <v>5746128.6068607951</v>
      </c>
    </row>
    <row r="50" spans="1:31" x14ac:dyDescent="0.2">
      <c r="A50" s="168">
        <v>40940</v>
      </c>
      <c r="B50" s="44">
        <v>4750351</v>
      </c>
      <c r="C50" s="44">
        <v>1010391</v>
      </c>
      <c r="D50" s="44">
        <v>977699</v>
      </c>
      <c r="E50" s="44">
        <v>909201</v>
      </c>
      <c r="F50" s="44">
        <v>68498</v>
      </c>
      <c r="G50" s="44">
        <v>9499</v>
      </c>
      <c r="H50" s="44">
        <v>23193</v>
      </c>
      <c r="I50" s="44">
        <v>167707</v>
      </c>
      <c r="J50" s="44">
        <v>113659</v>
      </c>
      <c r="K50" s="44">
        <v>54048</v>
      </c>
      <c r="L50" s="44">
        <v>204980</v>
      </c>
      <c r="M50" s="44">
        <v>215913</v>
      </c>
      <c r="N50" s="44">
        <v>1129347</v>
      </c>
      <c r="O50" s="44">
        <v>879171</v>
      </c>
      <c r="P50" s="44">
        <v>833643</v>
      </c>
      <c r="Q50" s="44">
        <v>45528</v>
      </c>
      <c r="R50" s="44">
        <v>62382</v>
      </c>
      <c r="S50" s="44">
        <v>187795</v>
      </c>
      <c r="T50" s="44">
        <v>407670</v>
      </c>
      <c r="U50" s="44">
        <v>567367</v>
      </c>
      <c r="V50" s="44">
        <v>334173</v>
      </c>
      <c r="W50" s="44">
        <v>248826</v>
      </c>
      <c r="X50" s="44">
        <v>34962</v>
      </c>
      <c r="Y50" s="44">
        <v>50385</v>
      </c>
      <c r="Z50" s="44">
        <v>102495</v>
      </c>
      <c r="AA50" s="44">
        <v>495510</v>
      </c>
      <c r="AB50" s="44" t="s">
        <v>133</v>
      </c>
      <c r="AC50" s="44" t="s">
        <v>133</v>
      </c>
      <c r="AD50" s="44">
        <v>114797</v>
      </c>
      <c r="AE50" s="162">
        <v>5691467.2249994371</v>
      </c>
    </row>
    <row r="51" spans="1:31" x14ac:dyDescent="0.2">
      <c r="A51" s="168">
        <v>40909</v>
      </c>
      <c r="B51" s="44">
        <v>4916894</v>
      </c>
      <c r="C51" s="44">
        <v>1051703</v>
      </c>
      <c r="D51" s="44">
        <v>1014459</v>
      </c>
      <c r="E51" s="44">
        <v>941442</v>
      </c>
      <c r="F51" s="44">
        <v>73017</v>
      </c>
      <c r="G51" s="44">
        <v>7070</v>
      </c>
      <c r="H51" s="44">
        <v>30174</v>
      </c>
      <c r="I51" s="44">
        <v>197689</v>
      </c>
      <c r="J51" s="44">
        <v>135631</v>
      </c>
      <c r="K51" s="44">
        <v>62058</v>
      </c>
      <c r="L51" s="44">
        <v>241512</v>
      </c>
      <c r="M51" s="44">
        <v>215881</v>
      </c>
      <c r="N51" s="44">
        <v>1133764</v>
      </c>
      <c r="O51" s="44">
        <v>910492</v>
      </c>
      <c r="P51" s="44">
        <v>864595</v>
      </c>
      <c r="Q51" s="44">
        <v>45897</v>
      </c>
      <c r="R51" s="44">
        <v>60172</v>
      </c>
      <c r="S51" s="44">
        <v>163099</v>
      </c>
      <c r="T51" s="44">
        <v>417711</v>
      </c>
      <c r="U51" s="44">
        <v>566342</v>
      </c>
      <c r="V51" s="44">
        <v>329101</v>
      </c>
      <c r="W51" s="44">
        <v>251758</v>
      </c>
      <c r="X51" s="44">
        <v>41995</v>
      </c>
      <c r="Y51" s="44">
        <v>35348</v>
      </c>
      <c r="Z51" s="44">
        <v>123323</v>
      </c>
      <c r="AA51" s="44">
        <v>524960</v>
      </c>
      <c r="AB51" s="44">
        <v>258678</v>
      </c>
      <c r="AC51" s="44">
        <v>266282</v>
      </c>
      <c r="AD51" s="44">
        <v>114909</v>
      </c>
      <c r="AE51" s="162">
        <v>5825049.1786485389</v>
      </c>
    </row>
    <row r="52" spans="1:31" x14ac:dyDescent="0.2">
      <c r="A52" s="168">
        <v>40878</v>
      </c>
      <c r="B52" s="44">
        <v>6878221</v>
      </c>
      <c r="C52" s="44">
        <v>1133627</v>
      </c>
      <c r="D52" s="44">
        <v>1082894</v>
      </c>
      <c r="E52" s="44">
        <v>1019702</v>
      </c>
      <c r="F52" s="44">
        <v>63192</v>
      </c>
      <c r="G52" s="44">
        <v>10079</v>
      </c>
      <c r="H52" s="44">
        <v>40654</v>
      </c>
      <c r="I52" s="44">
        <v>264348</v>
      </c>
      <c r="J52" s="44">
        <v>160322</v>
      </c>
      <c r="K52" s="44">
        <v>104026</v>
      </c>
      <c r="L52" s="44">
        <v>500403</v>
      </c>
      <c r="M52" s="44">
        <v>256414</v>
      </c>
      <c r="N52" s="44">
        <v>1506265</v>
      </c>
      <c r="O52" s="44">
        <v>1042439</v>
      </c>
      <c r="P52" s="44">
        <v>993627</v>
      </c>
      <c r="Q52" s="44">
        <v>48812</v>
      </c>
      <c r="R52" s="44">
        <v>104115</v>
      </c>
      <c r="S52" s="44">
        <v>359710</v>
      </c>
      <c r="T52" s="44">
        <v>522094</v>
      </c>
      <c r="U52" s="44">
        <v>594281</v>
      </c>
      <c r="V52" s="44">
        <v>778738</v>
      </c>
      <c r="W52" s="44">
        <v>578843</v>
      </c>
      <c r="X52" s="44">
        <v>82172</v>
      </c>
      <c r="Y52" s="44">
        <v>117723</v>
      </c>
      <c r="Z52" s="44">
        <v>211941</v>
      </c>
      <c r="AA52" s="44">
        <v>935720</v>
      </c>
      <c r="AB52" s="44">
        <v>527141</v>
      </c>
      <c r="AC52" s="44">
        <v>408579</v>
      </c>
      <c r="AD52" s="44">
        <v>174390</v>
      </c>
      <c r="AE52" s="162">
        <v>5703524.8084027767</v>
      </c>
    </row>
    <row r="53" spans="1:31" x14ac:dyDescent="0.2">
      <c r="A53" s="168">
        <v>40848</v>
      </c>
      <c r="B53" s="44">
        <v>5782990</v>
      </c>
      <c r="C53" s="44">
        <v>1244721</v>
      </c>
      <c r="D53" s="44">
        <v>1182477</v>
      </c>
      <c r="E53" s="44">
        <v>1100850</v>
      </c>
      <c r="F53" s="44">
        <v>81626</v>
      </c>
      <c r="G53" s="44">
        <v>7542</v>
      </c>
      <c r="H53" s="44">
        <v>54703</v>
      </c>
      <c r="I53" s="44">
        <v>220699</v>
      </c>
      <c r="J53" s="44">
        <v>138527</v>
      </c>
      <c r="K53" s="44">
        <v>82172</v>
      </c>
      <c r="L53" s="44">
        <v>284563</v>
      </c>
      <c r="M53" s="44">
        <v>306957</v>
      </c>
      <c r="N53" s="44">
        <v>1213416</v>
      </c>
      <c r="O53" s="44">
        <v>924153</v>
      </c>
      <c r="P53" s="44">
        <v>878415</v>
      </c>
      <c r="Q53" s="44">
        <v>45739</v>
      </c>
      <c r="R53" s="44">
        <v>70239</v>
      </c>
      <c r="S53" s="44">
        <v>219024</v>
      </c>
      <c r="T53" s="44">
        <v>452081</v>
      </c>
      <c r="U53" s="44">
        <v>592590</v>
      </c>
      <c r="V53" s="44">
        <v>500268</v>
      </c>
      <c r="W53" s="44">
        <v>385687</v>
      </c>
      <c r="X53" s="44">
        <v>57843</v>
      </c>
      <c r="Y53" s="44">
        <v>56737</v>
      </c>
      <c r="Z53" s="44">
        <v>155661</v>
      </c>
      <c r="AA53" s="44">
        <v>674148</v>
      </c>
      <c r="AB53" s="44">
        <v>349658</v>
      </c>
      <c r="AC53" s="44">
        <v>324491</v>
      </c>
      <c r="AD53" s="44">
        <v>137887</v>
      </c>
      <c r="AE53" s="162">
        <v>5526056.7454275955</v>
      </c>
    </row>
    <row r="54" spans="1:31" x14ac:dyDescent="0.2">
      <c r="A54" s="168">
        <v>40817</v>
      </c>
      <c r="B54" s="44">
        <v>5516732</v>
      </c>
      <c r="C54" s="44">
        <v>1187864</v>
      </c>
      <c r="D54" s="44">
        <v>1124880</v>
      </c>
      <c r="E54" s="44">
        <v>1048355</v>
      </c>
      <c r="F54" s="44">
        <v>76525</v>
      </c>
      <c r="G54" s="44">
        <v>17503</v>
      </c>
      <c r="H54" s="44">
        <v>45481</v>
      </c>
      <c r="I54" s="44">
        <v>220829</v>
      </c>
      <c r="J54" s="44">
        <v>139477</v>
      </c>
      <c r="K54" s="44">
        <v>81353</v>
      </c>
      <c r="L54" s="44">
        <v>244453</v>
      </c>
      <c r="M54" s="44">
        <v>289287</v>
      </c>
      <c r="N54" s="44">
        <v>1218313</v>
      </c>
      <c r="O54" s="44">
        <v>933333</v>
      </c>
      <c r="P54" s="44">
        <v>884294</v>
      </c>
      <c r="Q54" s="44">
        <v>49040</v>
      </c>
      <c r="R54" s="44">
        <v>68525</v>
      </c>
      <c r="S54" s="44">
        <v>216455</v>
      </c>
      <c r="T54" s="44">
        <v>429884</v>
      </c>
      <c r="U54" s="44">
        <v>596490</v>
      </c>
      <c r="V54" s="44">
        <v>444852</v>
      </c>
      <c r="W54" s="44">
        <v>343448</v>
      </c>
      <c r="X54" s="44">
        <v>57496</v>
      </c>
      <c r="Y54" s="44">
        <v>43908</v>
      </c>
      <c r="Z54" s="44">
        <v>135514</v>
      </c>
      <c r="AA54" s="44">
        <v>619616</v>
      </c>
      <c r="AB54" s="44">
        <v>326152</v>
      </c>
      <c r="AC54" s="44">
        <v>293464</v>
      </c>
      <c r="AD54" s="44">
        <v>129629</v>
      </c>
      <c r="AE54" s="162">
        <v>5631544.1205261042</v>
      </c>
    </row>
    <row r="55" spans="1:31" x14ac:dyDescent="0.2">
      <c r="A55" s="168">
        <v>40787</v>
      </c>
      <c r="B55" s="44">
        <v>5630493</v>
      </c>
      <c r="C55" s="44">
        <v>1214592</v>
      </c>
      <c r="D55" s="44">
        <v>1166319</v>
      </c>
      <c r="E55" s="44">
        <v>1079559</v>
      </c>
      <c r="F55" s="44">
        <v>86760</v>
      </c>
      <c r="G55" s="44">
        <v>14102</v>
      </c>
      <c r="H55" s="44">
        <v>34171</v>
      </c>
      <c r="I55" s="44">
        <v>215143</v>
      </c>
      <c r="J55" s="44">
        <v>143233</v>
      </c>
      <c r="K55" s="44">
        <v>71910</v>
      </c>
      <c r="L55" s="44">
        <v>259242</v>
      </c>
      <c r="M55" s="44">
        <v>313841</v>
      </c>
      <c r="N55" s="44">
        <v>1252028</v>
      </c>
      <c r="O55" s="44">
        <v>956263</v>
      </c>
      <c r="P55" s="44">
        <v>908413</v>
      </c>
      <c r="Q55" s="44">
        <v>47850</v>
      </c>
      <c r="R55" s="44">
        <v>65126</v>
      </c>
      <c r="S55" s="44">
        <v>230640</v>
      </c>
      <c r="T55" s="44">
        <v>416594</v>
      </c>
      <c r="U55" s="44">
        <v>579637</v>
      </c>
      <c r="V55" s="44">
        <v>458421</v>
      </c>
      <c r="W55" s="44">
        <v>351298</v>
      </c>
      <c r="X55" s="44">
        <v>63068</v>
      </c>
      <c r="Y55" s="44">
        <v>44055</v>
      </c>
      <c r="Z55" s="44">
        <v>167981</v>
      </c>
      <c r="AA55" s="44">
        <v>613225</v>
      </c>
      <c r="AB55" s="44">
        <v>324570</v>
      </c>
      <c r="AC55" s="44">
        <v>288655</v>
      </c>
      <c r="AD55" s="44">
        <v>139788</v>
      </c>
      <c r="AE55" s="162">
        <v>5596154.700900876</v>
      </c>
    </row>
    <row r="56" spans="1:31" x14ac:dyDescent="0.2">
      <c r="A56" s="168">
        <v>40756</v>
      </c>
      <c r="B56" s="44">
        <v>5594283</v>
      </c>
      <c r="C56" s="44">
        <v>1260490</v>
      </c>
      <c r="D56" s="44">
        <v>1208837</v>
      </c>
      <c r="E56" s="44">
        <v>1127242</v>
      </c>
      <c r="F56" s="44">
        <v>81594</v>
      </c>
      <c r="G56" s="44">
        <v>18559</v>
      </c>
      <c r="H56" s="44">
        <v>33093</v>
      </c>
      <c r="I56" s="44">
        <v>221701</v>
      </c>
      <c r="J56" s="44">
        <v>144713</v>
      </c>
      <c r="K56" s="44">
        <v>76988</v>
      </c>
      <c r="L56" s="44">
        <v>255755</v>
      </c>
      <c r="M56" s="44">
        <v>340325</v>
      </c>
      <c r="N56" s="44">
        <v>1211326</v>
      </c>
      <c r="O56" s="44">
        <v>921831</v>
      </c>
      <c r="P56" s="44">
        <v>870027</v>
      </c>
      <c r="Q56" s="44">
        <v>51805</v>
      </c>
      <c r="R56" s="44">
        <v>65374</v>
      </c>
      <c r="S56" s="44">
        <v>224120</v>
      </c>
      <c r="T56" s="44">
        <v>426505</v>
      </c>
      <c r="U56" s="44">
        <v>605759</v>
      </c>
      <c r="V56" s="44">
        <v>427837</v>
      </c>
      <c r="W56" s="44">
        <v>322366</v>
      </c>
      <c r="X56" s="44">
        <v>60351</v>
      </c>
      <c r="Y56" s="44">
        <v>45120</v>
      </c>
      <c r="Z56" s="44">
        <v>136234</v>
      </c>
      <c r="AA56" s="44">
        <v>589296</v>
      </c>
      <c r="AB56" s="44">
        <v>302574</v>
      </c>
      <c r="AC56" s="44">
        <v>286722</v>
      </c>
      <c r="AD56" s="44">
        <v>119056</v>
      </c>
      <c r="AE56" s="162">
        <v>5557774.0737535199</v>
      </c>
    </row>
    <row r="57" spans="1:31" x14ac:dyDescent="0.2">
      <c r="A57" s="168">
        <v>40725</v>
      </c>
      <c r="B57" s="44">
        <v>5629082</v>
      </c>
      <c r="C57" s="44">
        <v>1209163</v>
      </c>
      <c r="D57" s="44">
        <v>1153703</v>
      </c>
      <c r="E57" s="44">
        <v>1076834</v>
      </c>
      <c r="F57" s="44">
        <v>76869</v>
      </c>
      <c r="G57" s="44">
        <v>21757</v>
      </c>
      <c r="H57" s="44">
        <v>33703</v>
      </c>
      <c r="I57" s="44">
        <v>200141</v>
      </c>
      <c r="J57" s="44">
        <v>130976</v>
      </c>
      <c r="K57" s="44">
        <v>69165</v>
      </c>
      <c r="L57" s="44">
        <v>240092</v>
      </c>
      <c r="M57" s="44">
        <v>346826</v>
      </c>
      <c r="N57" s="44">
        <v>1312994</v>
      </c>
      <c r="O57" s="44">
        <v>978522</v>
      </c>
      <c r="P57" s="44">
        <v>926031</v>
      </c>
      <c r="Q57" s="44">
        <v>52491</v>
      </c>
      <c r="R57" s="44">
        <v>67601</v>
      </c>
      <c r="S57" s="44">
        <v>266871</v>
      </c>
      <c r="T57" s="44">
        <v>413713</v>
      </c>
      <c r="U57" s="44">
        <v>631523</v>
      </c>
      <c r="V57" s="44">
        <v>424118</v>
      </c>
      <c r="W57" s="44">
        <v>320261</v>
      </c>
      <c r="X57" s="44">
        <v>59715</v>
      </c>
      <c r="Y57" s="44">
        <v>44142</v>
      </c>
      <c r="Z57" s="44">
        <v>123679</v>
      </c>
      <c r="AA57" s="44">
        <v>617158</v>
      </c>
      <c r="AB57" s="44">
        <v>311923</v>
      </c>
      <c r="AC57" s="44">
        <v>305236</v>
      </c>
      <c r="AD57" s="44">
        <v>109676</v>
      </c>
      <c r="AE57" s="162">
        <v>5553197.0779420277</v>
      </c>
    </row>
    <row r="58" spans="1:31" x14ac:dyDescent="0.2">
      <c r="A58" s="168">
        <v>40695</v>
      </c>
      <c r="B58" s="44">
        <v>5991744</v>
      </c>
      <c r="C58" s="44">
        <v>1529665</v>
      </c>
      <c r="D58" s="44">
        <v>1467642</v>
      </c>
      <c r="E58" s="44">
        <v>1380993</v>
      </c>
      <c r="F58" s="44">
        <v>86650</v>
      </c>
      <c r="G58" s="44">
        <v>25425</v>
      </c>
      <c r="H58" s="44">
        <v>36597</v>
      </c>
      <c r="I58" s="44">
        <v>199994</v>
      </c>
      <c r="J58" s="44">
        <v>130301</v>
      </c>
      <c r="K58" s="44">
        <v>69694</v>
      </c>
      <c r="L58" s="44">
        <v>229959</v>
      </c>
      <c r="M58" s="44">
        <v>368154</v>
      </c>
      <c r="N58" s="44">
        <v>1262926</v>
      </c>
      <c r="O58" s="44">
        <v>967498</v>
      </c>
      <c r="P58" s="44">
        <v>915469</v>
      </c>
      <c r="Q58" s="44">
        <v>52028</v>
      </c>
      <c r="R58" s="44">
        <v>67548</v>
      </c>
      <c r="S58" s="44">
        <v>227880</v>
      </c>
      <c r="T58" s="44">
        <v>427741</v>
      </c>
      <c r="U58" s="44">
        <v>623594</v>
      </c>
      <c r="V58" s="44">
        <v>460870</v>
      </c>
      <c r="W58" s="44">
        <v>354882</v>
      </c>
      <c r="X58" s="44">
        <v>62818</v>
      </c>
      <c r="Y58" s="44">
        <v>43171</v>
      </c>
      <c r="Z58" s="44">
        <v>132116</v>
      </c>
      <c r="AA58" s="44">
        <v>636347</v>
      </c>
      <c r="AB58" s="44">
        <v>325269</v>
      </c>
      <c r="AC58" s="44">
        <v>311079</v>
      </c>
      <c r="AD58" s="44">
        <v>120378</v>
      </c>
      <c r="AE58" s="162">
        <v>5582992.6727796784</v>
      </c>
    </row>
    <row r="59" spans="1:31" x14ac:dyDescent="0.2">
      <c r="A59" s="168">
        <v>40664</v>
      </c>
      <c r="B59" s="44">
        <v>5832299</v>
      </c>
      <c r="C59" s="44">
        <v>1429399</v>
      </c>
      <c r="D59" s="44">
        <v>1362165</v>
      </c>
      <c r="E59" s="44">
        <v>1285770</v>
      </c>
      <c r="F59" s="44">
        <v>76395</v>
      </c>
      <c r="G59" s="44">
        <v>26308</v>
      </c>
      <c r="H59" s="44">
        <v>40927</v>
      </c>
      <c r="I59" s="44">
        <v>193996</v>
      </c>
      <c r="J59" s="44">
        <v>127393</v>
      </c>
      <c r="K59" s="44">
        <v>66604</v>
      </c>
      <c r="L59" s="44">
        <v>227308</v>
      </c>
      <c r="M59" s="44">
        <v>363227</v>
      </c>
      <c r="N59" s="44">
        <v>1234271</v>
      </c>
      <c r="O59" s="44">
        <v>959555</v>
      </c>
      <c r="P59" s="44">
        <v>906319</v>
      </c>
      <c r="Q59" s="44">
        <v>53235</v>
      </c>
      <c r="R59" s="44">
        <v>63998</v>
      </c>
      <c r="S59" s="44">
        <v>210718</v>
      </c>
      <c r="T59" s="44">
        <v>429813</v>
      </c>
      <c r="U59" s="44">
        <v>648839</v>
      </c>
      <c r="V59" s="44">
        <v>442248</v>
      </c>
      <c r="W59" s="44">
        <v>342241</v>
      </c>
      <c r="X59" s="44">
        <v>57874</v>
      </c>
      <c r="Y59" s="44">
        <v>42133</v>
      </c>
      <c r="Z59" s="44">
        <v>119435</v>
      </c>
      <c r="AA59" s="44">
        <v>629085</v>
      </c>
      <c r="AB59" s="44">
        <v>312926</v>
      </c>
      <c r="AC59" s="44">
        <v>316159</v>
      </c>
      <c r="AD59" s="44">
        <v>114676</v>
      </c>
      <c r="AE59" s="162">
        <v>5573119.6719971942</v>
      </c>
    </row>
    <row r="60" spans="1:31" x14ac:dyDescent="0.2">
      <c r="A60" s="168">
        <v>40634</v>
      </c>
      <c r="B60" s="44">
        <v>5536234</v>
      </c>
      <c r="C60" s="44">
        <v>1323638</v>
      </c>
      <c r="D60" s="44">
        <v>1263075</v>
      </c>
      <c r="E60" s="44">
        <v>1185901</v>
      </c>
      <c r="F60" s="44">
        <v>77173</v>
      </c>
      <c r="G60" s="44">
        <v>18882</v>
      </c>
      <c r="H60" s="44">
        <v>41682</v>
      </c>
      <c r="I60" s="44">
        <v>187472</v>
      </c>
      <c r="J60" s="44">
        <v>120576</v>
      </c>
      <c r="K60" s="44">
        <v>66896</v>
      </c>
      <c r="L60" s="44">
        <v>224218</v>
      </c>
      <c r="M60" s="44">
        <v>287027</v>
      </c>
      <c r="N60" s="44">
        <v>1288459</v>
      </c>
      <c r="O60" s="44">
        <v>1005092</v>
      </c>
      <c r="P60" s="44">
        <v>955423</v>
      </c>
      <c r="Q60" s="44">
        <v>49670</v>
      </c>
      <c r="R60" s="44">
        <v>68680</v>
      </c>
      <c r="S60" s="44">
        <v>214686</v>
      </c>
      <c r="T60" s="44">
        <v>411136</v>
      </c>
      <c r="U60" s="44">
        <v>613276</v>
      </c>
      <c r="V60" s="44">
        <v>411479</v>
      </c>
      <c r="W60" s="44">
        <v>321532</v>
      </c>
      <c r="X60" s="44">
        <v>50538</v>
      </c>
      <c r="Y60" s="44">
        <v>39409</v>
      </c>
      <c r="Z60" s="44">
        <v>109900</v>
      </c>
      <c r="AA60" s="44">
        <v>571060</v>
      </c>
      <c r="AB60" s="44">
        <v>295782</v>
      </c>
      <c r="AC60" s="44">
        <v>275278</v>
      </c>
      <c r="AD60" s="44">
        <v>108571</v>
      </c>
      <c r="AE60" s="162">
        <v>5514673.7991493009</v>
      </c>
    </row>
    <row r="61" spans="1:31" x14ac:dyDescent="0.2">
      <c r="A61" s="168">
        <v>40603</v>
      </c>
      <c r="B61" s="44">
        <v>5350232</v>
      </c>
      <c r="C61" s="44">
        <v>1309102</v>
      </c>
      <c r="D61" s="44">
        <v>1263070</v>
      </c>
      <c r="E61" s="44">
        <v>1177266</v>
      </c>
      <c r="F61" s="44">
        <v>85804</v>
      </c>
      <c r="G61" s="44">
        <v>12686</v>
      </c>
      <c r="H61" s="44">
        <v>33347</v>
      </c>
      <c r="I61" s="44">
        <v>184162</v>
      </c>
      <c r="J61" s="44">
        <v>118888</v>
      </c>
      <c r="K61" s="44">
        <v>65274</v>
      </c>
      <c r="L61" s="44">
        <v>242262</v>
      </c>
      <c r="M61" s="44">
        <v>259630</v>
      </c>
      <c r="N61" s="44">
        <v>1194456</v>
      </c>
      <c r="O61" s="44">
        <v>940669</v>
      </c>
      <c r="P61" s="44">
        <v>893306</v>
      </c>
      <c r="Q61" s="44">
        <v>47363</v>
      </c>
      <c r="R61" s="44">
        <v>59551</v>
      </c>
      <c r="S61" s="44">
        <v>194236</v>
      </c>
      <c r="T61" s="44">
        <v>424570</v>
      </c>
      <c r="U61" s="44">
        <v>609369</v>
      </c>
      <c r="V61" s="44">
        <v>361362</v>
      </c>
      <c r="W61" s="44">
        <v>281328</v>
      </c>
      <c r="X61" s="44">
        <v>43098</v>
      </c>
      <c r="Y61" s="44">
        <v>36936</v>
      </c>
      <c r="Z61" s="44">
        <v>118599</v>
      </c>
      <c r="AA61" s="44">
        <v>529147</v>
      </c>
      <c r="AB61" s="44">
        <v>265552</v>
      </c>
      <c r="AC61" s="44">
        <v>263595</v>
      </c>
      <c r="AD61" s="44">
        <v>117571</v>
      </c>
      <c r="AE61" s="162">
        <v>5518935.8114338284</v>
      </c>
    </row>
    <row r="62" spans="1:31" x14ac:dyDescent="0.2">
      <c r="A62" s="168">
        <v>40575</v>
      </c>
      <c r="B62" s="44">
        <v>4483424</v>
      </c>
      <c r="C62" s="44">
        <v>924228</v>
      </c>
      <c r="D62" s="44">
        <v>891479</v>
      </c>
      <c r="E62" s="44">
        <v>820817</v>
      </c>
      <c r="F62" s="44">
        <v>70662</v>
      </c>
      <c r="G62" s="44">
        <v>10787</v>
      </c>
      <c r="H62" s="44">
        <v>21961</v>
      </c>
      <c r="I62" s="44">
        <v>159764</v>
      </c>
      <c r="J62" s="44">
        <v>107126</v>
      </c>
      <c r="K62" s="44">
        <v>52638</v>
      </c>
      <c r="L62" s="44">
        <v>205968</v>
      </c>
      <c r="M62" s="44">
        <v>204720</v>
      </c>
      <c r="N62" s="44">
        <v>1102915</v>
      </c>
      <c r="O62" s="44">
        <v>875972</v>
      </c>
      <c r="P62" s="44">
        <v>833107</v>
      </c>
      <c r="Q62" s="44">
        <v>42864</v>
      </c>
      <c r="R62" s="44">
        <v>52657</v>
      </c>
      <c r="S62" s="44">
        <v>174287</v>
      </c>
      <c r="T62" s="44">
        <v>390550</v>
      </c>
      <c r="U62" s="44">
        <v>531458</v>
      </c>
      <c r="V62" s="44">
        <v>302628</v>
      </c>
      <c r="W62" s="44">
        <v>226220</v>
      </c>
      <c r="X62" s="44">
        <v>35756</v>
      </c>
      <c r="Y62" s="44">
        <v>40652</v>
      </c>
      <c r="Z62" s="44">
        <v>104298</v>
      </c>
      <c r="AA62" s="44">
        <v>452542</v>
      </c>
      <c r="AB62" s="44">
        <v>233296</v>
      </c>
      <c r="AC62" s="44">
        <v>219247</v>
      </c>
      <c r="AD62" s="44">
        <v>104353</v>
      </c>
      <c r="AE62" s="162">
        <v>5586308.2904405929</v>
      </c>
    </row>
    <row r="63" spans="1:31" x14ac:dyDescent="0.2">
      <c r="A63" s="168">
        <v>40544</v>
      </c>
      <c r="B63" s="44">
        <v>4698561</v>
      </c>
      <c r="C63" s="44">
        <v>889135</v>
      </c>
      <c r="D63" s="44">
        <v>854402</v>
      </c>
      <c r="E63" s="44">
        <v>789853</v>
      </c>
      <c r="F63" s="44">
        <v>64549</v>
      </c>
      <c r="G63" s="44">
        <v>7298</v>
      </c>
      <c r="H63" s="44">
        <v>27436</v>
      </c>
      <c r="I63" s="44">
        <v>182432</v>
      </c>
      <c r="J63" s="44">
        <v>118167</v>
      </c>
      <c r="K63" s="44">
        <v>64264</v>
      </c>
      <c r="L63" s="44">
        <v>229552</v>
      </c>
      <c r="M63" s="44">
        <v>207329</v>
      </c>
      <c r="N63" s="44">
        <v>1169340</v>
      </c>
      <c r="O63" s="44">
        <v>943674</v>
      </c>
      <c r="P63" s="44">
        <v>896183</v>
      </c>
      <c r="Q63" s="44">
        <v>47491</v>
      </c>
      <c r="R63" s="44">
        <v>54985</v>
      </c>
      <c r="S63" s="44">
        <v>170681</v>
      </c>
      <c r="T63" s="44">
        <v>401416</v>
      </c>
      <c r="U63" s="44">
        <v>554431</v>
      </c>
      <c r="V63" s="44">
        <v>311152</v>
      </c>
      <c r="W63" s="44">
        <v>236760</v>
      </c>
      <c r="X63" s="44">
        <v>45080</v>
      </c>
      <c r="Y63" s="44">
        <v>29312</v>
      </c>
      <c r="Z63" s="44">
        <v>131441</v>
      </c>
      <c r="AA63" s="44">
        <v>511228</v>
      </c>
      <c r="AB63" s="44">
        <v>257464</v>
      </c>
      <c r="AC63" s="44">
        <v>253764</v>
      </c>
      <c r="AD63" s="44">
        <v>111104</v>
      </c>
      <c r="AE63" s="162">
        <v>5505633.0009464342</v>
      </c>
    </row>
    <row r="64" spans="1:31" x14ac:dyDescent="0.2">
      <c r="A64" s="168">
        <v>40513</v>
      </c>
      <c r="B64" s="44">
        <v>6592855</v>
      </c>
      <c r="C64" s="44">
        <v>1128099</v>
      </c>
      <c r="D64" s="44">
        <v>1073923</v>
      </c>
      <c r="E64" s="44">
        <v>1012019</v>
      </c>
      <c r="F64" s="44">
        <v>61904</v>
      </c>
      <c r="G64" s="44">
        <v>9699</v>
      </c>
      <c r="H64" s="44">
        <v>44477</v>
      </c>
      <c r="I64" s="44">
        <v>254617</v>
      </c>
      <c r="J64" s="44">
        <v>153142</v>
      </c>
      <c r="K64" s="44">
        <v>101475</v>
      </c>
      <c r="L64" s="44">
        <v>496853</v>
      </c>
      <c r="M64" s="44">
        <v>253933</v>
      </c>
      <c r="N64" s="44">
        <v>1398634</v>
      </c>
      <c r="O64" s="44">
        <v>978363</v>
      </c>
      <c r="P64" s="44">
        <v>930136</v>
      </c>
      <c r="Q64" s="44">
        <v>48227</v>
      </c>
      <c r="R64" s="44">
        <v>89828</v>
      </c>
      <c r="S64" s="44">
        <v>330443</v>
      </c>
      <c r="T64" s="44">
        <v>497360</v>
      </c>
      <c r="U64" s="44">
        <v>545292</v>
      </c>
      <c r="V64" s="44">
        <v>724291</v>
      </c>
      <c r="W64" s="44">
        <v>544385</v>
      </c>
      <c r="X64" s="44">
        <v>86408</v>
      </c>
      <c r="Y64" s="44">
        <v>93498</v>
      </c>
      <c r="Z64" s="44">
        <v>220048</v>
      </c>
      <c r="AA64" s="44">
        <v>898387</v>
      </c>
      <c r="AB64" s="44" t="s">
        <v>133</v>
      </c>
      <c r="AC64" s="44" t="s">
        <v>133</v>
      </c>
      <c r="AD64" s="44">
        <v>175343</v>
      </c>
      <c r="AE64" s="162">
        <v>5455493.445527208</v>
      </c>
    </row>
    <row r="65" spans="1:31" x14ac:dyDescent="0.2">
      <c r="A65" s="168">
        <v>40483</v>
      </c>
      <c r="B65" s="44">
        <v>5555293</v>
      </c>
      <c r="C65" s="44">
        <v>1195094</v>
      </c>
      <c r="D65" s="44">
        <v>1126607</v>
      </c>
      <c r="E65" s="44">
        <v>1056250</v>
      </c>
      <c r="F65" s="44">
        <v>70357</v>
      </c>
      <c r="G65" s="44">
        <v>12075</v>
      </c>
      <c r="H65" s="44">
        <v>56413</v>
      </c>
      <c r="I65" s="44">
        <v>220213</v>
      </c>
      <c r="J65" s="44">
        <v>133860</v>
      </c>
      <c r="K65" s="44">
        <v>86353</v>
      </c>
      <c r="L65" s="44">
        <v>288123</v>
      </c>
      <c r="M65" s="44">
        <v>311611</v>
      </c>
      <c r="N65" s="44">
        <v>1215424</v>
      </c>
      <c r="O65" s="44">
        <v>937990</v>
      </c>
      <c r="P65" s="44">
        <v>891781</v>
      </c>
      <c r="Q65" s="44">
        <v>46210</v>
      </c>
      <c r="R65" s="44">
        <v>62491</v>
      </c>
      <c r="S65" s="44">
        <v>214943</v>
      </c>
      <c r="T65" s="44">
        <v>429494</v>
      </c>
      <c r="U65" s="44">
        <v>511787</v>
      </c>
      <c r="V65" s="44">
        <v>464005</v>
      </c>
      <c r="W65" s="44">
        <v>366259</v>
      </c>
      <c r="X65" s="44">
        <v>54084</v>
      </c>
      <c r="Y65" s="44">
        <v>43662</v>
      </c>
      <c r="Z65" s="44">
        <v>146241</v>
      </c>
      <c r="AA65" s="44">
        <v>642116</v>
      </c>
      <c r="AB65" s="44" t="s">
        <v>133</v>
      </c>
      <c r="AC65" s="44" t="s">
        <v>133</v>
      </c>
      <c r="AD65" s="44">
        <v>131186</v>
      </c>
      <c r="AE65" s="162">
        <v>5426815.8088296549</v>
      </c>
    </row>
    <row r="66" spans="1:31" x14ac:dyDescent="0.2">
      <c r="A66" s="168">
        <v>40452</v>
      </c>
      <c r="B66" s="44">
        <v>5305593</v>
      </c>
      <c r="C66" s="44">
        <v>1106283</v>
      </c>
      <c r="D66" s="44">
        <v>1041209</v>
      </c>
      <c r="E66" s="44">
        <v>966771</v>
      </c>
      <c r="F66" s="44">
        <v>74438</v>
      </c>
      <c r="G66" s="44">
        <v>24710</v>
      </c>
      <c r="H66" s="44">
        <v>40364</v>
      </c>
      <c r="I66" s="44">
        <v>218409</v>
      </c>
      <c r="J66" s="44">
        <v>139699</v>
      </c>
      <c r="K66" s="44">
        <v>78710</v>
      </c>
      <c r="L66" s="44">
        <v>252465</v>
      </c>
      <c r="M66" s="44">
        <v>295344</v>
      </c>
      <c r="N66" s="44">
        <v>1249271</v>
      </c>
      <c r="O66" s="44">
        <v>962938</v>
      </c>
      <c r="P66" s="44">
        <v>914760</v>
      </c>
      <c r="Q66" s="44">
        <v>48178</v>
      </c>
      <c r="R66" s="44">
        <v>65759</v>
      </c>
      <c r="S66" s="44">
        <v>220574</v>
      </c>
      <c r="T66" s="44">
        <v>408467</v>
      </c>
      <c r="U66" s="44">
        <v>505061</v>
      </c>
      <c r="V66" s="44">
        <v>420191</v>
      </c>
      <c r="W66" s="44">
        <v>328214</v>
      </c>
      <c r="X66" s="44">
        <v>56343</v>
      </c>
      <c r="Y66" s="44">
        <v>35634</v>
      </c>
      <c r="Z66" s="44">
        <v>132056</v>
      </c>
      <c r="AA66" s="44">
        <v>589335</v>
      </c>
      <c r="AB66" s="44" t="s">
        <v>133</v>
      </c>
      <c r="AC66" s="44" t="s">
        <v>133</v>
      </c>
      <c r="AD66" s="44">
        <v>128711</v>
      </c>
      <c r="AE66" s="162">
        <v>5334873.1107242918</v>
      </c>
    </row>
    <row r="67" spans="1:31" x14ac:dyDescent="0.2">
      <c r="A67" s="168">
        <v>40422</v>
      </c>
      <c r="B67" s="44">
        <v>5321137</v>
      </c>
      <c r="C67" s="44">
        <v>1160503</v>
      </c>
      <c r="D67" s="44">
        <v>1110387</v>
      </c>
      <c r="E67" s="44">
        <v>1033489</v>
      </c>
      <c r="F67" s="44">
        <v>76899</v>
      </c>
      <c r="G67" s="44">
        <v>15415</v>
      </c>
      <c r="H67" s="44">
        <v>34700</v>
      </c>
      <c r="I67" s="44">
        <v>206658</v>
      </c>
      <c r="J67" s="44">
        <v>142186</v>
      </c>
      <c r="K67" s="44">
        <v>64472</v>
      </c>
      <c r="L67" s="44">
        <v>270239</v>
      </c>
      <c r="M67" s="44">
        <v>305958</v>
      </c>
      <c r="N67" s="44">
        <v>1224396</v>
      </c>
      <c r="O67" s="44">
        <v>945084</v>
      </c>
      <c r="P67" s="44">
        <v>897684</v>
      </c>
      <c r="Q67" s="44">
        <v>47400</v>
      </c>
      <c r="R67" s="44">
        <v>63542</v>
      </c>
      <c r="S67" s="44">
        <v>215770</v>
      </c>
      <c r="T67" s="44">
        <v>398546</v>
      </c>
      <c r="U67" s="44">
        <v>459353</v>
      </c>
      <c r="V67" s="44">
        <v>420862</v>
      </c>
      <c r="W67" s="44">
        <v>324865</v>
      </c>
      <c r="X67" s="44">
        <v>59624</v>
      </c>
      <c r="Y67" s="44">
        <v>36373</v>
      </c>
      <c r="Z67" s="44">
        <v>156664</v>
      </c>
      <c r="AA67" s="44">
        <v>579664</v>
      </c>
      <c r="AB67" s="44" t="s">
        <v>133</v>
      </c>
      <c r="AC67" s="44" t="s">
        <v>133</v>
      </c>
      <c r="AD67" s="44">
        <v>138295</v>
      </c>
      <c r="AE67" s="162">
        <v>5296904.2240075218</v>
      </c>
    </row>
    <row r="68" spans="1:31" x14ac:dyDescent="0.2">
      <c r="A68" s="168">
        <v>40391</v>
      </c>
      <c r="B68" s="44">
        <v>5256515</v>
      </c>
      <c r="C68" s="44">
        <v>1186025</v>
      </c>
      <c r="D68" s="44">
        <v>1140680</v>
      </c>
      <c r="E68" s="44">
        <v>1063072</v>
      </c>
      <c r="F68" s="44">
        <v>77607</v>
      </c>
      <c r="G68" s="44">
        <v>16769</v>
      </c>
      <c r="H68" s="44">
        <v>28577</v>
      </c>
      <c r="I68" s="44">
        <v>215112</v>
      </c>
      <c r="J68" s="44">
        <v>148828</v>
      </c>
      <c r="K68" s="44">
        <v>66284</v>
      </c>
      <c r="L68" s="44">
        <v>283512</v>
      </c>
      <c r="M68" s="44">
        <v>329005</v>
      </c>
      <c r="N68" s="44">
        <v>1193106</v>
      </c>
      <c r="O68" s="44">
        <v>912719</v>
      </c>
      <c r="P68" s="44">
        <v>862127</v>
      </c>
      <c r="Q68" s="44">
        <v>50592</v>
      </c>
      <c r="R68" s="44">
        <v>62048</v>
      </c>
      <c r="S68" s="44">
        <v>218339</v>
      </c>
      <c r="T68" s="44">
        <v>400515</v>
      </c>
      <c r="U68" s="44">
        <v>467397</v>
      </c>
      <c r="V68" s="44">
        <v>386797</v>
      </c>
      <c r="W68" s="44">
        <v>299173</v>
      </c>
      <c r="X68" s="44">
        <v>52185</v>
      </c>
      <c r="Y68" s="44">
        <v>35439</v>
      </c>
      <c r="Z68" s="44">
        <v>124863</v>
      </c>
      <c r="AA68" s="44">
        <v>549036</v>
      </c>
      <c r="AB68" s="44" t="s">
        <v>133</v>
      </c>
      <c r="AC68" s="44" t="s">
        <v>133</v>
      </c>
      <c r="AD68" s="44">
        <v>121145</v>
      </c>
      <c r="AE68" s="162">
        <v>5302634.780966145</v>
      </c>
    </row>
    <row r="69" spans="1:31" x14ac:dyDescent="0.2">
      <c r="A69" s="168">
        <v>40360</v>
      </c>
      <c r="B69" s="44">
        <v>5403843</v>
      </c>
      <c r="C69" s="44">
        <v>1182367</v>
      </c>
      <c r="D69" s="44">
        <v>1128976</v>
      </c>
      <c r="E69" s="44">
        <v>1052704</v>
      </c>
      <c r="F69" s="44">
        <v>76272</v>
      </c>
      <c r="G69" s="44">
        <v>25209</v>
      </c>
      <c r="H69" s="44">
        <v>28182</v>
      </c>
      <c r="I69" s="44">
        <v>200659</v>
      </c>
      <c r="J69" s="44">
        <v>137464</v>
      </c>
      <c r="K69" s="44">
        <v>63195</v>
      </c>
      <c r="L69" s="44">
        <v>261599</v>
      </c>
      <c r="M69" s="44">
        <v>348976</v>
      </c>
      <c r="N69" s="44">
        <v>1321990</v>
      </c>
      <c r="O69" s="44">
        <v>995057</v>
      </c>
      <c r="P69" s="44">
        <v>942069</v>
      </c>
      <c r="Q69" s="44">
        <v>52988</v>
      </c>
      <c r="R69" s="44">
        <v>62003</v>
      </c>
      <c r="S69" s="44">
        <v>264931</v>
      </c>
      <c r="T69" s="44">
        <v>408325</v>
      </c>
      <c r="U69" s="44">
        <v>480171</v>
      </c>
      <c r="V69" s="44">
        <v>373113</v>
      </c>
      <c r="W69" s="44">
        <v>288958</v>
      </c>
      <c r="X69" s="44">
        <v>49414</v>
      </c>
      <c r="Y69" s="44">
        <v>34741</v>
      </c>
      <c r="Z69" s="44">
        <v>124182</v>
      </c>
      <c r="AA69" s="44">
        <v>580678</v>
      </c>
      <c r="AB69" s="44" t="s">
        <v>133</v>
      </c>
      <c r="AC69" s="44" t="s">
        <v>133</v>
      </c>
      <c r="AD69" s="44">
        <v>121783</v>
      </c>
      <c r="AE69" s="162">
        <v>5263844.0085356077</v>
      </c>
    </row>
    <row r="70" spans="1:31" x14ac:dyDescent="0.2">
      <c r="A70" s="168">
        <v>40330</v>
      </c>
      <c r="B70" s="44">
        <v>5656962</v>
      </c>
      <c r="C70" s="44">
        <v>1362514</v>
      </c>
      <c r="D70" s="44">
        <v>1311959</v>
      </c>
      <c r="E70" s="44">
        <v>1234518</v>
      </c>
      <c r="F70" s="44">
        <v>77442</v>
      </c>
      <c r="G70" s="44">
        <v>22834</v>
      </c>
      <c r="H70" s="44">
        <v>27721</v>
      </c>
      <c r="I70" s="44">
        <v>216475</v>
      </c>
      <c r="J70" s="44">
        <v>138839</v>
      </c>
      <c r="K70" s="44">
        <v>77636</v>
      </c>
      <c r="L70" s="44">
        <v>247577</v>
      </c>
      <c r="M70" s="44">
        <v>389503</v>
      </c>
      <c r="N70" s="44">
        <v>1261656</v>
      </c>
      <c r="O70" s="44">
        <v>966405</v>
      </c>
      <c r="P70" s="44">
        <v>912506</v>
      </c>
      <c r="Q70" s="44">
        <v>53899</v>
      </c>
      <c r="R70" s="44">
        <v>62054</v>
      </c>
      <c r="S70" s="44">
        <v>233197</v>
      </c>
      <c r="T70" s="44">
        <v>412178</v>
      </c>
      <c r="U70" s="44">
        <v>518741</v>
      </c>
      <c r="V70" s="44">
        <v>400912</v>
      </c>
      <c r="W70" s="44">
        <v>309988</v>
      </c>
      <c r="X70" s="44">
        <v>51749</v>
      </c>
      <c r="Y70" s="44">
        <v>39175</v>
      </c>
      <c r="Z70" s="44">
        <v>127305</v>
      </c>
      <c r="AA70" s="44">
        <v>586075</v>
      </c>
      <c r="AB70" s="44" t="s">
        <v>133</v>
      </c>
      <c r="AC70" s="44" t="s">
        <v>133</v>
      </c>
      <c r="AD70" s="44">
        <v>134026</v>
      </c>
      <c r="AE70" s="162">
        <v>5280112.290165172</v>
      </c>
    </row>
    <row r="71" spans="1:31" x14ac:dyDescent="0.2">
      <c r="A71" s="168">
        <v>40299</v>
      </c>
      <c r="B71" s="44">
        <v>5471951</v>
      </c>
      <c r="C71" s="44">
        <v>1266802</v>
      </c>
      <c r="D71" s="44">
        <v>1212911</v>
      </c>
      <c r="E71" s="44">
        <v>1135038</v>
      </c>
      <c r="F71" s="44">
        <v>77874</v>
      </c>
      <c r="G71" s="44">
        <v>25966</v>
      </c>
      <c r="H71" s="44">
        <v>27925</v>
      </c>
      <c r="I71" s="44">
        <v>200653</v>
      </c>
      <c r="J71" s="44">
        <v>133792</v>
      </c>
      <c r="K71" s="44">
        <v>66861</v>
      </c>
      <c r="L71" s="44">
        <v>202509</v>
      </c>
      <c r="M71" s="44">
        <v>379002</v>
      </c>
      <c r="N71" s="44">
        <v>1222183</v>
      </c>
      <c r="O71" s="44">
        <v>926078</v>
      </c>
      <c r="P71" s="44">
        <v>874793</v>
      </c>
      <c r="Q71" s="44">
        <v>51285</v>
      </c>
      <c r="R71" s="44">
        <v>59899</v>
      </c>
      <c r="S71" s="44">
        <v>236206</v>
      </c>
      <c r="T71" s="44">
        <v>420832</v>
      </c>
      <c r="U71" s="44">
        <v>521795</v>
      </c>
      <c r="V71" s="44">
        <v>402986</v>
      </c>
      <c r="W71" s="44">
        <v>306871</v>
      </c>
      <c r="X71" s="44">
        <v>54054</v>
      </c>
      <c r="Y71" s="44">
        <v>42061</v>
      </c>
      <c r="Z71" s="44">
        <v>120899</v>
      </c>
      <c r="AA71" s="44">
        <v>607830</v>
      </c>
      <c r="AB71" s="44" t="s">
        <v>133</v>
      </c>
      <c r="AC71" s="44" t="s">
        <v>133</v>
      </c>
      <c r="AD71" s="44">
        <v>126459</v>
      </c>
      <c r="AE71" s="162">
        <v>5198179.0180977285</v>
      </c>
    </row>
    <row r="72" spans="1:31" x14ac:dyDescent="0.2">
      <c r="A72" s="168">
        <v>40269</v>
      </c>
      <c r="B72" s="44">
        <v>5190284</v>
      </c>
      <c r="C72" s="44">
        <v>1274508</v>
      </c>
      <c r="D72" s="44">
        <v>1223311</v>
      </c>
      <c r="E72" s="44">
        <v>1137499</v>
      </c>
      <c r="F72" s="44">
        <v>85811</v>
      </c>
      <c r="G72" s="44">
        <v>17899</v>
      </c>
      <c r="H72" s="44">
        <v>33298</v>
      </c>
      <c r="I72" s="44">
        <v>175554</v>
      </c>
      <c r="J72" s="44">
        <v>116392</v>
      </c>
      <c r="K72" s="44">
        <v>59162</v>
      </c>
      <c r="L72" s="44">
        <v>199056</v>
      </c>
      <c r="M72" s="44">
        <v>324912</v>
      </c>
      <c r="N72" s="44">
        <v>1193986</v>
      </c>
      <c r="O72" s="44">
        <v>918564</v>
      </c>
      <c r="P72" s="44">
        <v>869307</v>
      </c>
      <c r="Q72" s="44">
        <v>49257</v>
      </c>
      <c r="R72" s="44">
        <v>62196</v>
      </c>
      <c r="S72" s="44">
        <v>213226</v>
      </c>
      <c r="T72" s="44">
        <v>394485</v>
      </c>
      <c r="U72" s="44">
        <v>506463</v>
      </c>
      <c r="V72" s="44">
        <v>367728</v>
      </c>
      <c r="W72" s="44">
        <v>282027</v>
      </c>
      <c r="X72" s="44">
        <v>52383</v>
      </c>
      <c r="Y72" s="44">
        <v>33318</v>
      </c>
      <c r="Z72" s="44">
        <v>114502</v>
      </c>
      <c r="AA72" s="44">
        <v>516201</v>
      </c>
      <c r="AB72" s="44" t="s">
        <v>133</v>
      </c>
      <c r="AC72" s="44" t="s">
        <v>133</v>
      </c>
      <c r="AD72" s="44">
        <v>122889</v>
      </c>
      <c r="AE72" s="162">
        <v>5204283.4846421154</v>
      </c>
    </row>
    <row r="73" spans="1:31" x14ac:dyDescent="0.2">
      <c r="A73" s="168">
        <v>40238</v>
      </c>
      <c r="B73" s="44">
        <v>5024412</v>
      </c>
      <c r="C73" s="44">
        <v>1257734</v>
      </c>
      <c r="D73" s="44">
        <v>1210640</v>
      </c>
      <c r="E73" s="44">
        <v>1129399</v>
      </c>
      <c r="F73" s="44">
        <v>81241</v>
      </c>
      <c r="G73" s="44">
        <v>16226</v>
      </c>
      <c r="H73" s="44">
        <v>30868</v>
      </c>
      <c r="I73" s="44">
        <v>178109</v>
      </c>
      <c r="J73" s="44">
        <v>119404</v>
      </c>
      <c r="K73" s="44">
        <v>58705</v>
      </c>
      <c r="L73" s="44">
        <v>198008</v>
      </c>
      <c r="M73" s="44">
        <v>292536</v>
      </c>
      <c r="N73" s="44">
        <v>1129468</v>
      </c>
      <c r="O73" s="44">
        <v>870849</v>
      </c>
      <c r="P73" s="44">
        <v>823701</v>
      </c>
      <c r="Q73" s="44">
        <v>47148</v>
      </c>
      <c r="R73" s="44">
        <v>59120</v>
      </c>
      <c r="S73" s="44">
        <v>199499</v>
      </c>
      <c r="T73" s="44">
        <v>403360</v>
      </c>
      <c r="U73" s="44">
        <v>501260</v>
      </c>
      <c r="V73" s="44">
        <v>355396</v>
      </c>
      <c r="W73" s="44">
        <v>275977</v>
      </c>
      <c r="X73" s="44">
        <v>44160</v>
      </c>
      <c r="Y73" s="44">
        <v>35259</v>
      </c>
      <c r="Z73" s="44">
        <v>117944</v>
      </c>
      <c r="AA73" s="44">
        <v>463115</v>
      </c>
      <c r="AB73" s="44" t="s">
        <v>133</v>
      </c>
      <c r="AC73" s="44" t="s">
        <v>133</v>
      </c>
      <c r="AD73" s="44">
        <v>127483</v>
      </c>
      <c r="AE73" s="162">
        <v>5261802.8620687183</v>
      </c>
    </row>
    <row r="74" spans="1:31" x14ac:dyDescent="0.2">
      <c r="A74" s="168">
        <v>40210</v>
      </c>
      <c r="B74" s="44">
        <v>4092289</v>
      </c>
      <c r="C74" s="44">
        <v>843824</v>
      </c>
      <c r="D74" s="44">
        <v>812597</v>
      </c>
      <c r="E74" s="44">
        <v>748681</v>
      </c>
      <c r="F74" s="44">
        <v>63916</v>
      </c>
      <c r="G74" s="44">
        <v>9439</v>
      </c>
      <c r="H74" s="44">
        <v>21788</v>
      </c>
      <c r="I74" s="44">
        <v>150469</v>
      </c>
      <c r="J74" s="44">
        <v>105932</v>
      </c>
      <c r="K74" s="44">
        <v>44537</v>
      </c>
      <c r="L74" s="44">
        <v>171236</v>
      </c>
      <c r="M74" s="44">
        <v>224465</v>
      </c>
      <c r="N74" s="44">
        <v>1025935</v>
      </c>
      <c r="O74" s="44">
        <v>797179</v>
      </c>
      <c r="P74" s="44">
        <v>756406</v>
      </c>
      <c r="Q74" s="44">
        <v>40773</v>
      </c>
      <c r="R74" s="44">
        <v>51090</v>
      </c>
      <c r="S74" s="44">
        <v>177666</v>
      </c>
      <c r="T74" s="44">
        <v>360105</v>
      </c>
      <c r="U74" s="44">
        <v>439571</v>
      </c>
      <c r="V74" s="44">
        <v>273478</v>
      </c>
      <c r="W74" s="44">
        <v>207374</v>
      </c>
      <c r="X74" s="44">
        <v>30601</v>
      </c>
      <c r="Y74" s="44">
        <v>35503</v>
      </c>
      <c r="Z74" s="44">
        <v>92783</v>
      </c>
      <c r="AA74" s="44">
        <v>392473</v>
      </c>
      <c r="AB74" s="44" t="s">
        <v>133</v>
      </c>
      <c r="AC74" s="44" t="s">
        <v>133</v>
      </c>
      <c r="AD74" s="44">
        <v>117950</v>
      </c>
      <c r="AE74" s="162">
        <v>5096316.6462900117</v>
      </c>
    </row>
    <row r="75" spans="1:31" x14ac:dyDescent="0.2">
      <c r="A75" s="168">
        <v>40179</v>
      </c>
      <c r="B75" s="44">
        <v>4464729</v>
      </c>
      <c r="C75" s="44">
        <v>828309</v>
      </c>
      <c r="D75" s="44">
        <v>791735</v>
      </c>
      <c r="E75" s="44">
        <v>722899</v>
      </c>
      <c r="F75" s="44">
        <v>68836</v>
      </c>
      <c r="G75" s="44">
        <v>7723</v>
      </c>
      <c r="H75" s="44">
        <v>28852</v>
      </c>
      <c r="I75" s="44">
        <v>182843</v>
      </c>
      <c r="J75" s="44">
        <v>124170</v>
      </c>
      <c r="K75" s="44">
        <v>58673</v>
      </c>
      <c r="L75" s="44">
        <v>205043</v>
      </c>
      <c r="M75" s="44">
        <v>257169</v>
      </c>
      <c r="N75" s="44">
        <v>1136751</v>
      </c>
      <c r="O75" s="44">
        <v>898985</v>
      </c>
      <c r="P75" s="44">
        <v>857771</v>
      </c>
      <c r="Q75" s="44">
        <v>41214</v>
      </c>
      <c r="R75" s="44">
        <v>48595</v>
      </c>
      <c r="S75" s="44">
        <v>189170</v>
      </c>
      <c r="T75" s="44">
        <v>374633</v>
      </c>
      <c r="U75" s="44">
        <v>482737</v>
      </c>
      <c r="V75" s="44">
        <v>294091</v>
      </c>
      <c r="W75" s="44">
        <v>227670</v>
      </c>
      <c r="X75" s="44">
        <v>39109</v>
      </c>
      <c r="Y75" s="44">
        <v>27312</v>
      </c>
      <c r="Z75" s="44">
        <v>128539</v>
      </c>
      <c r="AA75" s="44">
        <v>449411</v>
      </c>
      <c r="AB75" s="44" t="s">
        <v>133</v>
      </c>
      <c r="AC75" s="44" t="s">
        <v>133</v>
      </c>
      <c r="AD75" s="44">
        <v>125202</v>
      </c>
      <c r="AE75" s="162">
        <v>5126249.2714228965</v>
      </c>
    </row>
    <row r="76" spans="1:31" x14ac:dyDescent="0.2">
      <c r="A76" s="168">
        <v>40148</v>
      </c>
      <c r="B76" s="44">
        <v>6192098</v>
      </c>
      <c r="C76" s="44">
        <v>1038937</v>
      </c>
      <c r="D76" s="44" t="s">
        <v>133</v>
      </c>
      <c r="E76" s="44">
        <v>898534</v>
      </c>
      <c r="F76" s="44" t="s">
        <v>133</v>
      </c>
      <c r="G76" s="44" t="s">
        <v>133</v>
      </c>
      <c r="H76" s="44" t="s">
        <v>134</v>
      </c>
      <c r="I76" s="44">
        <v>248749</v>
      </c>
      <c r="J76" s="44">
        <v>154921</v>
      </c>
      <c r="K76" s="44">
        <v>93828</v>
      </c>
      <c r="L76" s="44">
        <v>494646</v>
      </c>
      <c r="M76" s="44">
        <v>277862</v>
      </c>
      <c r="N76" s="44">
        <v>1346518</v>
      </c>
      <c r="O76" s="44" t="s">
        <v>133</v>
      </c>
      <c r="P76" s="44">
        <v>900636</v>
      </c>
      <c r="Q76" s="44" t="s">
        <v>133</v>
      </c>
      <c r="R76" s="44" t="s">
        <v>133</v>
      </c>
      <c r="S76" s="44">
        <v>332929</v>
      </c>
      <c r="T76" s="44">
        <v>442359</v>
      </c>
      <c r="U76" s="44">
        <v>488643</v>
      </c>
      <c r="V76" s="44">
        <v>650212</v>
      </c>
      <c r="W76" s="44">
        <v>488265</v>
      </c>
      <c r="X76" s="44">
        <v>77330</v>
      </c>
      <c r="Y76" s="44">
        <v>84616</v>
      </c>
      <c r="Z76" s="44">
        <v>215044</v>
      </c>
      <c r="AA76" s="44">
        <v>816504</v>
      </c>
      <c r="AB76" s="44" t="s">
        <v>133</v>
      </c>
      <c r="AC76" s="44" t="s">
        <v>133</v>
      </c>
      <c r="AD76" s="44">
        <v>172625</v>
      </c>
      <c r="AE76" s="162">
        <v>5116915.3450078536</v>
      </c>
    </row>
    <row r="77" spans="1:31" x14ac:dyDescent="0.2">
      <c r="A77" s="168">
        <v>40118</v>
      </c>
      <c r="B77" s="44">
        <v>4987636</v>
      </c>
      <c r="C77" s="44">
        <v>1005824</v>
      </c>
      <c r="D77" s="44" t="s">
        <v>133</v>
      </c>
      <c r="E77" s="44">
        <v>855790</v>
      </c>
      <c r="F77" s="44" t="s">
        <v>133</v>
      </c>
      <c r="G77" s="44" t="s">
        <v>133</v>
      </c>
      <c r="H77" s="44" t="s">
        <v>134</v>
      </c>
      <c r="I77" s="44">
        <v>211209</v>
      </c>
      <c r="J77" s="44">
        <v>135442</v>
      </c>
      <c r="K77" s="44">
        <v>75767</v>
      </c>
      <c r="L77" s="44">
        <v>229157</v>
      </c>
      <c r="M77" s="44">
        <v>309738</v>
      </c>
      <c r="N77" s="44">
        <v>1114375</v>
      </c>
      <c r="O77" s="44" t="s">
        <v>133</v>
      </c>
      <c r="P77" s="44">
        <v>796819</v>
      </c>
      <c r="Q77" s="44" t="s">
        <v>133</v>
      </c>
      <c r="R77" s="44" t="s">
        <v>133</v>
      </c>
      <c r="S77" s="44">
        <v>220460</v>
      </c>
      <c r="T77" s="44">
        <v>396107</v>
      </c>
      <c r="U77" s="44">
        <v>479519</v>
      </c>
      <c r="V77" s="44">
        <v>401096</v>
      </c>
      <c r="W77" s="44">
        <v>314698</v>
      </c>
      <c r="X77" s="44">
        <v>51383</v>
      </c>
      <c r="Y77" s="44">
        <v>35014</v>
      </c>
      <c r="Z77" s="44">
        <v>133257</v>
      </c>
      <c r="AA77" s="44">
        <v>571181</v>
      </c>
      <c r="AB77" s="44" t="s">
        <v>133</v>
      </c>
      <c r="AC77" s="44" t="s">
        <v>133</v>
      </c>
      <c r="AD77" s="44">
        <v>136174</v>
      </c>
      <c r="AE77" s="162">
        <v>4934760.0713992948</v>
      </c>
    </row>
    <row r="78" spans="1:31" x14ac:dyDescent="0.2">
      <c r="A78" s="168">
        <v>40087</v>
      </c>
      <c r="B78" s="44">
        <v>5128624</v>
      </c>
      <c r="C78" s="44">
        <v>1129252</v>
      </c>
      <c r="D78" s="44" t="s">
        <v>133</v>
      </c>
      <c r="E78" s="44">
        <v>967048</v>
      </c>
      <c r="F78" s="44" t="s">
        <v>133</v>
      </c>
      <c r="G78" s="44" t="s">
        <v>133</v>
      </c>
      <c r="H78" s="44">
        <v>34755</v>
      </c>
      <c r="I78" s="44">
        <v>211034</v>
      </c>
      <c r="J78" s="44">
        <v>138970</v>
      </c>
      <c r="K78" s="44">
        <v>72065</v>
      </c>
      <c r="L78" s="44">
        <v>205302</v>
      </c>
      <c r="M78" s="44">
        <v>316997</v>
      </c>
      <c r="N78" s="44">
        <v>1183768</v>
      </c>
      <c r="O78" s="44" t="s">
        <v>133</v>
      </c>
      <c r="P78" s="44">
        <v>853913</v>
      </c>
      <c r="Q78" s="44" t="s">
        <v>133</v>
      </c>
      <c r="R78" s="44" t="s">
        <v>133</v>
      </c>
      <c r="S78" s="44">
        <v>225700</v>
      </c>
      <c r="T78" s="44">
        <v>387376</v>
      </c>
      <c r="U78" s="44">
        <v>487327</v>
      </c>
      <c r="V78" s="44">
        <v>406086</v>
      </c>
      <c r="W78" s="44">
        <v>315818</v>
      </c>
      <c r="X78" s="44">
        <v>59085</v>
      </c>
      <c r="Y78" s="44">
        <v>31183</v>
      </c>
      <c r="Z78" s="44">
        <v>120521</v>
      </c>
      <c r="AA78" s="44">
        <v>537009</v>
      </c>
      <c r="AB78" s="44" t="s">
        <v>133</v>
      </c>
      <c r="AC78" s="44" t="s">
        <v>133</v>
      </c>
      <c r="AD78" s="44">
        <v>143951</v>
      </c>
      <c r="AE78" s="162">
        <v>5112763.4025258599</v>
      </c>
    </row>
    <row r="79" spans="1:31" x14ac:dyDescent="0.2">
      <c r="A79" s="168">
        <v>40057</v>
      </c>
      <c r="B79" s="44">
        <v>5057822</v>
      </c>
      <c r="C79" s="44">
        <v>1108557</v>
      </c>
      <c r="D79" s="44" t="s">
        <v>133</v>
      </c>
      <c r="E79" s="44">
        <v>939641</v>
      </c>
      <c r="F79" s="44" t="s">
        <v>133</v>
      </c>
      <c r="G79" s="44" t="s">
        <v>133</v>
      </c>
      <c r="H79" s="44">
        <v>31607</v>
      </c>
      <c r="I79" s="44">
        <v>209086</v>
      </c>
      <c r="J79" s="44">
        <v>137807</v>
      </c>
      <c r="K79" s="44">
        <v>71279</v>
      </c>
      <c r="L79" s="44">
        <v>232464</v>
      </c>
      <c r="M79" s="44">
        <v>314895</v>
      </c>
      <c r="N79" s="44">
        <v>1123378</v>
      </c>
      <c r="O79" s="44" t="s">
        <v>133</v>
      </c>
      <c r="P79" s="44">
        <v>800092</v>
      </c>
      <c r="Q79" s="44" t="s">
        <v>133</v>
      </c>
      <c r="R79" s="44" t="s">
        <v>133</v>
      </c>
      <c r="S79" s="44">
        <v>217702</v>
      </c>
      <c r="T79" s="44">
        <v>386216</v>
      </c>
      <c r="U79" s="44">
        <v>462689</v>
      </c>
      <c r="V79" s="44">
        <v>400951</v>
      </c>
      <c r="W79" s="44">
        <v>308933</v>
      </c>
      <c r="X79" s="44">
        <v>59341</v>
      </c>
      <c r="Y79" s="44">
        <v>32677</v>
      </c>
      <c r="Z79" s="44">
        <v>154834</v>
      </c>
      <c r="AA79" s="44">
        <v>508118</v>
      </c>
      <c r="AB79" s="44" t="s">
        <v>133</v>
      </c>
      <c r="AC79" s="44" t="s">
        <v>133</v>
      </c>
      <c r="AD79" s="44">
        <v>156635</v>
      </c>
      <c r="AE79" s="162">
        <v>5054582.4785854015</v>
      </c>
    </row>
    <row r="80" spans="1:31" x14ac:dyDescent="0.2">
      <c r="A80" s="168">
        <v>40026</v>
      </c>
      <c r="B80" s="44">
        <v>5030248</v>
      </c>
      <c r="C80" s="44">
        <v>1148775</v>
      </c>
      <c r="D80" s="44" t="s">
        <v>133</v>
      </c>
      <c r="E80" s="44">
        <v>993342</v>
      </c>
      <c r="F80" s="44" t="s">
        <v>133</v>
      </c>
      <c r="G80" s="44" t="s">
        <v>133</v>
      </c>
      <c r="H80" s="44" t="s">
        <v>134</v>
      </c>
      <c r="I80" s="44">
        <v>216888</v>
      </c>
      <c r="J80" s="44">
        <v>147920</v>
      </c>
      <c r="K80" s="44">
        <v>68968</v>
      </c>
      <c r="L80" s="44">
        <v>222303</v>
      </c>
      <c r="M80" s="44">
        <v>315143</v>
      </c>
      <c r="N80" s="44">
        <v>1138993</v>
      </c>
      <c r="O80" s="44" t="s">
        <v>133</v>
      </c>
      <c r="P80" s="44">
        <v>794821</v>
      </c>
      <c r="Q80" s="44" t="s">
        <v>133</v>
      </c>
      <c r="R80" s="44" t="s">
        <v>133</v>
      </c>
      <c r="S80" s="44">
        <v>236049</v>
      </c>
      <c r="T80" s="44">
        <v>377107</v>
      </c>
      <c r="U80" s="44">
        <v>471020</v>
      </c>
      <c r="V80" s="44">
        <v>375277</v>
      </c>
      <c r="W80" s="44">
        <v>286445</v>
      </c>
      <c r="X80" s="44">
        <v>53003</v>
      </c>
      <c r="Y80" s="44">
        <v>35830</v>
      </c>
      <c r="Z80" s="44">
        <v>125583</v>
      </c>
      <c r="AA80" s="44">
        <v>499493</v>
      </c>
      <c r="AB80" s="44" t="s">
        <v>133</v>
      </c>
      <c r="AC80" s="44" t="s">
        <v>133</v>
      </c>
      <c r="AD80" s="44">
        <v>139666</v>
      </c>
      <c r="AE80" s="162">
        <v>5028404.4483014503</v>
      </c>
    </row>
    <row r="81" spans="1:31" x14ac:dyDescent="0.2">
      <c r="A81" s="168">
        <v>39995</v>
      </c>
      <c r="B81" s="44">
        <v>5138936</v>
      </c>
      <c r="C81" s="44">
        <v>1203605</v>
      </c>
      <c r="D81" s="44" t="s">
        <v>133</v>
      </c>
      <c r="E81" s="44">
        <v>1033983</v>
      </c>
      <c r="F81" s="44" t="s">
        <v>133</v>
      </c>
      <c r="G81" s="44" t="s">
        <v>133</v>
      </c>
      <c r="H81" s="44" t="s">
        <v>134</v>
      </c>
      <c r="I81" s="44">
        <v>201451</v>
      </c>
      <c r="J81" s="44">
        <v>131727</v>
      </c>
      <c r="K81" s="44">
        <v>69724</v>
      </c>
      <c r="L81" s="44">
        <v>207599</v>
      </c>
      <c r="M81" s="44">
        <v>349319</v>
      </c>
      <c r="N81" s="44">
        <v>1201179</v>
      </c>
      <c r="O81" s="44" t="s">
        <v>133</v>
      </c>
      <c r="P81" s="44">
        <v>836304</v>
      </c>
      <c r="Q81" s="44" t="s">
        <v>133</v>
      </c>
      <c r="R81" s="44" t="s">
        <v>133</v>
      </c>
      <c r="S81" s="44">
        <v>253808</v>
      </c>
      <c r="T81" s="44">
        <v>392833</v>
      </c>
      <c r="U81" s="44">
        <v>466445</v>
      </c>
      <c r="V81" s="44">
        <v>358713</v>
      </c>
      <c r="W81" s="44">
        <v>273420</v>
      </c>
      <c r="X81" s="44">
        <v>50277</v>
      </c>
      <c r="Y81" s="44">
        <v>35017</v>
      </c>
      <c r="Z81" s="44">
        <v>121030</v>
      </c>
      <c r="AA81" s="44">
        <v>503342</v>
      </c>
      <c r="AB81" s="44" t="s">
        <v>133</v>
      </c>
      <c r="AC81" s="44" t="s">
        <v>133</v>
      </c>
      <c r="AD81" s="44">
        <v>133420</v>
      </c>
      <c r="AE81" s="162">
        <v>5016828.2373456433</v>
      </c>
    </row>
    <row r="82" spans="1:31" x14ac:dyDescent="0.2">
      <c r="A82" s="168">
        <v>39965</v>
      </c>
      <c r="B82" s="44">
        <v>5146300</v>
      </c>
      <c r="C82" s="44">
        <v>1224798</v>
      </c>
      <c r="D82" s="44" t="s">
        <v>133</v>
      </c>
      <c r="E82" s="44">
        <v>1055846</v>
      </c>
      <c r="F82" s="44" t="s">
        <v>133</v>
      </c>
      <c r="G82" s="44" t="s">
        <v>133</v>
      </c>
      <c r="H82" s="44" t="s">
        <v>134</v>
      </c>
      <c r="I82" s="44">
        <v>190142</v>
      </c>
      <c r="J82" s="44">
        <v>122401</v>
      </c>
      <c r="K82" s="44">
        <v>67742</v>
      </c>
      <c r="L82" s="44">
        <v>194606</v>
      </c>
      <c r="M82" s="44">
        <v>360633</v>
      </c>
      <c r="N82" s="44">
        <v>1142944</v>
      </c>
      <c r="O82" s="44" t="s">
        <v>133</v>
      </c>
      <c r="P82" s="44">
        <v>805712</v>
      </c>
      <c r="Q82" s="44" t="s">
        <v>133</v>
      </c>
      <c r="R82" s="44" t="s">
        <v>133</v>
      </c>
      <c r="S82" s="44">
        <v>227601</v>
      </c>
      <c r="T82" s="44">
        <v>388926</v>
      </c>
      <c r="U82" s="44">
        <v>477590</v>
      </c>
      <c r="V82" s="44">
        <v>390107</v>
      </c>
      <c r="W82" s="44">
        <v>298292</v>
      </c>
      <c r="X82" s="44">
        <v>52158</v>
      </c>
      <c r="Y82" s="44">
        <v>39657</v>
      </c>
      <c r="Z82" s="44">
        <v>120558</v>
      </c>
      <c r="AA82" s="44">
        <v>517284</v>
      </c>
      <c r="AB82" s="44" t="s">
        <v>133</v>
      </c>
      <c r="AC82" s="44" t="s">
        <v>133</v>
      </c>
      <c r="AD82" s="44">
        <v>138714</v>
      </c>
      <c r="AE82" s="162">
        <v>4902531.0437620142</v>
      </c>
    </row>
    <row r="83" spans="1:31" x14ac:dyDescent="0.2">
      <c r="A83" s="168">
        <v>39934</v>
      </c>
      <c r="B83" s="44">
        <v>5212968</v>
      </c>
      <c r="C83" s="44">
        <v>1196727</v>
      </c>
      <c r="D83" s="44" t="s">
        <v>133</v>
      </c>
      <c r="E83" s="44">
        <v>1039258</v>
      </c>
      <c r="F83" s="44" t="s">
        <v>133</v>
      </c>
      <c r="G83" s="44" t="s">
        <v>133</v>
      </c>
      <c r="H83" s="44">
        <v>34223</v>
      </c>
      <c r="I83" s="44">
        <v>189787</v>
      </c>
      <c r="J83" s="44">
        <v>123590</v>
      </c>
      <c r="K83" s="44">
        <v>66197</v>
      </c>
      <c r="L83" s="44">
        <v>186321</v>
      </c>
      <c r="M83" s="44">
        <v>373569</v>
      </c>
      <c r="N83" s="44">
        <v>1201978</v>
      </c>
      <c r="O83" s="44" t="s">
        <v>133</v>
      </c>
      <c r="P83" s="44">
        <v>855157</v>
      </c>
      <c r="Q83" s="44" t="s">
        <v>133</v>
      </c>
      <c r="R83" s="44" t="s">
        <v>133</v>
      </c>
      <c r="S83" s="44">
        <v>237938</v>
      </c>
      <c r="T83" s="44">
        <v>394731</v>
      </c>
      <c r="U83" s="44">
        <v>455504</v>
      </c>
      <c r="V83" s="44">
        <v>414765</v>
      </c>
      <c r="W83" s="44">
        <v>316187</v>
      </c>
      <c r="X83" s="44">
        <v>56643</v>
      </c>
      <c r="Y83" s="44">
        <v>41935</v>
      </c>
      <c r="Z83" s="44">
        <v>118982</v>
      </c>
      <c r="AA83" s="44">
        <v>543220</v>
      </c>
      <c r="AB83" s="44" t="s">
        <v>133</v>
      </c>
      <c r="AC83" s="44" t="s">
        <v>133</v>
      </c>
      <c r="AD83" s="44">
        <v>137384</v>
      </c>
      <c r="AE83" s="162">
        <v>4869485.9480692381</v>
      </c>
    </row>
    <row r="84" spans="1:31" x14ac:dyDescent="0.2">
      <c r="A84" s="168">
        <v>39904</v>
      </c>
      <c r="B84" s="44">
        <v>4855833</v>
      </c>
      <c r="C84" s="44">
        <v>1143427</v>
      </c>
      <c r="D84" s="44" t="s">
        <v>133</v>
      </c>
      <c r="E84" s="44">
        <v>996061</v>
      </c>
      <c r="F84" s="44" t="s">
        <v>133</v>
      </c>
      <c r="G84" s="44" t="s">
        <v>133</v>
      </c>
      <c r="H84" s="44">
        <v>32054</v>
      </c>
      <c r="I84" s="44">
        <v>172804</v>
      </c>
      <c r="J84" s="44">
        <v>109854</v>
      </c>
      <c r="K84" s="44">
        <v>62950</v>
      </c>
      <c r="L84" s="44">
        <v>168949</v>
      </c>
      <c r="M84" s="44">
        <v>290792</v>
      </c>
      <c r="N84" s="44">
        <v>1222383</v>
      </c>
      <c r="O84" s="44" t="s">
        <v>133</v>
      </c>
      <c r="P84" s="44">
        <v>918359</v>
      </c>
      <c r="Q84" s="44" t="s">
        <v>133</v>
      </c>
      <c r="R84" s="44" t="s">
        <v>133</v>
      </c>
      <c r="S84" s="44">
        <v>202132</v>
      </c>
      <c r="T84" s="44">
        <v>369930</v>
      </c>
      <c r="U84" s="44">
        <v>411069</v>
      </c>
      <c r="V84" s="44">
        <v>360780</v>
      </c>
      <c r="W84" s="44">
        <v>279967</v>
      </c>
      <c r="X84" s="44">
        <v>49187</v>
      </c>
      <c r="Y84" s="44">
        <v>31627</v>
      </c>
      <c r="Z84" s="44">
        <v>111246</v>
      </c>
      <c r="AA84" s="44">
        <v>478933</v>
      </c>
      <c r="AB84" s="44" t="s">
        <v>133</v>
      </c>
      <c r="AC84" s="44" t="s">
        <v>133</v>
      </c>
      <c r="AD84" s="44">
        <v>125520</v>
      </c>
      <c r="AE84" s="162">
        <v>4860371.7406405145</v>
      </c>
    </row>
    <row r="85" spans="1:31" x14ac:dyDescent="0.2">
      <c r="A85" s="168">
        <v>39873</v>
      </c>
      <c r="B85" s="44">
        <v>4525235</v>
      </c>
      <c r="C85" s="44">
        <v>1081258</v>
      </c>
      <c r="D85" s="44" t="s">
        <v>133</v>
      </c>
      <c r="E85" s="44">
        <v>961426</v>
      </c>
      <c r="F85" s="44" t="s">
        <v>133</v>
      </c>
      <c r="G85" s="44" t="s">
        <v>133</v>
      </c>
      <c r="H85" s="44" t="s">
        <v>134</v>
      </c>
      <c r="I85" s="44">
        <v>180609</v>
      </c>
      <c r="J85" s="44">
        <v>118848</v>
      </c>
      <c r="K85" s="44">
        <v>61761</v>
      </c>
      <c r="L85" s="44">
        <v>182087</v>
      </c>
      <c r="M85" s="44">
        <v>235959</v>
      </c>
      <c r="N85" s="44">
        <v>1050778</v>
      </c>
      <c r="O85" s="44" t="s">
        <v>133</v>
      </c>
      <c r="P85" s="44">
        <v>765978</v>
      </c>
      <c r="Q85" s="44" t="s">
        <v>133</v>
      </c>
      <c r="R85" s="44" t="s">
        <v>133</v>
      </c>
      <c r="S85" s="44">
        <v>190708</v>
      </c>
      <c r="T85" s="44">
        <v>379920</v>
      </c>
      <c r="U85" s="44">
        <v>402204</v>
      </c>
      <c r="V85" s="44">
        <v>335989</v>
      </c>
      <c r="W85" s="44">
        <v>262727</v>
      </c>
      <c r="X85" s="44">
        <v>43292</v>
      </c>
      <c r="Y85" s="44">
        <v>29969</v>
      </c>
      <c r="Z85" s="44">
        <v>104772</v>
      </c>
      <c r="AA85" s="44">
        <v>444157</v>
      </c>
      <c r="AB85" s="44" t="s">
        <v>133</v>
      </c>
      <c r="AC85" s="44" t="s">
        <v>133</v>
      </c>
      <c r="AD85" s="44">
        <v>127503</v>
      </c>
      <c r="AE85" s="162">
        <v>4803540.1201143116</v>
      </c>
    </row>
    <row r="86" spans="1:31" x14ac:dyDescent="0.2">
      <c r="A86" s="168">
        <v>39845</v>
      </c>
      <c r="B86" s="44">
        <v>3868495</v>
      </c>
      <c r="C86" s="44">
        <v>775329</v>
      </c>
      <c r="D86" s="44" t="s">
        <v>133</v>
      </c>
      <c r="E86" s="44">
        <v>672280</v>
      </c>
      <c r="F86" s="44" t="s">
        <v>133</v>
      </c>
      <c r="G86" s="44" t="s">
        <v>133</v>
      </c>
      <c r="H86" s="44" t="s">
        <v>134</v>
      </c>
      <c r="I86" s="44">
        <v>147034</v>
      </c>
      <c r="J86" s="44">
        <v>96765</v>
      </c>
      <c r="K86" s="44">
        <v>50269</v>
      </c>
      <c r="L86" s="44">
        <v>167544</v>
      </c>
      <c r="M86" s="44">
        <v>189666</v>
      </c>
      <c r="N86" s="44">
        <v>985085</v>
      </c>
      <c r="O86" s="44" t="s">
        <v>133</v>
      </c>
      <c r="P86" s="44">
        <v>722480</v>
      </c>
      <c r="Q86" s="44" t="s">
        <v>133</v>
      </c>
      <c r="R86" s="44" t="s">
        <v>133</v>
      </c>
      <c r="S86" s="44">
        <v>175287</v>
      </c>
      <c r="T86" s="44">
        <v>359504</v>
      </c>
      <c r="U86" s="44">
        <v>371253</v>
      </c>
      <c r="V86" s="44">
        <v>279734</v>
      </c>
      <c r="W86" s="44">
        <v>213365</v>
      </c>
      <c r="X86" s="44">
        <v>32175</v>
      </c>
      <c r="Y86" s="44">
        <v>34193</v>
      </c>
      <c r="Z86" s="44">
        <v>87072</v>
      </c>
      <c r="AA86" s="44">
        <v>387087</v>
      </c>
      <c r="AB86" s="44" t="s">
        <v>133</v>
      </c>
      <c r="AC86" s="44" t="s">
        <v>133</v>
      </c>
      <c r="AD86" s="44">
        <v>119187</v>
      </c>
      <c r="AE86" s="162">
        <v>4819475.7556759538</v>
      </c>
    </row>
    <row r="87" spans="1:31" x14ac:dyDescent="0.2">
      <c r="A87" s="168">
        <v>39814</v>
      </c>
      <c r="B87" s="44">
        <v>4195853</v>
      </c>
      <c r="C87" s="44">
        <v>762925</v>
      </c>
      <c r="D87" s="44" t="s">
        <v>133</v>
      </c>
      <c r="E87" s="44">
        <v>668151</v>
      </c>
      <c r="F87" s="44" t="s">
        <v>133</v>
      </c>
      <c r="G87" s="44" t="s">
        <v>133</v>
      </c>
      <c r="H87" s="44" t="s">
        <v>134</v>
      </c>
      <c r="I87" s="44">
        <v>165105</v>
      </c>
      <c r="J87" s="44">
        <v>112211</v>
      </c>
      <c r="K87" s="44">
        <v>52893</v>
      </c>
      <c r="L87" s="44">
        <v>195851</v>
      </c>
      <c r="M87" s="44">
        <v>203046</v>
      </c>
      <c r="N87" s="44">
        <v>1096441</v>
      </c>
      <c r="O87" s="44" t="s">
        <v>133</v>
      </c>
      <c r="P87" s="44">
        <v>822848</v>
      </c>
      <c r="Q87" s="44" t="s">
        <v>133</v>
      </c>
      <c r="R87" s="44" t="s">
        <v>133</v>
      </c>
      <c r="S87" s="44">
        <v>183580</v>
      </c>
      <c r="T87" s="44">
        <v>394396</v>
      </c>
      <c r="U87" s="44">
        <v>384702</v>
      </c>
      <c r="V87" s="44">
        <v>317832</v>
      </c>
      <c r="W87" s="44">
        <v>247506</v>
      </c>
      <c r="X87" s="44">
        <v>41051</v>
      </c>
      <c r="Y87" s="44">
        <v>29276</v>
      </c>
      <c r="Z87" s="44">
        <v>115353</v>
      </c>
      <c r="AA87" s="44">
        <v>436497</v>
      </c>
      <c r="AB87" s="44" t="s">
        <v>133</v>
      </c>
      <c r="AC87" s="44" t="s">
        <v>133</v>
      </c>
      <c r="AD87" s="44">
        <v>123704</v>
      </c>
      <c r="AE87" s="162">
        <v>4755768.9848268097</v>
      </c>
    </row>
    <row r="88" spans="1:31" x14ac:dyDescent="0.2">
      <c r="A88" s="168">
        <v>39783</v>
      </c>
      <c r="B88" s="44">
        <v>5645200</v>
      </c>
      <c r="C88" s="44">
        <v>828693</v>
      </c>
      <c r="D88" s="44" t="s">
        <v>133</v>
      </c>
      <c r="E88" s="44">
        <v>721965</v>
      </c>
      <c r="F88" s="44" t="s">
        <v>133</v>
      </c>
      <c r="G88" s="44" t="s">
        <v>133</v>
      </c>
      <c r="H88" s="44" t="s">
        <v>134</v>
      </c>
      <c r="I88" s="44">
        <v>236135</v>
      </c>
      <c r="J88" s="44">
        <v>138541</v>
      </c>
      <c r="K88" s="44">
        <v>97595</v>
      </c>
      <c r="L88" s="44">
        <v>423734</v>
      </c>
      <c r="M88" s="44">
        <v>239442</v>
      </c>
      <c r="N88" s="44">
        <v>1272420</v>
      </c>
      <c r="O88" s="44" t="s">
        <v>133</v>
      </c>
      <c r="P88" s="44">
        <v>844053</v>
      </c>
      <c r="Q88" s="44" t="s">
        <v>133</v>
      </c>
      <c r="R88" s="44" t="s">
        <v>133</v>
      </c>
      <c r="S88" s="44">
        <v>323733</v>
      </c>
      <c r="T88" s="44">
        <v>455556</v>
      </c>
      <c r="U88" s="44">
        <v>373374</v>
      </c>
      <c r="V88" s="44">
        <v>671572</v>
      </c>
      <c r="W88" s="44">
        <v>512963</v>
      </c>
      <c r="X88" s="44">
        <v>75478</v>
      </c>
      <c r="Y88" s="44">
        <v>83132</v>
      </c>
      <c r="Z88" s="44">
        <v>184285</v>
      </c>
      <c r="AA88" s="44">
        <v>788578</v>
      </c>
      <c r="AB88" s="44" t="s">
        <v>133</v>
      </c>
      <c r="AC88" s="44" t="s">
        <v>133</v>
      </c>
      <c r="AD88" s="44">
        <v>171411</v>
      </c>
      <c r="AE88" s="162">
        <v>4722526.8703810181</v>
      </c>
    </row>
    <row r="89" spans="1:31" x14ac:dyDescent="0.2">
      <c r="A89" s="168">
        <v>39753</v>
      </c>
      <c r="B89" s="44">
        <v>4965342</v>
      </c>
      <c r="C89" s="44">
        <v>976895</v>
      </c>
      <c r="D89" s="44" t="s">
        <v>133</v>
      </c>
      <c r="E89" s="44">
        <v>839835</v>
      </c>
      <c r="F89" s="44" t="s">
        <v>133</v>
      </c>
      <c r="G89" s="44" t="s">
        <v>133</v>
      </c>
      <c r="H89" s="44" t="s">
        <v>134</v>
      </c>
      <c r="I89" s="44">
        <v>217782</v>
      </c>
      <c r="J89" s="44">
        <v>137675</v>
      </c>
      <c r="K89" s="44">
        <v>80106</v>
      </c>
      <c r="L89" s="44">
        <v>223662</v>
      </c>
      <c r="M89" s="44">
        <v>280800</v>
      </c>
      <c r="N89" s="44">
        <v>1114917</v>
      </c>
      <c r="O89" s="44" t="s">
        <v>133</v>
      </c>
      <c r="P89" s="44">
        <v>784835</v>
      </c>
      <c r="Q89" s="44" t="s">
        <v>133</v>
      </c>
      <c r="R89" s="44" t="s">
        <v>133</v>
      </c>
      <c r="S89" s="44">
        <v>236982</v>
      </c>
      <c r="T89" s="44">
        <v>396743</v>
      </c>
      <c r="U89" s="44">
        <v>417794</v>
      </c>
      <c r="V89" s="44">
        <v>476653</v>
      </c>
      <c r="W89" s="44">
        <v>375573</v>
      </c>
      <c r="X89" s="44">
        <v>61621</v>
      </c>
      <c r="Y89" s="44">
        <v>39459</v>
      </c>
      <c r="Z89" s="44">
        <v>119977</v>
      </c>
      <c r="AA89" s="44">
        <v>601973</v>
      </c>
      <c r="AB89" s="44" t="s">
        <v>133</v>
      </c>
      <c r="AC89" s="44" t="s">
        <v>133</v>
      </c>
      <c r="AD89" s="44">
        <v>138149</v>
      </c>
      <c r="AE89" s="162">
        <v>4820648.2934217192</v>
      </c>
    </row>
    <row r="90" spans="1:31" x14ac:dyDescent="0.2">
      <c r="A90" s="168">
        <v>39722</v>
      </c>
      <c r="B90" s="44">
        <v>5090350</v>
      </c>
      <c r="C90" s="44">
        <v>1093899</v>
      </c>
      <c r="D90" s="44" t="s">
        <v>133</v>
      </c>
      <c r="E90" s="44">
        <v>936065</v>
      </c>
      <c r="F90" s="44" t="s">
        <v>133</v>
      </c>
      <c r="G90" s="44" t="s">
        <v>133</v>
      </c>
      <c r="H90" s="44" t="s">
        <v>134</v>
      </c>
      <c r="I90" s="44">
        <v>204447</v>
      </c>
      <c r="J90" s="44">
        <v>133693</v>
      </c>
      <c r="K90" s="44">
        <v>70754</v>
      </c>
      <c r="L90" s="44">
        <v>195542</v>
      </c>
      <c r="M90" s="44">
        <v>309595</v>
      </c>
      <c r="N90" s="44">
        <v>1106486</v>
      </c>
      <c r="O90" s="44" t="s">
        <v>133</v>
      </c>
      <c r="P90" s="44">
        <v>781304</v>
      </c>
      <c r="Q90" s="44" t="s">
        <v>133</v>
      </c>
      <c r="R90" s="44" t="s">
        <v>133</v>
      </c>
      <c r="S90" s="44">
        <v>223543</v>
      </c>
      <c r="T90" s="44">
        <v>408624</v>
      </c>
      <c r="U90" s="44">
        <v>548969</v>
      </c>
      <c r="V90" s="44">
        <v>439074</v>
      </c>
      <c r="W90" s="44">
        <v>342629</v>
      </c>
      <c r="X90" s="44">
        <v>61198</v>
      </c>
      <c r="Y90" s="44">
        <v>35246</v>
      </c>
      <c r="Z90" s="44">
        <v>104571</v>
      </c>
      <c r="AA90" s="44">
        <v>536358</v>
      </c>
      <c r="AB90" s="44" t="s">
        <v>133</v>
      </c>
      <c r="AC90" s="44" t="s">
        <v>133</v>
      </c>
      <c r="AD90" s="44">
        <v>142786</v>
      </c>
      <c r="AE90" s="162">
        <v>5098574.4217895539</v>
      </c>
    </row>
    <row r="91" spans="1:31" x14ac:dyDescent="0.2">
      <c r="A91" s="168">
        <v>39692</v>
      </c>
      <c r="B91" s="44">
        <v>5103046</v>
      </c>
      <c r="C91" s="44">
        <v>1104028</v>
      </c>
      <c r="D91" s="44" t="s">
        <v>133</v>
      </c>
      <c r="E91" s="44">
        <v>967034</v>
      </c>
      <c r="F91" s="44" t="s">
        <v>133</v>
      </c>
      <c r="G91" s="44" t="s">
        <v>133</v>
      </c>
      <c r="H91" s="44" t="s">
        <v>134</v>
      </c>
      <c r="I91" s="44">
        <v>222841</v>
      </c>
      <c r="J91" s="44">
        <v>149952</v>
      </c>
      <c r="K91" s="44">
        <v>72889</v>
      </c>
      <c r="L91" s="44">
        <v>222375</v>
      </c>
      <c r="M91" s="44">
        <v>295665</v>
      </c>
      <c r="N91" s="44">
        <v>1055104</v>
      </c>
      <c r="O91" s="44" t="s">
        <v>133</v>
      </c>
      <c r="P91" s="44">
        <v>753405</v>
      </c>
      <c r="Q91" s="44" t="s">
        <v>133</v>
      </c>
      <c r="R91" s="44" t="s">
        <v>133</v>
      </c>
      <c r="S91" s="44">
        <v>200366</v>
      </c>
      <c r="T91" s="44">
        <v>386056</v>
      </c>
      <c r="U91" s="44">
        <v>591600</v>
      </c>
      <c r="V91" s="44">
        <v>430388</v>
      </c>
      <c r="W91" s="44">
        <v>334284</v>
      </c>
      <c r="X91" s="44">
        <v>56934</v>
      </c>
      <c r="Y91" s="44">
        <v>39170</v>
      </c>
      <c r="Z91" s="44">
        <v>125979</v>
      </c>
      <c r="AA91" s="44">
        <v>509332</v>
      </c>
      <c r="AB91" s="44" t="s">
        <v>133</v>
      </c>
      <c r="AC91" s="44" t="s">
        <v>133</v>
      </c>
      <c r="AD91" s="44">
        <v>159678</v>
      </c>
      <c r="AE91" s="162">
        <v>5211146.3341661934</v>
      </c>
    </row>
    <row r="92" spans="1:31" x14ac:dyDescent="0.2">
      <c r="A92" s="168">
        <v>39661</v>
      </c>
      <c r="B92" s="44">
        <v>5271802</v>
      </c>
      <c r="C92" s="44">
        <v>1120482</v>
      </c>
      <c r="D92" s="44" t="s">
        <v>133</v>
      </c>
      <c r="E92" s="44">
        <v>972921</v>
      </c>
      <c r="F92" s="44" t="s">
        <v>133</v>
      </c>
      <c r="G92" s="44" t="s">
        <v>133</v>
      </c>
      <c r="H92" s="44" t="s">
        <v>134</v>
      </c>
      <c r="I92" s="44">
        <v>244824</v>
      </c>
      <c r="J92" s="44">
        <v>163587</v>
      </c>
      <c r="K92" s="44">
        <v>81237</v>
      </c>
      <c r="L92" s="44">
        <v>240040</v>
      </c>
      <c r="M92" s="44">
        <v>311156</v>
      </c>
      <c r="N92" s="44">
        <v>1145223</v>
      </c>
      <c r="O92" s="44" t="s">
        <v>133</v>
      </c>
      <c r="P92" s="44">
        <v>793091</v>
      </c>
      <c r="Q92" s="44" t="s">
        <v>133</v>
      </c>
      <c r="R92" s="44" t="s">
        <v>133</v>
      </c>
      <c r="S92" s="44">
        <v>247798</v>
      </c>
      <c r="T92" s="44">
        <v>392192</v>
      </c>
      <c r="U92" s="44">
        <v>603390</v>
      </c>
      <c r="V92" s="44">
        <v>423233</v>
      </c>
      <c r="W92" s="44">
        <v>320521</v>
      </c>
      <c r="X92" s="44">
        <v>59679</v>
      </c>
      <c r="Y92" s="44">
        <v>43032</v>
      </c>
      <c r="Z92" s="44">
        <v>118929</v>
      </c>
      <c r="AA92" s="44">
        <v>528043</v>
      </c>
      <c r="AB92" s="44" t="s">
        <v>133</v>
      </c>
      <c r="AC92" s="44" t="s">
        <v>133</v>
      </c>
      <c r="AD92" s="44">
        <v>144291</v>
      </c>
      <c r="AE92" s="162">
        <v>5168154.1110328287</v>
      </c>
    </row>
    <row r="93" spans="1:31" x14ac:dyDescent="0.2">
      <c r="A93" s="168">
        <v>39630</v>
      </c>
      <c r="B93" s="44">
        <v>5303354</v>
      </c>
      <c r="C93" s="44">
        <v>1170486</v>
      </c>
      <c r="D93" s="44" t="s">
        <v>133</v>
      </c>
      <c r="E93" s="44">
        <v>1020096</v>
      </c>
      <c r="F93" s="44" t="s">
        <v>133</v>
      </c>
      <c r="G93" s="44" t="s">
        <v>133</v>
      </c>
      <c r="H93" s="44" t="s">
        <v>134</v>
      </c>
      <c r="I93" s="44">
        <v>227394</v>
      </c>
      <c r="J93" s="44">
        <v>150393</v>
      </c>
      <c r="K93" s="44">
        <v>77001</v>
      </c>
      <c r="L93" s="44">
        <v>208735</v>
      </c>
      <c r="M93" s="44">
        <v>356504</v>
      </c>
      <c r="N93" s="44">
        <v>1136392</v>
      </c>
      <c r="O93" s="44" t="s">
        <v>133</v>
      </c>
      <c r="P93" s="44">
        <v>791111</v>
      </c>
      <c r="Q93" s="44" t="s">
        <v>133</v>
      </c>
      <c r="R93" s="44" t="s">
        <v>133</v>
      </c>
      <c r="S93" s="44">
        <v>240336</v>
      </c>
      <c r="T93" s="44">
        <v>383501</v>
      </c>
      <c r="U93" s="44">
        <v>650705</v>
      </c>
      <c r="V93" s="44">
        <v>395354</v>
      </c>
      <c r="W93" s="44">
        <v>302624</v>
      </c>
      <c r="X93" s="44">
        <v>51424</v>
      </c>
      <c r="Y93" s="44">
        <v>41307</v>
      </c>
      <c r="Z93" s="44">
        <v>111048</v>
      </c>
      <c r="AA93" s="44">
        <v>525863</v>
      </c>
      <c r="AB93" s="44" t="s">
        <v>133</v>
      </c>
      <c r="AC93" s="44" t="s">
        <v>133</v>
      </c>
      <c r="AD93" s="44">
        <v>137372</v>
      </c>
      <c r="AE93" s="162">
        <v>5187093.1721335398</v>
      </c>
    </row>
    <row r="94" spans="1:31" x14ac:dyDescent="0.2">
      <c r="A94" s="168">
        <v>39600</v>
      </c>
      <c r="B94" s="44">
        <v>5332482</v>
      </c>
      <c r="C94" s="44">
        <v>1252078</v>
      </c>
      <c r="D94" s="44" t="s">
        <v>133</v>
      </c>
      <c r="E94" s="44">
        <v>1105198</v>
      </c>
      <c r="F94" s="44" t="s">
        <v>133</v>
      </c>
      <c r="G94" s="44" t="s">
        <v>133</v>
      </c>
      <c r="H94" s="44" t="s">
        <v>134</v>
      </c>
      <c r="I94" s="44">
        <v>213342</v>
      </c>
      <c r="J94" s="44">
        <v>141048</v>
      </c>
      <c r="K94" s="44">
        <v>72294</v>
      </c>
      <c r="L94" s="44">
        <v>194766</v>
      </c>
      <c r="M94" s="44">
        <v>324684</v>
      </c>
      <c r="N94" s="44">
        <v>1071830</v>
      </c>
      <c r="O94" s="44" t="s">
        <v>133</v>
      </c>
      <c r="P94" s="44">
        <v>738162</v>
      </c>
      <c r="Q94" s="44" t="s">
        <v>133</v>
      </c>
      <c r="R94" s="44" t="s">
        <v>133</v>
      </c>
      <c r="S94" s="44">
        <v>227626</v>
      </c>
      <c r="T94" s="44">
        <v>385742</v>
      </c>
      <c r="U94" s="44">
        <v>619225</v>
      </c>
      <c r="V94" s="44">
        <v>443038</v>
      </c>
      <c r="W94" s="44">
        <v>341518</v>
      </c>
      <c r="X94" s="44">
        <v>58032</v>
      </c>
      <c r="Y94" s="44">
        <v>43488</v>
      </c>
      <c r="Z94" s="44">
        <v>118092</v>
      </c>
      <c r="AA94" s="44">
        <v>554663</v>
      </c>
      <c r="AB94" s="44" t="s">
        <v>133</v>
      </c>
      <c r="AC94" s="44" t="s">
        <v>133</v>
      </c>
      <c r="AD94" s="44">
        <v>155021</v>
      </c>
      <c r="AE94" s="162">
        <v>5137295.3230689401</v>
      </c>
    </row>
    <row r="95" spans="1:31" x14ac:dyDescent="0.2">
      <c r="A95" s="168">
        <v>39569</v>
      </c>
      <c r="B95" s="44">
        <v>5544058</v>
      </c>
      <c r="C95" s="44">
        <v>1317030</v>
      </c>
      <c r="D95" s="44" t="s">
        <v>133</v>
      </c>
      <c r="E95" s="44">
        <v>1161477</v>
      </c>
      <c r="F95" s="44" t="s">
        <v>133</v>
      </c>
      <c r="G95" s="44" t="s">
        <v>133</v>
      </c>
      <c r="H95" s="44" t="s">
        <v>134</v>
      </c>
      <c r="I95" s="44">
        <v>214562</v>
      </c>
      <c r="J95" s="44">
        <v>139321</v>
      </c>
      <c r="K95" s="44">
        <v>75241</v>
      </c>
      <c r="L95" s="44">
        <v>196280</v>
      </c>
      <c r="M95" s="44">
        <v>382268</v>
      </c>
      <c r="N95" s="44">
        <v>1156417</v>
      </c>
      <c r="O95" s="44" t="s">
        <v>133</v>
      </c>
      <c r="P95" s="44">
        <v>807086</v>
      </c>
      <c r="Q95" s="44" t="s">
        <v>133</v>
      </c>
      <c r="R95" s="44" t="s">
        <v>133</v>
      </c>
      <c r="S95" s="44">
        <v>237641</v>
      </c>
      <c r="T95" s="44">
        <v>412151</v>
      </c>
      <c r="U95" s="44">
        <v>611773</v>
      </c>
      <c r="V95" s="44">
        <v>440001</v>
      </c>
      <c r="W95" s="44">
        <v>334260</v>
      </c>
      <c r="X95" s="44">
        <v>59137</v>
      </c>
      <c r="Y95" s="44">
        <v>46604</v>
      </c>
      <c r="Z95" s="44">
        <v>111421</v>
      </c>
      <c r="AA95" s="44">
        <v>557387</v>
      </c>
      <c r="AB95" s="44" t="s">
        <v>133</v>
      </c>
      <c r="AC95" s="44" t="s">
        <v>133</v>
      </c>
      <c r="AD95" s="44">
        <v>144766</v>
      </c>
      <c r="AE95" s="162">
        <v>5122342.3195014447</v>
      </c>
    </row>
    <row r="96" spans="1:31" x14ac:dyDescent="0.2">
      <c r="A96" s="168">
        <v>39539</v>
      </c>
      <c r="B96" s="44">
        <v>5229452</v>
      </c>
      <c r="C96" s="44">
        <v>1384608</v>
      </c>
      <c r="D96" s="44" t="s">
        <v>133</v>
      </c>
      <c r="E96" s="44">
        <v>1211857</v>
      </c>
      <c r="F96" s="44" t="s">
        <v>133</v>
      </c>
      <c r="G96" s="44" t="s">
        <v>133</v>
      </c>
      <c r="H96" s="44">
        <v>29082</v>
      </c>
      <c r="I96" s="44">
        <v>202838</v>
      </c>
      <c r="J96" s="44">
        <v>126311</v>
      </c>
      <c r="K96" s="44">
        <v>76526</v>
      </c>
      <c r="L96" s="44">
        <v>185802</v>
      </c>
      <c r="M96" s="44">
        <v>316031</v>
      </c>
      <c r="N96" s="44">
        <v>1030461</v>
      </c>
      <c r="O96" s="44" t="s">
        <v>133</v>
      </c>
      <c r="P96" s="44">
        <v>736735</v>
      </c>
      <c r="Q96" s="44" t="s">
        <v>133</v>
      </c>
      <c r="R96" s="44" t="s">
        <v>133</v>
      </c>
      <c r="S96" s="44">
        <v>196050</v>
      </c>
      <c r="T96" s="44">
        <v>390348</v>
      </c>
      <c r="U96" s="44">
        <v>540592</v>
      </c>
      <c r="V96" s="44">
        <v>413350</v>
      </c>
      <c r="W96" s="44">
        <v>320553</v>
      </c>
      <c r="X96" s="44">
        <v>55330</v>
      </c>
      <c r="Y96" s="44">
        <v>37466</v>
      </c>
      <c r="Z96" s="44">
        <v>115016</v>
      </c>
      <c r="AA96" s="44">
        <v>517284</v>
      </c>
      <c r="AB96" s="44" t="s">
        <v>133</v>
      </c>
      <c r="AC96" s="44" t="s">
        <v>133</v>
      </c>
      <c r="AD96" s="44">
        <v>133124</v>
      </c>
      <c r="AE96" s="162">
        <v>5239155.4358804896</v>
      </c>
    </row>
    <row r="97" spans="1:31" x14ac:dyDescent="0.2">
      <c r="A97" s="168">
        <v>39508</v>
      </c>
      <c r="B97" s="44">
        <v>4688505</v>
      </c>
      <c r="C97" s="44">
        <v>1157861</v>
      </c>
      <c r="D97" s="44" t="s">
        <v>133</v>
      </c>
      <c r="E97" s="44">
        <v>1030595</v>
      </c>
      <c r="F97" s="44" t="s">
        <v>133</v>
      </c>
      <c r="G97" s="44" t="s">
        <v>133</v>
      </c>
      <c r="H97" s="44">
        <v>23815</v>
      </c>
      <c r="I97" s="44">
        <v>197110</v>
      </c>
      <c r="J97" s="44">
        <v>124761</v>
      </c>
      <c r="K97" s="44">
        <v>72349</v>
      </c>
      <c r="L97" s="44">
        <v>188072</v>
      </c>
      <c r="M97" s="44">
        <v>224652</v>
      </c>
      <c r="N97" s="44">
        <v>1013197</v>
      </c>
      <c r="O97" s="44" t="s">
        <v>133</v>
      </c>
      <c r="P97" s="44">
        <v>723387</v>
      </c>
      <c r="Q97" s="44" t="s">
        <v>133</v>
      </c>
      <c r="R97" s="44" t="s">
        <v>133</v>
      </c>
      <c r="S97" s="44">
        <v>194544</v>
      </c>
      <c r="T97" s="44">
        <v>381493</v>
      </c>
      <c r="U97" s="44">
        <v>499284</v>
      </c>
      <c r="V97" s="44">
        <v>340188</v>
      </c>
      <c r="W97" s="44">
        <v>265844</v>
      </c>
      <c r="X97" s="44">
        <v>38951</v>
      </c>
      <c r="Y97" s="44">
        <v>35392</v>
      </c>
      <c r="Z97" s="44">
        <v>99440</v>
      </c>
      <c r="AA97" s="44">
        <v>451051</v>
      </c>
      <c r="AB97" s="44" t="s">
        <v>133</v>
      </c>
      <c r="AC97" s="44" t="s">
        <v>133</v>
      </c>
      <c r="AD97" s="44">
        <v>136157</v>
      </c>
      <c r="AE97" s="162">
        <v>4931317.7718500653</v>
      </c>
    </row>
    <row r="98" spans="1:31" x14ac:dyDescent="0.2">
      <c r="A98" s="168">
        <v>39479</v>
      </c>
      <c r="B98" s="44">
        <v>4249887</v>
      </c>
      <c r="C98" s="44">
        <v>939076</v>
      </c>
      <c r="D98" s="44" t="s">
        <v>133</v>
      </c>
      <c r="E98" s="44">
        <v>829552</v>
      </c>
      <c r="F98" s="44" t="s">
        <v>133</v>
      </c>
      <c r="G98" s="44" t="s">
        <v>133</v>
      </c>
      <c r="H98" s="44" t="s">
        <v>134</v>
      </c>
      <c r="I98" s="44">
        <v>178566</v>
      </c>
      <c r="J98" s="44">
        <v>112361</v>
      </c>
      <c r="K98" s="44">
        <v>66204</v>
      </c>
      <c r="L98" s="44">
        <v>180652</v>
      </c>
      <c r="M98" s="44">
        <v>207790</v>
      </c>
      <c r="N98" s="44">
        <v>979931</v>
      </c>
      <c r="O98" s="44" t="s">
        <v>133</v>
      </c>
      <c r="P98" s="44">
        <v>713736</v>
      </c>
      <c r="Q98" s="44" t="s">
        <v>133</v>
      </c>
      <c r="R98" s="44" t="s">
        <v>133</v>
      </c>
      <c r="S98" s="44">
        <v>180431</v>
      </c>
      <c r="T98" s="44">
        <v>382564</v>
      </c>
      <c r="U98" s="44">
        <v>461811</v>
      </c>
      <c r="V98" s="44">
        <v>308125</v>
      </c>
      <c r="W98" s="44">
        <v>230309</v>
      </c>
      <c r="X98" s="44">
        <v>35795</v>
      </c>
      <c r="Y98" s="44">
        <v>42021</v>
      </c>
      <c r="Z98" s="44">
        <v>89006</v>
      </c>
      <c r="AA98" s="44">
        <v>399294</v>
      </c>
      <c r="AB98" s="44" t="s">
        <v>133</v>
      </c>
      <c r="AC98" s="44" t="s">
        <v>133</v>
      </c>
      <c r="AD98" s="44">
        <v>123072</v>
      </c>
      <c r="AE98" s="162">
        <v>5082431.3386492627</v>
      </c>
    </row>
    <row r="99" spans="1:31" x14ac:dyDescent="0.2">
      <c r="A99" s="168">
        <v>39448</v>
      </c>
      <c r="B99" s="44">
        <v>4490733</v>
      </c>
      <c r="C99" s="44">
        <v>1007089</v>
      </c>
      <c r="D99" s="44" t="s">
        <v>133</v>
      </c>
      <c r="E99" s="44">
        <v>892460</v>
      </c>
      <c r="F99" s="44" t="s">
        <v>133</v>
      </c>
      <c r="G99" s="44" t="s">
        <v>133</v>
      </c>
      <c r="H99" s="44">
        <v>27162</v>
      </c>
      <c r="I99" s="44">
        <v>211321</v>
      </c>
      <c r="J99" s="44">
        <v>124544</v>
      </c>
      <c r="K99" s="44">
        <v>86777</v>
      </c>
      <c r="L99" s="44">
        <v>195317</v>
      </c>
      <c r="M99" s="44">
        <v>235578</v>
      </c>
      <c r="N99" s="44">
        <v>986597</v>
      </c>
      <c r="O99" s="44" t="s">
        <v>133</v>
      </c>
      <c r="P99" s="44">
        <v>734418</v>
      </c>
      <c r="Q99" s="44" t="s">
        <v>133</v>
      </c>
      <c r="R99" s="44" t="s">
        <v>133</v>
      </c>
      <c r="S99" s="44">
        <v>169349</v>
      </c>
      <c r="T99" s="44">
        <v>396536</v>
      </c>
      <c r="U99" s="44">
        <v>483295</v>
      </c>
      <c r="V99" s="44">
        <v>322972</v>
      </c>
      <c r="W99" s="44">
        <v>248948</v>
      </c>
      <c r="X99" s="44">
        <v>39775</v>
      </c>
      <c r="Y99" s="44">
        <v>34249</v>
      </c>
      <c r="Z99" s="44">
        <v>105973</v>
      </c>
      <c r="AA99" s="44">
        <v>426039</v>
      </c>
      <c r="AB99" s="44" t="s">
        <v>133</v>
      </c>
      <c r="AC99" s="44" t="s">
        <v>133</v>
      </c>
      <c r="AD99" s="44">
        <v>120015</v>
      </c>
      <c r="AE99" s="162">
        <v>5129046.6443400998</v>
      </c>
    </row>
    <row r="100" spans="1:31" x14ac:dyDescent="0.2">
      <c r="A100" s="168">
        <v>39417</v>
      </c>
      <c r="B100" s="44">
        <v>6049660</v>
      </c>
      <c r="C100" s="44">
        <v>1012659</v>
      </c>
      <c r="D100" s="44" t="s">
        <v>133</v>
      </c>
      <c r="E100" s="44">
        <v>908077</v>
      </c>
      <c r="F100" s="44" t="s">
        <v>133</v>
      </c>
      <c r="G100" s="44" t="s">
        <v>133</v>
      </c>
      <c r="H100" s="44" t="s">
        <v>134</v>
      </c>
      <c r="I100" s="44">
        <v>279120</v>
      </c>
      <c r="J100" s="44">
        <v>157235</v>
      </c>
      <c r="K100" s="44">
        <v>121886</v>
      </c>
      <c r="L100" s="44">
        <v>423671</v>
      </c>
      <c r="M100" s="44">
        <v>261575</v>
      </c>
      <c r="N100" s="44">
        <v>1245730</v>
      </c>
      <c r="O100" s="44" t="s">
        <v>133</v>
      </c>
      <c r="P100" s="44">
        <v>797316</v>
      </c>
      <c r="Q100" s="44" t="s">
        <v>133</v>
      </c>
      <c r="R100" s="44" t="s">
        <v>133</v>
      </c>
      <c r="S100" s="44">
        <v>343102</v>
      </c>
      <c r="T100" s="44">
        <v>458393</v>
      </c>
      <c r="U100" s="44">
        <v>473595</v>
      </c>
      <c r="V100" s="44">
        <v>710284</v>
      </c>
      <c r="W100" s="44">
        <v>529920</v>
      </c>
      <c r="X100" s="44">
        <v>77996</v>
      </c>
      <c r="Y100" s="44">
        <v>102368</v>
      </c>
      <c r="Z100" s="44">
        <v>192295</v>
      </c>
      <c r="AA100" s="44">
        <v>816779</v>
      </c>
      <c r="AB100" s="44" t="s">
        <v>133</v>
      </c>
      <c r="AC100" s="44" t="s">
        <v>133</v>
      </c>
      <c r="AD100" s="44">
        <v>175560</v>
      </c>
      <c r="AE100" s="162">
        <v>5083835.9201601427</v>
      </c>
    </row>
    <row r="101" spans="1:31" x14ac:dyDescent="0.2">
      <c r="A101" s="168">
        <v>39387</v>
      </c>
      <c r="B101" s="44">
        <v>5121585</v>
      </c>
      <c r="C101" s="44">
        <v>1068694</v>
      </c>
      <c r="D101" s="44" t="s">
        <v>133</v>
      </c>
      <c r="E101" s="44">
        <v>954722</v>
      </c>
      <c r="F101" s="44" t="s">
        <v>133</v>
      </c>
      <c r="G101" s="44" t="s">
        <v>133</v>
      </c>
      <c r="H101" s="44" t="s">
        <v>134</v>
      </c>
      <c r="I101" s="44">
        <v>240642</v>
      </c>
      <c r="J101" s="44">
        <v>138396</v>
      </c>
      <c r="K101" s="44">
        <v>102246</v>
      </c>
      <c r="L101" s="44">
        <v>229087</v>
      </c>
      <c r="M101" s="44">
        <v>275670</v>
      </c>
      <c r="N101" s="44">
        <v>1050075</v>
      </c>
      <c r="O101" s="44" t="s">
        <v>133</v>
      </c>
      <c r="P101" s="44">
        <v>719008</v>
      </c>
      <c r="Q101" s="44" t="s">
        <v>133</v>
      </c>
      <c r="R101" s="44" t="s">
        <v>133</v>
      </c>
      <c r="S101" s="44">
        <v>240365</v>
      </c>
      <c r="T101" s="44">
        <v>407360</v>
      </c>
      <c r="U101" s="44">
        <v>504943</v>
      </c>
      <c r="V101" s="44">
        <v>484832</v>
      </c>
      <c r="W101" s="44">
        <v>375126</v>
      </c>
      <c r="X101" s="44">
        <v>60233</v>
      </c>
      <c r="Y101" s="44">
        <v>49473</v>
      </c>
      <c r="Z101" s="44">
        <v>126019</v>
      </c>
      <c r="AA101" s="44">
        <v>592642</v>
      </c>
      <c r="AB101" s="44" t="s">
        <v>133</v>
      </c>
      <c r="AC101" s="44" t="s">
        <v>133</v>
      </c>
      <c r="AD101" s="44">
        <v>141621</v>
      </c>
      <c r="AE101" s="162">
        <v>4956411.8762659701</v>
      </c>
    </row>
    <row r="102" spans="1:31" x14ac:dyDescent="0.2">
      <c r="A102" s="168">
        <v>39356</v>
      </c>
      <c r="B102" s="44">
        <v>4824078</v>
      </c>
      <c r="C102" s="44">
        <v>1097183</v>
      </c>
      <c r="D102" s="44" t="s">
        <v>133</v>
      </c>
      <c r="E102" s="44">
        <v>971020</v>
      </c>
      <c r="F102" s="44" t="s">
        <v>133</v>
      </c>
      <c r="G102" s="44" t="s">
        <v>133</v>
      </c>
      <c r="H102" s="44" t="s">
        <v>134</v>
      </c>
      <c r="I102" s="44">
        <v>230425</v>
      </c>
      <c r="J102" s="44">
        <v>138325</v>
      </c>
      <c r="K102" s="44">
        <v>92100</v>
      </c>
      <c r="L102" s="44">
        <v>198757</v>
      </c>
      <c r="M102" s="44">
        <v>293786</v>
      </c>
      <c r="N102" s="44">
        <v>973821</v>
      </c>
      <c r="O102" s="44" t="s">
        <v>133</v>
      </c>
      <c r="P102" s="44">
        <v>677895</v>
      </c>
      <c r="Q102" s="44" t="s">
        <v>133</v>
      </c>
      <c r="R102" s="44" t="s">
        <v>133</v>
      </c>
      <c r="S102" s="44">
        <v>200931</v>
      </c>
      <c r="T102" s="44">
        <v>390324</v>
      </c>
      <c r="U102" s="44">
        <v>456702</v>
      </c>
      <c r="V102" s="44">
        <v>427478</v>
      </c>
      <c r="W102" s="44">
        <v>332203</v>
      </c>
      <c r="X102" s="44">
        <v>54953</v>
      </c>
      <c r="Y102" s="44">
        <v>40323</v>
      </c>
      <c r="Z102" s="44">
        <v>105812</v>
      </c>
      <c r="AA102" s="44">
        <v>509977</v>
      </c>
      <c r="AB102" s="44" t="s">
        <v>133</v>
      </c>
      <c r="AC102" s="44" t="s">
        <v>133</v>
      </c>
      <c r="AD102" s="44">
        <v>139811</v>
      </c>
      <c r="AE102" s="162">
        <v>4927977.3454621546</v>
      </c>
    </row>
    <row r="103" spans="1:31" x14ac:dyDescent="0.2">
      <c r="A103" s="168">
        <v>39326</v>
      </c>
      <c r="B103" s="44">
        <v>4831523</v>
      </c>
      <c r="C103" s="44">
        <v>1064902</v>
      </c>
      <c r="D103" s="44" t="s">
        <v>133</v>
      </c>
      <c r="E103" s="44">
        <v>952049</v>
      </c>
      <c r="F103" s="44" t="s">
        <v>133</v>
      </c>
      <c r="G103" s="44" t="s">
        <v>133</v>
      </c>
      <c r="H103" s="44">
        <v>28201</v>
      </c>
      <c r="I103" s="44">
        <v>228409</v>
      </c>
      <c r="J103" s="44">
        <v>148190</v>
      </c>
      <c r="K103" s="44">
        <v>80219</v>
      </c>
      <c r="L103" s="44">
        <v>208426</v>
      </c>
      <c r="M103" s="44">
        <v>281537</v>
      </c>
      <c r="N103" s="44">
        <v>1012786</v>
      </c>
      <c r="O103" s="44" t="s">
        <v>133</v>
      </c>
      <c r="P103" s="44">
        <v>696389</v>
      </c>
      <c r="Q103" s="44" t="s">
        <v>133</v>
      </c>
      <c r="R103" s="44" t="s">
        <v>133</v>
      </c>
      <c r="S103" s="44">
        <v>218488</v>
      </c>
      <c r="T103" s="44">
        <v>381154</v>
      </c>
      <c r="U103" s="44">
        <v>448076</v>
      </c>
      <c r="V103" s="44">
        <v>425455</v>
      </c>
      <c r="W103" s="44">
        <v>326711</v>
      </c>
      <c r="X103" s="44">
        <v>55481</v>
      </c>
      <c r="Y103" s="44">
        <v>43262</v>
      </c>
      <c r="Z103" s="44">
        <v>130903</v>
      </c>
      <c r="AA103" s="44">
        <v>496101</v>
      </c>
      <c r="AB103" s="44" t="s">
        <v>133</v>
      </c>
      <c r="AC103" s="44" t="s">
        <v>133</v>
      </c>
      <c r="AD103" s="44">
        <v>153774</v>
      </c>
      <c r="AE103" s="162">
        <v>4872690.7471091067</v>
      </c>
    </row>
    <row r="104" spans="1:31" x14ac:dyDescent="0.2">
      <c r="A104" s="168">
        <v>39295</v>
      </c>
      <c r="B104" s="44">
        <v>5005334</v>
      </c>
      <c r="C104" s="44">
        <v>1203731</v>
      </c>
      <c r="D104" s="44" t="s">
        <v>133</v>
      </c>
      <c r="E104" s="44">
        <v>1087069</v>
      </c>
      <c r="F104" s="44" t="s">
        <v>133</v>
      </c>
      <c r="G104" s="44" t="s">
        <v>133</v>
      </c>
      <c r="H104" s="44" t="s">
        <v>134</v>
      </c>
      <c r="I104" s="44">
        <v>242040</v>
      </c>
      <c r="J104" s="44">
        <v>152540</v>
      </c>
      <c r="K104" s="44">
        <v>89500</v>
      </c>
      <c r="L104" s="44">
        <v>222269</v>
      </c>
      <c r="M104" s="44">
        <v>264369</v>
      </c>
      <c r="N104" s="44">
        <v>1031847</v>
      </c>
      <c r="O104" s="44" t="s">
        <v>133</v>
      </c>
      <c r="P104" s="44">
        <v>695569</v>
      </c>
      <c r="Q104" s="44" t="s">
        <v>133</v>
      </c>
      <c r="R104" s="44" t="s">
        <v>133</v>
      </c>
      <c r="S104" s="44">
        <v>237107</v>
      </c>
      <c r="T104" s="44">
        <v>391325</v>
      </c>
      <c r="U104" s="44">
        <v>461132</v>
      </c>
      <c r="V104" s="44">
        <v>418539</v>
      </c>
      <c r="W104" s="44">
        <v>311717</v>
      </c>
      <c r="X104" s="44">
        <v>61016</v>
      </c>
      <c r="Y104" s="44">
        <v>45805</v>
      </c>
      <c r="Z104" s="44">
        <v>116306</v>
      </c>
      <c r="AA104" s="44">
        <v>511008</v>
      </c>
      <c r="AB104" s="44" t="s">
        <v>133</v>
      </c>
      <c r="AC104" s="44" t="s">
        <v>133</v>
      </c>
      <c r="AD104" s="44">
        <v>142768</v>
      </c>
      <c r="AE104" s="162">
        <v>4866943.4639979722</v>
      </c>
    </row>
    <row r="105" spans="1:31" x14ac:dyDescent="0.2">
      <c r="A105" s="168">
        <v>39264</v>
      </c>
      <c r="B105" s="44">
        <v>4755676</v>
      </c>
      <c r="C105" s="44">
        <v>1137404</v>
      </c>
      <c r="D105" s="44" t="s">
        <v>133</v>
      </c>
      <c r="E105" s="44">
        <v>1019358</v>
      </c>
      <c r="F105" s="44" t="s">
        <v>133</v>
      </c>
      <c r="G105" s="44" t="s">
        <v>133</v>
      </c>
      <c r="H105" s="44" t="s">
        <v>134</v>
      </c>
      <c r="I105" s="44">
        <v>232851</v>
      </c>
      <c r="J105" s="44">
        <v>143749</v>
      </c>
      <c r="K105" s="44">
        <v>89102</v>
      </c>
      <c r="L105" s="44">
        <v>188309</v>
      </c>
      <c r="M105" s="44">
        <v>273748</v>
      </c>
      <c r="N105" s="44">
        <v>985442</v>
      </c>
      <c r="O105" s="44" t="s">
        <v>133</v>
      </c>
      <c r="P105" s="44">
        <v>666284</v>
      </c>
      <c r="Q105" s="44" t="s">
        <v>133</v>
      </c>
      <c r="R105" s="44" t="s">
        <v>133</v>
      </c>
      <c r="S105" s="44">
        <v>219781</v>
      </c>
      <c r="T105" s="44">
        <v>364884</v>
      </c>
      <c r="U105" s="44">
        <v>469757</v>
      </c>
      <c r="V105" s="44">
        <v>372540</v>
      </c>
      <c r="W105" s="44">
        <v>278526</v>
      </c>
      <c r="X105" s="44">
        <v>50425</v>
      </c>
      <c r="Y105" s="44">
        <v>43590</v>
      </c>
      <c r="Z105" s="44">
        <v>109474</v>
      </c>
      <c r="AA105" s="44">
        <v>494830</v>
      </c>
      <c r="AB105" s="44" t="s">
        <v>133</v>
      </c>
      <c r="AC105" s="44" t="s">
        <v>133</v>
      </c>
      <c r="AD105" s="44">
        <v>126438</v>
      </c>
      <c r="AE105" s="162">
        <v>4794618.1340355305</v>
      </c>
    </row>
    <row r="106" spans="1:31" x14ac:dyDescent="0.2">
      <c r="A106" s="168">
        <v>39234</v>
      </c>
      <c r="B106" s="44">
        <v>5251133</v>
      </c>
      <c r="C106" s="44">
        <v>1319060</v>
      </c>
      <c r="D106" s="44" t="s">
        <v>133</v>
      </c>
      <c r="E106" s="44">
        <v>1201276</v>
      </c>
      <c r="F106" s="44" t="s">
        <v>133</v>
      </c>
      <c r="G106" s="44" t="s">
        <v>133</v>
      </c>
      <c r="H106" s="44" t="s">
        <v>134</v>
      </c>
      <c r="I106" s="44">
        <v>221750</v>
      </c>
      <c r="J106" s="44">
        <v>136239</v>
      </c>
      <c r="K106" s="44">
        <v>85511</v>
      </c>
      <c r="L106" s="44">
        <v>188628</v>
      </c>
      <c r="M106" s="44">
        <v>297807</v>
      </c>
      <c r="N106" s="44">
        <v>1085758</v>
      </c>
      <c r="O106" s="44" t="s">
        <v>133</v>
      </c>
      <c r="P106" s="44">
        <v>740700</v>
      </c>
      <c r="Q106" s="44" t="s">
        <v>133</v>
      </c>
      <c r="R106" s="44" t="s">
        <v>133</v>
      </c>
      <c r="S106" s="44">
        <v>243320</v>
      </c>
      <c r="T106" s="44">
        <v>393218</v>
      </c>
      <c r="U106" s="44">
        <v>490207</v>
      </c>
      <c r="V106" s="44">
        <v>438449</v>
      </c>
      <c r="W106" s="44">
        <v>334967</v>
      </c>
      <c r="X106" s="44">
        <v>59560</v>
      </c>
      <c r="Y106" s="44">
        <v>43923</v>
      </c>
      <c r="Z106" s="44">
        <v>114995</v>
      </c>
      <c r="AA106" s="44">
        <v>552811</v>
      </c>
      <c r="AB106" s="44" t="s">
        <v>133</v>
      </c>
      <c r="AC106" s="44" t="s">
        <v>133</v>
      </c>
      <c r="AD106" s="44">
        <v>148449</v>
      </c>
      <c r="AE106" s="162">
        <v>4880696.9215908637</v>
      </c>
    </row>
    <row r="107" spans="1:31" x14ac:dyDescent="0.2">
      <c r="A107" s="168">
        <v>39203</v>
      </c>
      <c r="B107" s="44">
        <v>5338575</v>
      </c>
      <c r="C107" s="44">
        <v>1384787</v>
      </c>
      <c r="D107" s="44" t="s">
        <v>133</v>
      </c>
      <c r="E107" s="44">
        <v>1243925</v>
      </c>
      <c r="F107" s="44" t="s">
        <v>133</v>
      </c>
      <c r="G107" s="44" t="s">
        <v>133</v>
      </c>
      <c r="H107" s="44" t="s">
        <v>134</v>
      </c>
      <c r="I107" s="44">
        <v>221158</v>
      </c>
      <c r="J107" s="44">
        <v>134950</v>
      </c>
      <c r="K107" s="44">
        <v>86208</v>
      </c>
      <c r="L107" s="44">
        <v>182448</v>
      </c>
      <c r="M107" s="44">
        <v>315997</v>
      </c>
      <c r="N107" s="44">
        <v>1063185</v>
      </c>
      <c r="O107" s="44" t="s">
        <v>133</v>
      </c>
      <c r="P107" s="44">
        <v>742689</v>
      </c>
      <c r="Q107" s="44" t="s">
        <v>133</v>
      </c>
      <c r="R107" s="44" t="s">
        <v>133</v>
      </c>
      <c r="S107" s="44">
        <v>217481</v>
      </c>
      <c r="T107" s="44">
        <v>400595</v>
      </c>
      <c r="U107" s="44">
        <v>526093</v>
      </c>
      <c r="V107" s="44">
        <v>434721</v>
      </c>
      <c r="W107" s="44">
        <v>330596</v>
      </c>
      <c r="X107" s="44">
        <v>62533</v>
      </c>
      <c r="Y107" s="44">
        <v>41592</v>
      </c>
      <c r="Z107" s="44">
        <v>113406</v>
      </c>
      <c r="AA107" s="44">
        <v>550472</v>
      </c>
      <c r="AB107" s="44" t="s">
        <v>133</v>
      </c>
      <c r="AC107" s="44" t="s">
        <v>133</v>
      </c>
      <c r="AD107" s="44">
        <v>145714</v>
      </c>
      <c r="AE107" s="162">
        <v>4963582.3425910212</v>
      </c>
    </row>
    <row r="108" spans="1:31" x14ac:dyDescent="0.2">
      <c r="A108" s="168">
        <v>39173</v>
      </c>
      <c r="B108" s="44">
        <v>4680806</v>
      </c>
      <c r="C108" s="44">
        <v>1228941</v>
      </c>
      <c r="D108" s="44" t="s">
        <v>133</v>
      </c>
      <c r="E108" s="44">
        <v>1095000</v>
      </c>
      <c r="F108" s="44" t="s">
        <v>133</v>
      </c>
      <c r="G108" s="44" t="s">
        <v>133</v>
      </c>
      <c r="H108" s="44" t="s">
        <v>134</v>
      </c>
      <c r="I108" s="44">
        <v>205268</v>
      </c>
      <c r="J108" s="44">
        <v>123602</v>
      </c>
      <c r="K108" s="44">
        <v>81665</v>
      </c>
      <c r="L108" s="44">
        <v>170300</v>
      </c>
      <c r="M108" s="44">
        <v>224104</v>
      </c>
      <c r="N108" s="44">
        <v>938993</v>
      </c>
      <c r="O108" s="44" t="s">
        <v>133</v>
      </c>
      <c r="P108" s="44">
        <v>659028</v>
      </c>
      <c r="Q108" s="44" t="s">
        <v>133</v>
      </c>
      <c r="R108" s="44" t="s">
        <v>133</v>
      </c>
      <c r="S108" s="44">
        <v>189449</v>
      </c>
      <c r="T108" s="44">
        <v>366857</v>
      </c>
      <c r="U108" s="44">
        <v>462331</v>
      </c>
      <c r="V108" s="44">
        <v>381032</v>
      </c>
      <c r="W108" s="44">
        <v>292270</v>
      </c>
      <c r="X108" s="44">
        <v>53474</v>
      </c>
      <c r="Y108" s="44">
        <v>35287</v>
      </c>
      <c r="Z108" s="44">
        <v>104440</v>
      </c>
      <c r="AA108" s="44">
        <v>475129</v>
      </c>
      <c r="AB108" s="44" t="s">
        <v>133</v>
      </c>
      <c r="AC108" s="44" t="s">
        <v>133</v>
      </c>
      <c r="AD108" s="44">
        <v>123411</v>
      </c>
      <c r="AE108" s="162">
        <v>4840879.7371064061</v>
      </c>
    </row>
    <row r="109" spans="1:31" x14ac:dyDescent="0.2">
      <c r="A109" s="168">
        <v>39142</v>
      </c>
      <c r="B109" s="44">
        <v>4683989</v>
      </c>
      <c r="C109" s="44">
        <v>1221640</v>
      </c>
      <c r="D109" s="44" t="s">
        <v>133</v>
      </c>
      <c r="E109" s="44">
        <v>1101403</v>
      </c>
      <c r="F109" s="44" t="s">
        <v>133</v>
      </c>
      <c r="G109" s="44" t="s">
        <v>133</v>
      </c>
      <c r="H109" s="44" t="s">
        <v>134</v>
      </c>
      <c r="I109" s="44">
        <v>206808</v>
      </c>
      <c r="J109" s="44">
        <v>129901</v>
      </c>
      <c r="K109" s="44">
        <v>76907</v>
      </c>
      <c r="L109" s="44">
        <v>182070</v>
      </c>
      <c r="M109" s="44">
        <v>188212</v>
      </c>
      <c r="N109" s="44">
        <v>990395</v>
      </c>
      <c r="O109" s="44" t="s">
        <v>133</v>
      </c>
      <c r="P109" s="44">
        <v>709851</v>
      </c>
      <c r="Q109" s="44" t="s">
        <v>133</v>
      </c>
      <c r="R109" s="44" t="s">
        <v>133</v>
      </c>
      <c r="S109" s="44">
        <v>197095</v>
      </c>
      <c r="T109" s="44">
        <v>375234</v>
      </c>
      <c r="U109" s="44">
        <v>460036</v>
      </c>
      <c r="V109" s="44">
        <v>360874</v>
      </c>
      <c r="W109" s="44">
        <v>279552</v>
      </c>
      <c r="X109" s="44">
        <v>48494</v>
      </c>
      <c r="Y109" s="44">
        <v>32828</v>
      </c>
      <c r="Z109" s="44">
        <v>109318</v>
      </c>
      <c r="AA109" s="44">
        <v>458818</v>
      </c>
      <c r="AB109" s="44" t="s">
        <v>133</v>
      </c>
      <c r="AC109" s="44" t="s">
        <v>133</v>
      </c>
      <c r="AD109" s="44">
        <v>130585</v>
      </c>
      <c r="AE109" s="162">
        <v>4770666.4123639194</v>
      </c>
    </row>
    <row r="110" spans="1:31" x14ac:dyDescent="0.2">
      <c r="A110" s="168">
        <v>39114</v>
      </c>
      <c r="B110" s="44">
        <v>3776196</v>
      </c>
      <c r="C110" s="44">
        <v>838088</v>
      </c>
      <c r="D110" s="44" t="s">
        <v>133</v>
      </c>
      <c r="E110" s="44">
        <v>749273</v>
      </c>
      <c r="F110" s="44" t="s">
        <v>133</v>
      </c>
      <c r="G110" s="44" t="s">
        <v>133</v>
      </c>
      <c r="H110" s="44" t="s">
        <v>134</v>
      </c>
      <c r="I110" s="44">
        <v>176407</v>
      </c>
      <c r="J110" s="44">
        <v>104427</v>
      </c>
      <c r="K110" s="44">
        <v>71980</v>
      </c>
      <c r="L110" s="44">
        <v>152885</v>
      </c>
      <c r="M110" s="44">
        <v>156507</v>
      </c>
      <c r="N110" s="44">
        <v>854238</v>
      </c>
      <c r="O110" s="44" t="s">
        <v>133</v>
      </c>
      <c r="P110" s="44">
        <v>619412</v>
      </c>
      <c r="Q110" s="44" t="s">
        <v>133</v>
      </c>
      <c r="R110" s="44" t="s">
        <v>133</v>
      </c>
      <c r="S110" s="44">
        <v>162631</v>
      </c>
      <c r="T110" s="44">
        <v>334302</v>
      </c>
      <c r="U110" s="44">
        <v>382811</v>
      </c>
      <c r="V110" s="44">
        <v>286000</v>
      </c>
      <c r="W110" s="44">
        <v>216070</v>
      </c>
      <c r="X110" s="44">
        <v>32954</v>
      </c>
      <c r="Y110" s="44">
        <v>36975</v>
      </c>
      <c r="Z110" s="44">
        <v>84872</v>
      </c>
      <c r="AA110" s="44">
        <v>393342</v>
      </c>
      <c r="AB110" s="44" t="s">
        <v>133</v>
      </c>
      <c r="AC110" s="44" t="s">
        <v>133</v>
      </c>
      <c r="AD110" s="44">
        <v>116743</v>
      </c>
      <c r="AE110" s="162">
        <v>4688951.739814911</v>
      </c>
    </row>
    <row r="111" spans="1:31" x14ac:dyDescent="0.2">
      <c r="A111" s="168">
        <v>39083</v>
      </c>
      <c r="B111" s="44">
        <v>3926790</v>
      </c>
      <c r="C111" s="44">
        <v>888440</v>
      </c>
      <c r="D111" s="44" t="s">
        <v>133</v>
      </c>
      <c r="E111" s="44">
        <v>804605</v>
      </c>
      <c r="F111" s="44" t="s">
        <v>133</v>
      </c>
      <c r="G111" s="44" t="s">
        <v>133</v>
      </c>
      <c r="H111" s="44">
        <v>25309</v>
      </c>
      <c r="I111" s="44">
        <v>190768</v>
      </c>
      <c r="J111" s="44">
        <v>115263</v>
      </c>
      <c r="K111" s="44">
        <v>75505</v>
      </c>
      <c r="L111" s="44">
        <v>170467</v>
      </c>
      <c r="M111" s="44">
        <v>179603</v>
      </c>
      <c r="N111" s="44">
        <v>847926</v>
      </c>
      <c r="O111" s="44" t="s">
        <v>133</v>
      </c>
      <c r="P111" s="44">
        <v>618519</v>
      </c>
      <c r="Q111" s="44" t="s">
        <v>133</v>
      </c>
      <c r="R111" s="44" t="s">
        <v>133</v>
      </c>
      <c r="S111" s="44">
        <v>154648</v>
      </c>
      <c r="T111" s="44">
        <v>345421</v>
      </c>
      <c r="U111" s="44">
        <v>344521</v>
      </c>
      <c r="V111" s="44">
        <v>311709</v>
      </c>
      <c r="W111" s="44">
        <v>240642</v>
      </c>
      <c r="X111" s="44">
        <v>40127</v>
      </c>
      <c r="Y111" s="44">
        <v>30940</v>
      </c>
      <c r="Z111" s="44">
        <v>106247</v>
      </c>
      <c r="AA111" s="44">
        <v>429862</v>
      </c>
      <c r="AB111" s="44" t="s">
        <v>133</v>
      </c>
      <c r="AC111" s="44" t="s">
        <v>133</v>
      </c>
      <c r="AD111" s="44">
        <v>111826</v>
      </c>
      <c r="AE111" s="162">
        <v>4564973.864201583</v>
      </c>
    </row>
    <row r="112" spans="1:31" x14ac:dyDescent="0.2">
      <c r="A112" s="168">
        <v>39052</v>
      </c>
      <c r="B112" s="44">
        <v>5753134</v>
      </c>
      <c r="C112" s="44">
        <v>1012003</v>
      </c>
      <c r="D112" s="44" t="s">
        <v>133</v>
      </c>
      <c r="E112" s="44">
        <v>910526</v>
      </c>
      <c r="F112" s="44" t="s">
        <v>133</v>
      </c>
      <c r="G112" s="44" t="s">
        <v>133</v>
      </c>
      <c r="H112" s="44" t="s">
        <v>134</v>
      </c>
      <c r="I112" s="44">
        <v>266946</v>
      </c>
      <c r="J112" s="44">
        <v>151087</v>
      </c>
      <c r="K112" s="44">
        <v>115859</v>
      </c>
      <c r="L112" s="44">
        <v>395373</v>
      </c>
      <c r="M112" s="44">
        <v>200912</v>
      </c>
      <c r="N112" s="44">
        <v>1212115</v>
      </c>
      <c r="O112" s="44" t="s">
        <v>133</v>
      </c>
      <c r="P112" s="44">
        <v>758650</v>
      </c>
      <c r="Q112" s="44" t="s">
        <v>133</v>
      </c>
      <c r="R112" s="44" t="s">
        <v>133</v>
      </c>
      <c r="S112" s="44">
        <v>356304</v>
      </c>
      <c r="T112" s="44">
        <v>403077</v>
      </c>
      <c r="U112" s="44">
        <v>387993</v>
      </c>
      <c r="V112" s="44">
        <v>710683</v>
      </c>
      <c r="W112" s="44">
        <v>530911</v>
      </c>
      <c r="X112" s="44">
        <v>78433</v>
      </c>
      <c r="Y112" s="44">
        <v>101339</v>
      </c>
      <c r="Z112" s="44">
        <v>183700</v>
      </c>
      <c r="AA112" s="44">
        <v>805879</v>
      </c>
      <c r="AB112" s="44" t="s">
        <v>133</v>
      </c>
      <c r="AC112" s="44" t="s">
        <v>133</v>
      </c>
      <c r="AD112" s="44">
        <v>174452</v>
      </c>
      <c r="AE112" s="162">
        <v>4737097.977320862</v>
      </c>
    </row>
    <row r="113" spans="1:31" x14ac:dyDescent="0.2">
      <c r="A113" s="168">
        <v>39022</v>
      </c>
      <c r="B113" s="44">
        <v>4776843</v>
      </c>
      <c r="C113" s="44">
        <v>1154759</v>
      </c>
      <c r="D113" s="44" t="s">
        <v>133</v>
      </c>
      <c r="E113" s="44">
        <v>1041039</v>
      </c>
      <c r="F113" s="44" t="s">
        <v>133</v>
      </c>
      <c r="G113" s="44" t="s">
        <v>133</v>
      </c>
      <c r="H113" s="44" t="s">
        <v>134</v>
      </c>
      <c r="I113" s="44">
        <v>235729</v>
      </c>
      <c r="J113" s="44">
        <v>140858</v>
      </c>
      <c r="K113" s="44">
        <v>94871</v>
      </c>
      <c r="L113" s="44">
        <v>199354</v>
      </c>
      <c r="M113" s="44">
        <v>241072</v>
      </c>
      <c r="N113" s="44">
        <v>946907</v>
      </c>
      <c r="O113" s="44" t="s">
        <v>133</v>
      </c>
      <c r="P113" s="44">
        <v>654827</v>
      </c>
      <c r="Q113" s="44" t="s">
        <v>133</v>
      </c>
      <c r="R113" s="44" t="s">
        <v>133</v>
      </c>
      <c r="S113" s="44">
        <v>209916</v>
      </c>
      <c r="T113" s="44">
        <v>355601</v>
      </c>
      <c r="U113" s="44">
        <v>381227</v>
      </c>
      <c r="V113" s="44">
        <v>438926</v>
      </c>
      <c r="W113" s="44">
        <v>338233</v>
      </c>
      <c r="X113" s="44">
        <v>52446</v>
      </c>
      <c r="Y113" s="44">
        <v>48248</v>
      </c>
      <c r="Z113" s="44">
        <v>118880</v>
      </c>
      <c r="AA113" s="44">
        <v>573038</v>
      </c>
      <c r="AB113" s="44" t="s">
        <v>133</v>
      </c>
      <c r="AC113" s="44" t="s">
        <v>133</v>
      </c>
      <c r="AD113" s="44">
        <v>131350</v>
      </c>
      <c r="AE113" s="162">
        <v>4635125.4213905549</v>
      </c>
    </row>
    <row r="114" spans="1:31" x14ac:dyDescent="0.2">
      <c r="A114" s="168">
        <v>38991</v>
      </c>
      <c r="B114" s="44">
        <v>4477054</v>
      </c>
      <c r="C114" s="44">
        <v>1057716</v>
      </c>
      <c r="D114" s="44" t="s">
        <v>133</v>
      </c>
      <c r="E114" s="44">
        <v>946348</v>
      </c>
      <c r="F114" s="44" t="s">
        <v>133</v>
      </c>
      <c r="G114" s="44" t="s">
        <v>133</v>
      </c>
      <c r="H114" s="44">
        <v>32978</v>
      </c>
      <c r="I114" s="44">
        <v>208634</v>
      </c>
      <c r="J114" s="44">
        <v>132855</v>
      </c>
      <c r="K114" s="44">
        <v>75779</v>
      </c>
      <c r="L114" s="44">
        <v>172298</v>
      </c>
      <c r="M114" s="44">
        <v>245306</v>
      </c>
      <c r="N114" s="44">
        <v>908678</v>
      </c>
      <c r="O114" s="44" t="s">
        <v>133</v>
      </c>
      <c r="P114" s="44">
        <v>631912</v>
      </c>
      <c r="Q114" s="44" t="s">
        <v>133</v>
      </c>
      <c r="R114" s="44" t="s">
        <v>133</v>
      </c>
      <c r="S114" s="44">
        <v>191088</v>
      </c>
      <c r="T114" s="44">
        <v>337028</v>
      </c>
      <c r="U114" s="44">
        <v>378293</v>
      </c>
      <c r="V114" s="44">
        <v>406317</v>
      </c>
      <c r="W114" s="44">
        <v>314958</v>
      </c>
      <c r="X114" s="44">
        <v>55394</v>
      </c>
      <c r="Y114" s="44">
        <v>35966</v>
      </c>
      <c r="Z114" s="44">
        <v>105233</v>
      </c>
      <c r="AA114" s="44">
        <v>525632</v>
      </c>
      <c r="AB114" s="44" t="s">
        <v>133</v>
      </c>
      <c r="AC114" s="44" t="s">
        <v>133</v>
      </c>
      <c r="AD114" s="44">
        <v>131919</v>
      </c>
      <c r="AE114" s="162">
        <v>4635540.8765734043</v>
      </c>
    </row>
    <row r="115" spans="1:31" x14ac:dyDescent="0.2">
      <c r="A115" s="168">
        <v>38961</v>
      </c>
      <c r="B115" s="44">
        <v>4628066</v>
      </c>
      <c r="C115" s="44">
        <v>1087545</v>
      </c>
      <c r="D115" s="44" t="s">
        <v>133</v>
      </c>
      <c r="E115" s="44">
        <v>987030</v>
      </c>
      <c r="F115" s="44" t="s">
        <v>133</v>
      </c>
      <c r="G115" s="44" t="s">
        <v>133</v>
      </c>
      <c r="H115" s="44" t="s">
        <v>134</v>
      </c>
      <c r="I115" s="44">
        <v>220923</v>
      </c>
      <c r="J115" s="44">
        <v>144623</v>
      </c>
      <c r="K115" s="44">
        <v>76300</v>
      </c>
      <c r="L115" s="44">
        <v>197753</v>
      </c>
      <c r="M115" s="44">
        <v>245228</v>
      </c>
      <c r="N115" s="44">
        <v>976422</v>
      </c>
      <c r="O115" s="44" t="s">
        <v>133</v>
      </c>
      <c r="P115" s="44">
        <v>673028</v>
      </c>
      <c r="Q115" s="44" t="s">
        <v>133</v>
      </c>
      <c r="R115" s="44" t="s">
        <v>133</v>
      </c>
      <c r="S115" s="44">
        <v>215041</v>
      </c>
      <c r="T115" s="44">
        <v>337150</v>
      </c>
      <c r="U115" s="44">
        <v>354331</v>
      </c>
      <c r="V115" s="44">
        <v>429166</v>
      </c>
      <c r="W115" s="44">
        <v>325946</v>
      </c>
      <c r="X115" s="44">
        <v>64003</v>
      </c>
      <c r="Y115" s="44">
        <v>39217</v>
      </c>
      <c r="Z115" s="44">
        <v>125383</v>
      </c>
      <c r="AA115" s="44">
        <v>511422</v>
      </c>
      <c r="AB115" s="44" t="s">
        <v>133</v>
      </c>
      <c r="AC115" s="44" t="s">
        <v>133</v>
      </c>
      <c r="AD115" s="44">
        <v>142741</v>
      </c>
      <c r="AE115" s="162">
        <v>4605130.3326749047</v>
      </c>
    </row>
    <row r="116" spans="1:31" x14ac:dyDescent="0.2">
      <c r="A116" s="168">
        <v>38930</v>
      </c>
      <c r="B116" s="44">
        <v>4777521</v>
      </c>
      <c r="C116" s="44">
        <v>1201007</v>
      </c>
      <c r="D116" s="44" t="s">
        <v>133</v>
      </c>
      <c r="E116" s="44">
        <v>1092252</v>
      </c>
      <c r="F116" s="44" t="s">
        <v>133</v>
      </c>
      <c r="G116" s="44" t="s">
        <v>133</v>
      </c>
      <c r="H116" s="44">
        <v>26565</v>
      </c>
      <c r="I116" s="44">
        <v>220703</v>
      </c>
      <c r="J116" s="44">
        <v>145522</v>
      </c>
      <c r="K116" s="44">
        <v>75181</v>
      </c>
      <c r="L116" s="44">
        <v>183988</v>
      </c>
      <c r="M116" s="44">
        <v>266219</v>
      </c>
      <c r="N116" s="44">
        <v>947884</v>
      </c>
      <c r="O116" s="44" t="s">
        <v>133</v>
      </c>
      <c r="P116" s="44">
        <v>647674</v>
      </c>
      <c r="Q116" s="44" t="s">
        <v>133</v>
      </c>
      <c r="R116" s="44" t="s">
        <v>133</v>
      </c>
      <c r="S116" s="44">
        <v>213961</v>
      </c>
      <c r="T116" s="44">
        <v>344428</v>
      </c>
      <c r="U116" s="44">
        <v>477675</v>
      </c>
      <c r="V116" s="44">
        <v>374873</v>
      </c>
      <c r="W116" s="44">
        <v>281798</v>
      </c>
      <c r="X116" s="44">
        <v>53673</v>
      </c>
      <c r="Y116" s="44">
        <v>39401</v>
      </c>
      <c r="Z116" s="44">
        <v>110983</v>
      </c>
      <c r="AA116" s="44">
        <v>518180</v>
      </c>
      <c r="AB116" s="44" t="s">
        <v>133</v>
      </c>
      <c r="AC116" s="44" t="s">
        <v>133</v>
      </c>
      <c r="AD116" s="44">
        <v>131581</v>
      </c>
      <c r="AE116" s="162">
        <v>4665490.0635511167</v>
      </c>
    </row>
    <row r="117" spans="1:31" x14ac:dyDescent="0.2">
      <c r="A117" s="168">
        <v>38899</v>
      </c>
      <c r="B117" s="44">
        <v>4616712</v>
      </c>
      <c r="C117" s="44">
        <v>1113796</v>
      </c>
      <c r="D117" s="44" t="s">
        <v>133</v>
      </c>
      <c r="E117" s="44">
        <v>1009169</v>
      </c>
      <c r="F117" s="44" t="s">
        <v>133</v>
      </c>
      <c r="G117" s="44" t="s">
        <v>133</v>
      </c>
      <c r="H117" s="44">
        <v>27504</v>
      </c>
      <c r="I117" s="44">
        <v>199173</v>
      </c>
      <c r="J117" s="44">
        <v>128896</v>
      </c>
      <c r="K117" s="44">
        <v>70276</v>
      </c>
      <c r="L117" s="44">
        <v>167068</v>
      </c>
      <c r="M117" s="44">
        <v>262785</v>
      </c>
      <c r="N117" s="44">
        <v>987069</v>
      </c>
      <c r="O117" s="44" t="s">
        <v>133</v>
      </c>
      <c r="P117" s="44">
        <v>676021</v>
      </c>
      <c r="Q117" s="44" t="s">
        <v>133</v>
      </c>
      <c r="R117" s="44" t="s">
        <v>133</v>
      </c>
      <c r="S117" s="44">
        <v>224433</v>
      </c>
      <c r="T117" s="44">
        <v>327077</v>
      </c>
      <c r="U117" s="44">
        <v>458910</v>
      </c>
      <c r="V117" s="44">
        <v>355914</v>
      </c>
      <c r="W117" s="44">
        <v>270176</v>
      </c>
      <c r="X117" s="44">
        <v>48317</v>
      </c>
      <c r="Y117" s="44">
        <v>37422</v>
      </c>
      <c r="Z117" s="44">
        <v>108700</v>
      </c>
      <c r="AA117" s="44">
        <v>515945</v>
      </c>
      <c r="AB117" s="44" t="s">
        <v>133</v>
      </c>
      <c r="AC117" s="44" t="s">
        <v>133</v>
      </c>
      <c r="AD117" s="44">
        <v>120274</v>
      </c>
      <c r="AE117" s="162">
        <v>4614276.6251955051</v>
      </c>
    </row>
    <row r="118" spans="1:31" x14ac:dyDescent="0.2">
      <c r="A118" s="168">
        <v>38869</v>
      </c>
      <c r="B118" s="44">
        <v>4886629</v>
      </c>
      <c r="C118" s="44">
        <v>1247445</v>
      </c>
      <c r="D118" s="44" t="s">
        <v>133</v>
      </c>
      <c r="E118" s="44">
        <v>1133605</v>
      </c>
      <c r="F118" s="44" t="s">
        <v>133</v>
      </c>
      <c r="G118" s="44" t="s">
        <v>133</v>
      </c>
      <c r="H118" s="44">
        <v>26788</v>
      </c>
      <c r="I118" s="44">
        <v>197070</v>
      </c>
      <c r="J118" s="44">
        <v>122236</v>
      </c>
      <c r="K118" s="44">
        <v>74834</v>
      </c>
      <c r="L118" s="44">
        <v>162694</v>
      </c>
      <c r="M118" s="44">
        <v>297726</v>
      </c>
      <c r="N118" s="44">
        <v>980064</v>
      </c>
      <c r="O118" s="44" t="s">
        <v>133</v>
      </c>
      <c r="P118" s="44">
        <v>678434</v>
      </c>
      <c r="Q118" s="44" t="s">
        <v>133</v>
      </c>
      <c r="R118" s="44" t="s">
        <v>133</v>
      </c>
      <c r="S118" s="44">
        <v>217168</v>
      </c>
      <c r="T118" s="44">
        <v>352477</v>
      </c>
      <c r="U118" s="44">
        <v>447897</v>
      </c>
      <c r="V118" s="44">
        <v>404651</v>
      </c>
      <c r="W118" s="44">
        <v>307255</v>
      </c>
      <c r="X118" s="44">
        <v>55321</v>
      </c>
      <c r="Y118" s="44">
        <v>42074</v>
      </c>
      <c r="Z118" s="44">
        <v>115138</v>
      </c>
      <c r="AA118" s="44">
        <v>543018</v>
      </c>
      <c r="AB118" s="44" t="s">
        <v>133</v>
      </c>
      <c r="AC118" s="44" t="s">
        <v>133</v>
      </c>
      <c r="AD118" s="44">
        <v>138448</v>
      </c>
      <c r="AE118" s="162">
        <v>4577519.9757156167</v>
      </c>
    </row>
    <row r="119" spans="1:31" x14ac:dyDescent="0.2">
      <c r="A119" s="168">
        <v>38838</v>
      </c>
      <c r="B119" s="44">
        <v>4859096</v>
      </c>
      <c r="C119" s="44">
        <v>1291383</v>
      </c>
      <c r="D119" s="44" t="s">
        <v>133</v>
      </c>
      <c r="E119" s="44">
        <v>1173545</v>
      </c>
      <c r="F119" s="44" t="s">
        <v>133</v>
      </c>
      <c r="G119" s="44" t="s">
        <v>133</v>
      </c>
      <c r="H119" s="44">
        <v>28530</v>
      </c>
      <c r="I119" s="44">
        <v>193851</v>
      </c>
      <c r="J119" s="44">
        <v>121144</v>
      </c>
      <c r="K119" s="44">
        <v>72708</v>
      </c>
      <c r="L119" s="44">
        <v>154823</v>
      </c>
      <c r="M119" s="44">
        <v>301062</v>
      </c>
      <c r="N119" s="44">
        <v>950118</v>
      </c>
      <c r="O119" s="44" t="s">
        <v>133</v>
      </c>
      <c r="P119" s="44">
        <v>672061</v>
      </c>
      <c r="Q119" s="44" t="s">
        <v>133</v>
      </c>
      <c r="R119" s="44" t="s">
        <v>133</v>
      </c>
      <c r="S119" s="44">
        <v>193387</v>
      </c>
      <c r="T119" s="44">
        <v>349926</v>
      </c>
      <c r="U119" s="44">
        <v>434918</v>
      </c>
      <c r="V119" s="44">
        <v>392269</v>
      </c>
      <c r="W119" s="44">
        <v>292364</v>
      </c>
      <c r="X119" s="44">
        <v>57266</v>
      </c>
      <c r="Y119" s="44">
        <v>42639</v>
      </c>
      <c r="Z119" s="44">
        <v>108404</v>
      </c>
      <c r="AA119" s="44">
        <v>548132</v>
      </c>
      <c r="AB119" s="44" t="s">
        <v>133</v>
      </c>
      <c r="AC119" s="44" t="s">
        <v>133</v>
      </c>
      <c r="AD119" s="44">
        <v>134209</v>
      </c>
      <c r="AE119" s="162">
        <v>4585307.1309769442</v>
      </c>
    </row>
    <row r="120" spans="1:31" x14ac:dyDescent="0.2">
      <c r="A120" s="168">
        <v>38808</v>
      </c>
      <c r="B120" s="44">
        <v>4492078</v>
      </c>
      <c r="C120" s="44">
        <v>1164005</v>
      </c>
      <c r="D120" s="44" t="s">
        <v>133</v>
      </c>
      <c r="E120" s="44">
        <v>1051147</v>
      </c>
      <c r="F120" s="44" t="s">
        <v>133</v>
      </c>
      <c r="G120" s="44" t="s">
        <v>133</v>
      </c>
      <c r="H120" s="44">
        <v>26870</v>
      </c>
      <c r="I120" s="44">
        <v>183638</v>
      </c>
      <c r="J120" s="44">
        <v>117692</v>
      </c>
      <c r="K120" s="44">
        <v>65947</v>
      </c>
      <c r="L120" s="44">
        <v>140921</v>
      </c>
      <c r="M120" s="44">
        <v>236174</v>
      </c>
      <c r="N120" s="44">
        <v>924298</v>
      </c>
      <c r="O120" s="44" t="s">
        <v>133</v>
      </c>
      <c r="P120" s="44">
        <v>655305</v>
      </c>
      <c r="Q120" s="44" t="s">
        <v>133</v>
      </c>
      <c r="R120" s="44" t="s">
        <v>133</v>
      </c>
      <c r="S120" s="44">
        <v>187144</v>
      </c>
      <c r="T120" s="44">
        <v>322382</v>
      </c>
      <c r="U120" s="44">
        <v>435339</v>
      </c>
      <c r="V120" s="44">
        <v>365006</v>
      </c>
      <c r="W120" s="44">
        <v>276481</v>
      </c>
      <c r="X120" s="44">
        <v>53876</v>
      </c>
      <c r="Y120" s="44">
        <v>34650</v>
      </c>
      <c r="Z120" s="44">
        <v>108649</v>
      </c>
      <c r="AA120" s="44">
        <v>494562</v>
      </c>
      <c r="AB120" s="44" t="s">
        <v>133</v>
      </c>
      <c r="AC120" s="44" t="s">
        <v>133</v>
      </c>
      <c r="AD120" s="44">
        <v>117104</v>
      </c>
      <c r="AE120" s="162">
        <v>4545976.0274791643</v>
      </c>
    </row>
    <row r="121" spans="1:31" x14ac:dyDescent="0.2">
      <c r="A121" s="168">
        <v>38777</v>
      </c>
      <c r="B121" s="44">
        <v>4458824</v>
      </c>
      <c r="C121" s="44">
        <v>1243087</v>
      </c>
      <c r="D121" s="44" t="s">
        <v>133</v>
      </c>
      <c r="E121" s="44">
        <v>1137196</v>
      </c>
      <c r="F121" s="44" t="s">
        <v>133</v>
      </c>
      <c r="G121" s="44" t="s">
        <v>133</v>
      </c>
      <c r="H121" s="44" t="s">
        <v>134</v>
      </c>
      <c r="I121" s="44">
        <v>189247</v>
      </c>
      <c r="J121" s="44">
        <v>119983</v>
      </c>
      <c r="K121" s="44">
        <v>69263</v>
      </c>
      <c r="L121" s="44">
        <v>158765</v>
      </c>
      <c r="M121" s="44">
        <v>205560</v>
      </c>
      <c r="N121" s="44">
        <v>909430</v>
      </c>
      <c r="O121" s="44" t="s">
        <v>133</v>
      </c>
      <c r="P121" s="44">
        <v>650066</v>
      </c>
      <c r="Q121" s="44" t="s">
        <v>133</v>
      </c>
      <c r="R121" s="44" t="s">
        <v>133</v>
      </c>
      <c r="S121" s="44">
        <v>183767</v>
      </c>
      <c r="T121" s="44">
        <v>337117</v>
      </c>
      <c r="U121" s="44">
        <v>417399</v>
      </c>
      <c r="V121" s="44">
        <v>322697</v>
      </c>
      <c r="W121" s="44">
        <v>246479</v>
      </c>
      <c r="X121" s="44">
        <v>44193</v>
      </c>
      <c r="Y121" s="44">
        <v>32024</v>
      </c>
      <c r="Z121" s="44">
        <v>100460</v>
      </c>
      <c r="AA121" s="44">
        <v>454912</v>
      </c>
      <c r="AB121" s="44" t="s">
        <v>133</v>
      </c>
      <c r="AC121" s="44" t="s">
        <v>133</v>
      </c>
      <c r="AD121" s="44">
        <v>120150</v>
      </c>
      <c r="AE121" s="162">
        <v>4551289.1556794979</v>
      </c>
    </row>
    <row r="122" spans="1:31" x14ac:dyDescent="0.2">
      <c r="A122" s="168">
        <v>38749</v>
      </c>
      <c r="B122" s="44">
        <v>3660579</v>
      </c>
      <c r="C122" s="44">
        <v>896288</v>
      </c>
      <c r="D122" s="44" t="s">
        <v>133</v>
      </c>
      <c r="E122" s="44">
        <v>816039</v>
      </c>
      <c r="F122" s="44" t="s">
        <v>133</v>
      </c>
      <c r="G122" s="44" t="s">
        <v>133</v>
      </c>
      <c r="H122" s="44" t="s">
        <v>134</v>
      </c>
      <c r="I122" s="44">
        <v>162586</v>
      </c>
      <c r="J122" s="44">
        <v>103530</v>
      </c>
      <c r="K122" s="44">
        <v>59055</v>
      </c>
      <c r="L122" s="44">
        <v>138502</v>
      </c>
      <c r="M122" s="44">
        <v>163714</v>
      </c>
      <c r="N122" s="44">
        <v>811387</v>
      </c>
      <c r="O122" s="44" t="s">
        <v>133</v>
      </c>
      <c r="P122" s="44">
        <v>591685</v>
      </c>
      <c r="Q122" s="44" t="s">
        <v>133</v>
      </c>
      <c r="R122" s="44" t="s">
        <v>133</v>
      </c>
      <c r="S122" s="44">
        <v>156809</v>
      </c>
      <c r="T122" s="44">
        <v>304661</v>
      </c>
      <c r="U122" s="44">
        <v>351034</v>
      </c>
      <c r="V122" s="44">
        <v>254398</v>
      </c>
      <c r="W122" s="44">
        <v>189129</v>
      </c>
      <c r="X122" s="44">
        <v>31433</v>
      </c>
      <c r="Y122" s="44">
        <v>33836</v>
      </c>
      <c r="Z122" s="44">
        <v>82479</v>
      </c>
      <c r="AA122" s="44">
        <v>386882</v>
      </c>
      <c r="AB122" s="44" t="s">
        <v>133</v>
      </c>
      <c r="AC122" s="44" t="s">
        <v>133</v>
      </c>
      <c r="AD122" s="44">
        <v>108648</v>
      </c>
      <c r="AE122" s="162">
        <v>4532431.3889675485</v>
      </c>
    </row>
    <row r="123" spans="1:31" x14ac:dyDescent="0.2">
      <c r="A123" s="168">
        <v>38718</v>
      </c>
      <c r="B123" s="44">
        <v>3805806</v>
      </c>
      <c r="C123" s="44">
        <v>915143</v>
      </c>
      <c r="D123" s="44" t="s">
        <v>133</v>
      </c>
      <c r="E123" s="44">
        <v>834622</v>
      </c>
      <c r="F123" s="44" t="s">
        <v>133</v>
      </c>
      <c r="G123" s="44" t="s">
        <v>133</v>
      </c>
      <c r="H123" s="44">
        <v>21871</v>
      </c>
      <c r="I123" s="44">
        <v>185939</v>
      </c>
      <c r="J123" s="44">
        <v>112755</v>
      </c>
      <c r="K123" s="44">
        <v>73184</v>
      </c>
      <c r="L123" s="44">
        <v>150402</v>
      </c>
      <c r="M123" s="44">
        <v>177112</v>
      </c>
      <c r="N123" s="44">
        <v>798277</v>
      </c>
      <c r="O123" s="44" t="s">
        <v>133</v>
      </c>
      <c r="P123" s="44">
        <v>588877</v>
      </c>
      <c r="Q123" s="44" t="s">
        <v>133</v>
      </c>
      <c r="R123" s="44" t="s">
        <v>133</v>
      </c>
      <c r="S123" s="44">
        <v>146709</v>
      </c>
      <c r="T123" s="44">
        <v>295417</v>
      </c>
      <c r="U123" s="44">
        <v>411474</v>
      </c>
      <c r="V123" s="44">
        <v>254968</v>
      </c>
      <c r="W123" s="44">
        <v>196110</v>
      </c>
      <c r="X123" s="44">
        <v>33418</v>
      </c>
      <c r="Y123" s="44">
        <v>25441</v>
      </c>
      <c r="Z123" s="44">
        <v>101293</v>
      </c>
      <c r="AA123" s="44">
        <v>412714</v>
      </c>
      <c r="AB123" s="44" t="s">
        <v>133</v>
      </c>
      <c r="AC123" s="44" t="s">
        <v>133</v>
      </c>
      <c r="AD123" s="44">
        <v>103067</v>
      </c>
      <c r="AE123" s="162">
        <v>4500413.6311926832</v>
      </c>
    </row>
    <row r="124" spans="1:31" x14ac:dyDescent="0.2">
      <c r="A124" s="168">
        <v>38687</v>
      </c>
      <c r="B124" s="44">
        <v>5536443</v>
      </c>
      <c r="C124" s="44">
        <v>1004761</v>
      </c>
      <c r="D124" s="44" t="s">
        <v>133</v>
      </c>
      <c r="E124" s="44">
        <v>908843</v>
      </c>
      <c r="F124" s="44" t="s">
        <v>133</v>
      </c>
      <c r="G124" s="44" t="s">
        <v>133</v>
      </c>
      <c r="H124" s="44" t="s">
        <v>134</v>
      </c>
      <c r="I124" s="44">
        <v>250148</v>
      </c>
      <c r="J124" s="44">
        <v>147570</v>
      </c>
      <c r="K124" s="44">
        <v>102578</v>
      </c>
      <c r="L124" s="44">
        <v>358163</v>
      </c>
      <c r="M124" s="44">
        <v>205239</v>
      </c>
      <c r="N124" s="44">
        <v>1148506</v>
      </c>
      <c r="O124" s="44" t="s">
        <v>133</v>
      </c>
      <c r="P124" s="44">
        <v>713735</v>
      </c>
      <c r="Q124" s="44" t="s">
        <v>133</v>
      </c>
      <c r="R124" s="44" t="s">
        <v>133</v>
      </c>
      <c r="S124" s="44">
        <v>346192</v>
      </c>
      <c r="T124" s="44">
        <v>375875</v>
      </c>
      <c r="U124" s="44">
        <v>415283</v>
      </c>
      <c r="V124" s="44">
        <v>625051</v>
      </c>
      <c r="W124" s="44">
        <v>458526</v>
      </c>
      <c r="X124" s="44">
        <v>71358</v>
      </c>
      <c r="Y124" s="44">
        <v>95167</v>
      </c>
      <c r="Z124" s="44">
        <v>191747</v>
      </c>
      <c r="AA124" s="44">
        <v>800712</v>
      </c>
      <c r="AB124" s="44" t="s">
        <v>133</v>
      </c>
      <c r="AC124" s="44" t="s">
        <v>133</v>
      </c>
      <c r="AD124" s="44">
        <v>160959</v>
      </c>
      <c r="AE124" s="162">
        <v>4503518.9798841076</v>
      </c>
    </row>
    <row r="125" spans="1:31" x14ac:dyDescent="0.2">
      <c r="A125" s="168">
        <v>38657</v>
      </c>
      <c r="B125" s="44">
        <v>4588459</v>
      </c>
      <c r="C125" s="44">
        <v>1124176</v>
      </c>
      <c r="D125" s="44" t="s">
        <v>133</v>
      </c>
      <c r="E125" s="44">
        <v>1031514</v>
      </c>
      <c r="F125" s="44" t="s">
        <v>133</v>
      </c>
      <c r="G125" s="44" t="s">
        <v>133</v>
      </c>
      <c r="H125" s="44" t="s">
        <v>134</v>
      </c>
      <c r="I125" s="44">
        <v>211644</v>
      </c>
      <c r="J125" s="44">
        <v>126560</v>
      </c>
      <c r="K125" s="44">
        <v>85084</v>
      </c>
      <c r="L125" s="44">
        <v>181163</v>
      </c>
      <c r="M125" s="44">
        <v>251116</v>
      </c>
      <c r="N125" s="44">
        <v>872074</v>
      </c>
      <c r="O125" s="44" t="s">
        <v>133</v>
      </c>
      <c r="P125" s="44">
        <v>599999</v>
      </c>
      <c r="Q125" s="44" t="s">
        <v>133</v>
      </c>
      <c r="R125" s="44" t="s">
        <v>133</v>
      </c>
      <c r="S125" s="44">
        <v>196999</v>
      </c>
      <c r="T125" s="44">
        <v>311674</v>
      </c>
      <c r="U125" s="44">
        <v>416397</v>
      </c>
      <c r="V125" s="44">
        <v>395618</v>
      </c>
      <c r="W125" s="44">
        <v>296347</v>
      </c>
      <c r="X125" s="44">
        <v>57673</v>
      </c>
      <c r="Y125" s="44">
        <v>41598</v>
      </c>
      <c r="Z125" s="44">
        <v>126442</v>
      </c>
      <c r="AA125" s="44">
        <v>576873</v>
      </c>
      <c r="AB125" s="44" t="s">
        <v>133</v>
      </c>
      <c r="AC125" s="44" t="s">
        <v>133</v>
      </c>
      <c r="AD125" s="44">
        <v>121282</v>
      </c>
      <c r="AE125" s="162">
        <v>4467629.1733943075</v>
      </c>
    </row>
    <row r="126" spans="1:31" x14ac:dyDescent="0.2">
      <c r="A126" s="168">
        <v>38626</v>
      </c>
      <c r="B126" s="44">
        <v>4399614</v>
      </c>
      <c r="C126" s="44">
        <v>1024756</v>
      </c>
      <c r="D126" s="44" t="s">
        <v>133</v>
      </c>
      <c r="E126" s="44">
        <v>931717</v>
      </c>
      <c r="F126" s="44" t="s">
        <v>133</v>
      </c>
      <c r="G126" s="44" t="s">
        <v>133</v>
      </c>
      <c r="H126" s="44">
        <v>21320</v>
      </c>
      <c r="I126" s="44">
        <v>202750</v>
      </c>
      <c r="J126" s="44">
        <v>129957</v>
      </c>
      <c r="K126" s="44">
        <v>72793</v>
      </c>
      <c r="L126" s="44">
        <v>154968</v>
      </c>
      <c r="M126" s="44">
        <v>249488</v>
      </c>
      <c r="N126" s="44">
        <v>891415</v>
      </c>
      <c r="O126" s="44" t="s">
        <v>133</v>
      </c>
      <c r="P126" s="44">
        <v>621667</v>
      </c>
      <c r="Q126" s="44" t="s">
        <v>133</v>
      </c>
      <c r="R126" s="44" t="s">
        <v>133</v>
      </c>
      <c r="S126" s="44">
        <v>188596</v>
      </c>
      <c r="T126" s="44">
        <v>293300</v>
      </c>
      <c r="U126" s="44">
        <v>458201</v>
      </c>
      <c r="V126" s="44">
        <v>364558</v>
      </c>
      <c r="W126" s="44">
        <v>279548</v>
      </c>
      <c r="X126" s="44">
        <v>53427</v>
      </c>
      <c r="Y126" s="44">
        <v>31583</v>
      </c>
      <c r="Z126" s="44">
        <v>107386</v>
      </c>
      <c r="AA126" s="44">
        <v>526956</v>
      </c>
      <c r="AB126" s="44" t="s">
        <v>133</v>
      </c>
      <c r="AC126" s="44" t="s">
        <v>133</v>
      </c>
      <c r="AD126" s="44">
        <v>125836</v>
      </c>
      <c r="AE126" s="162">
        <v>4510844.0165704777</v>
      </c>
    </row>
    <row r="127" spans="1:31" x14ac:dyDescent="0.2">
      <c r="A127" s="168">
        <v>38596</v>
      </c>
      <c r="B127" s="44">
        <v>4490793</v>
      </c>
      <c r="C127" s="44">
        <v>1050008</v>
      </c>
      <c r="D127" s="44" t="s">
        <v>133</v>
      </c>
      <c r="E127" s="44">
        <v>955597</v>
      </c>
      <c r="F127" s="44" t="s">
        <v>133</v>
      </c>
      <c r="G127" s="44" t="s">
        <v>133</v>
      </c>
      <c r="H127" s="44">
        <v>23130</v>
      </c>
      <c r="I127" s="44">
        <v>200967</v>
      </c>
      <c r="J127" s="44">
        <v>132544</v>
      </c>
      <c r="K127" s="44">
        <v>68424</v>
      </c>
      <c r="L127" s="44">
        <v>165939</v>
      </c>
      <c r="M127" s="44">
        <v>252290</v>
      </c>
      <c r="N127" s="44">
        <v>940969</v>
      </c>
      <c r="O127" s="44" t="s">
        <v>133</v>
      </c>
      <c r="P127" s="44">
        <v>660754</v>
      </c>
      <c r="Q127" s="44" t="s">
        <v>133</v>
      </c>
      <c r="R127" s="44" t="s">
        <v>133</v>
      </c>
      <c r="S127" s="44">
        <v>202480</v>
      </c>
      <c r="T127" s="44">
        <v>298243</v>
      </c>
      <c r="U127" s="44">
        <v>493459</v>
      </c>
      <c r="V127" s="44">
        <v>357011</v>
      </c>
      <c r="W127" s="44">
        <v>269835</v>
      </c>
      <c r="X127" s="44">
        <v>53134</v>
      </c>
      <c r="Y127" s="44">
        <v>34042</v>
      </c>
      <c r="Z127" s="44">
        <v>121326</v>
      </c>
      <c r="AA127" s="44">
        <v>475599</v>
      </c>
      <c r="AB127" s="44" t="s">
        <v>133</v>
      </c>
      <c r="AC127" s="44" t="s">
        <v>133</v>
      </c>
      <c r="AD127" s="44">
        <v>134981</v>
      </c>
      <c r="AE127" s="162">
        <v>4502155.0011404585</v>
      </c>
    </row>
    <row r="128" spans="1:31" x14ac:dyDescent="0.2">
      <c r="A128" s="168">
        <v>38565</v>
      </c>
      <c r="B128" s="44">
        <v>4484374</v>
      </c>
      <c r="C128" s="44">
        <v>1173649</v>
      </c>
      <c r="D128" s="44" t="s">
        <v>133</v>
      </c>
      <c r="E128" s="44">
        <v>1078156</v>
      </c>
      <c r="F128" s="44" t="s">
        <v>133</v>
      </c>
      <c r="G128" s="44" t="s">
        <v>133</v>
      </c>
      <c r="H128" s="44">
        <v>24954</v>
      </c>
      <c r="I128" s="44">
        <v>208799</v>
      </c>
      <c r="J128" s="44">
        <v>135387</v>
      </c>
      <c r="K128" s="44">
        <v>73412</v>
      </c>
      <c r="L128" s="44">
        <v>167037</v>
      </c>
      <c r="M128" s="44">
        <v>249716</v>
      </c>
      <c r="N128" s="44">
        <v>891633</v>
      </c>
      <c r="O128" s="44" t="s">
        <v>133</v>
      </c>
      <c r="P128" s="44">
        <v>607363</v>
      </c>
      <c r="Q128" s="44" t="s">
        <v>133</v>
      </c>
      <c r="R128" s="44" t="s">
        <v>133</v>
      </c>
      <c r="S128" s="44">
        <v>207825</v>
      </c>
      <c r="T128" s="44">
        <v>290776</v>
      </c>
      <c r="U128" s="44">
        <v>456106</v>
      </c>
      <c r="V128" s="44">
        <v>332820</v>
      </c>
      <c r="W128" s="44">
        <v>248997</v>
      </c>
      <c r="X128" s="44">
        <v>49370</v>
      </c>
      <c r="Y128" s="44">
        <v>34453</v>
      </c>
      <c r="Z128" s="44">
        <v>108492</v>
      </c>
      <c r="AA128" s="44">
        <v>480058</v>
      </c>
      <c r="AB128" s="44" t="s">
        <v>133</v>
      </c>
      <c r="AC128" s="44" t="s">
        <v>133</v>
      </c>
      <c r="AD128" s="44">
        <v>125290</v>
      </c>
      <c r="AE128" s="162">
        <v>4453761.5912103057</v>
      </c>
    </row>
    <row r="129" spans="1:31" x14ac:dyDescent="0.2">
      <c r="A129" s="168">
        <v>38534</v>
      </c>
      <c r="B129" s="44">
        <v>4599851</v>
      </c>
      <c r="C129" s="44">
        <v>1256094</v>
      </c>
      <c r="D129" s="44" t="s">
        <v>133</v>
      </c>
      <c r="E129" s="44">
        <v>1154463</v>
      </c>
      <c r="F129" s="44" t="s">
        <v>133</v>
      </c>
      <c r="G129" s="44" t="s">
        <v>133</v>
      </c>
      <c r="H129" s="44">
        <v>24116</v>
      </c>
      <c r="I129" s="44">
        <v>197663</v>
      </c>
      <c r="J129" s="44">
        <v>131711</v>
      </c>
      <c r="K129" s="44">
        <v>65953</v>
      </c>
      <c r="L129" s="44">
        <v>145840</v>
      </c>
      <c r="M129" s="44">
        <v>264788</v>
      </c>
      <c r="N129" s="44">
        <v>967083</v>
      </c>
      <c r="O129" s="44" t="s">
        <v>133</v>
      </c>
      <c r="P129" s="44">
        <v>656559</v>
      </c>
      <c r="Q129" s="44" t="s">
        <v>133</v>
      </c>
      <c r="R129" s="44" t="s">
        <v>133</v>
      </c>
      <c r="S129" s="44">
        <v>233505</v>
      </c>
      <c r="T129" s="44">
        <v>290525</v>
      </c>
      <c r="U129" s="44">
        <v>412732</v>
      </c>
      <c r="V129" s="44">
        <v>332288</v>
      </c>
      <c r="W129" s="44">
        <v>248543</v>
      </c>
      <c r="X129" s="44">
        <v>47300</v>
      </c>
      <c r="Y129" s="44">
        <v>36445</v>
      </c>
      <c r="Z129" s="44">
        <v>108416</v>
      </c>
      <c r="AA129" s="44">
        <v>505646</v>
      </c>
      <c r="AB129" s="44" t="s">
        <v>133</v>
      </c>
      <c r="AC129" s="44" t="s">
        <v>133</v>
      </c>
      <c r="AD129" s="44">
        <v>118775</v>
      </c>
      <c r="AE129" s="162">
        <v>4512712.8969561085</v>
      </c>
    </row>
    <row r="130" spans="1:31" x14ac:dyDescent="0.2">
      <c r="A130" s="168">
        <v>38504</v>
      </c>
      <c r="B130" s="44">
        <v>4765291</v>
      </c>
      <c r="C130" s="44">
        <v>1340163</v>
      </c>
      <c r="D130" s="44" t="s">
        <v>133</v>
      </c>
      <c r="E130" s="44">
        <v>1234573</v>
      </c>
      <c r="F130" s="44" t="s">
        <v>133</v>
      </c>
      <c r="G130" s="44" t="s">
        <v>133</v>
      </c>
      <c r="H130" s="44">
        <v>25211</v>
      </c>
      <c r="I130" s="44">
        <v>183989</v>
      </c>
      <c r="J130" s="44">
        <v>119781</v>
      </c>
      <c r="K130" s="44">
        <v>64207</v>
      </c>
      <c r="L130" s="44">
        <v>146290</v>
      </c>
      <c r="M130" s="44">
        <v>288223</v>
      </c>
      <c r="N130" s="44">
        <v>927688</v>
      </c>
      <c r="O130" s="44" t="s">
        <v>133</v>
      </c>
      <c r="P130" s="44">
        <v>650253</v>
      </c>
      <c r="Q130" s="44" t="s">
        <v>133</v>
      </c>
      <c r="R130" s="44" t="s">
        <v>133</v>
      </c>
      <c r="S130" s="44">
        <v>201808</v>
      </c>
      <c r="T130" s="44">
        <v>298761</v>
      </c>
      <c r="U130" s="44">
        <v>416409</v>
      </c>
      <c r="V130" s="44">
        <v>376247</v>
      </c>
      <c r="W130" s="44">
        <v>283349</v>
      </c>
      <c r="X130" s="44">
        <v>54815</v>
      </c>
      <c r="Y130" s="44">
        <v>38083</v>
      </c>
      <c r="Z130" s="44">
        <v>108006</v>
      </c>
      <c r="AA130" s="44">
        <v>539953</v>
      </c>
      <c r="AB130" s="44" t="s">
        <v>133</v>
      </c>
      <c r="AC130" s="44" t="s">
        <v>133</v>
      </c>
      <c r="AD130" s="44">
        <v>139563</v>
      </c>
      <c r="AE130" s="162">
        <v>4462194.4361781329</v>
      </c>
    </row>
    <row r="131" spans="1:31" x14ac:dyDescent="0.2">
      <c r="A131" s="168">
        <v>38473</v>
      </c>
      <c r="B131" s="44">
        <v>4596455</v>
      </c>
      <c r="C131" s="44">
        <v>1283992</v>
      </c>
      <c r="D131" s="44" t="s">
        <v>133</v>
      </c>
      <c r="E131" s="44">
        <v>1184491</v>
      </c>
      <c r="F131" s="44" t="s">
        <v>133</v>
      </c>
      <c r="G131" s="44" t="s">
        <v>133</v>
      </c>
      <c r="H131" s="44">
        <v>23800</v>
      </c>
      <c r="I131" s="44">
        <v>183815</v>
      </c>
      <c r="J131" s="44">
        <v>118077</v>
      </c>
      <c r="K131" s="44">
        <v>65737</v>
      </c>
      <c r="L131" s="44">
        <v>135523</v>
      </c>
      <c r="M131" s="44">
        <v>288445</v>
      </c>
      <c r="N131" s="44">
        <v>934996</v>
      </c>
      <c r="O131" s="44" t="s">
        <v>133</v>
      </c>
      <c r="P131" s="44">
        <v>667165</v>
      </c>
      <c r="Q131" s="44" t="s">
        <v>133</v>
      </c>
      <c r="R131" s="44" t="s">
        <v>133</v>
      </c>
      <c r="S131" s="44">
        <v>190438</v>
      </c>
      <c r="T131" s="44">
        <v>298080</v>
      </c>
      <c r="U131" s="44">
        <v>385596</v>
      </c>
      <c r="V131" s="44">
        <v>352647</v>
      </c>
      <c r="W131" s="44">
        <v>261721</v>
      </c>
      <c r="X131" s="44">
        <v>53609</v>
      </c>
      <c r="Y131" s="44">
        <v>37318</v>
      </c>
      <c r="Z131" s="44">
        <v>103161</v>
      </c>
      <c r="AA131" s="44">
        <v>502277</v>
      </c>
      <c r="AB131" s="44" t="s">
        <v>133</v>
      </c>
      <c r="AC131" s="44" t="s">
        <v>133</v>
      </c>
      <c r="AD131" s="44">
        <v>127923</v>
      </c>
      <c r="AE131" s="162">
        <v>4395799.8754719272</v>
      </c>
    </row>
    <row r="132" spans="1:31" x14ac:dyDescent="0.2">
      <c r="A132" s="168">
        <v>38443</v>
      </c>
      <c r="B132" s="44">
        <v>4419008</v>
      </c>
      <c r="C132" s="44">
        <v>1249401</v>
      </c>
      <c r="D132" s="44" t="s">
        <v>133</v>
      </c>
      <c r="E132" s="44">
        <v>1133185</v>
      </c>
      <c r="F132" s="44" t="s">
        <v>133</v>
      </c>
      <c r="G132" s="44" t="s">
        <v>133</v>
      </c>
      <c r="H132" s="44">
        <v>26041</v>
      </c>
      <c r="I132" s="44">
        <v>182348</v>
      </c>
      <c r="J132" s="44">
        <v>117905</v>
      </c>
      <c r="K132" s="44">
        <v>64442</v>
      </c>
      <c r="L132" s="44">
        <v>138170</v>
      </c>
      <c r="M132" s="44">
        <v>232313</v>
      </c>
      <c r="N132" s="44">
        <v>898134</v>
      </c>
      <c r="O132" s="44" t="s">
        <v>133</v>
      </c>
      <c r="P132" s="44">
        <v>647333</v>
      </c>
      <c r="Q132" s="44" t="s">
        <v>133</v>
      </c>
      <c r="R132" s="44" t="s">
        <v>133</v>
      </c>
      <c r="S132" s="44">
        <v>180729</v>
      </c>
      <c r="T132" s="44">
        <v>285492</v>
      </c>
      <c r="U132" s="44">
        <v>379972</v>
      </c>
      <c r="V132" s="44">
        <v>350280</v>
      </c>
      <c r="W132" s="44">
        <v>264422</v>
      </c>
      <c r="X132" s="44">
        <v>55583</v>
      </c>
      <c r="Y132" s="44">
        <v>30275</v>
      </c>
      <c r="Z132" s="44">
        <v>103672</v>
      </c>
      <c r="AA132" s="44">
        <v>481879</v>
      </c>
      <c r="AB132" s="44" t="s">
        <v>133</v>
      </c>
      <c r="AC132" s="44" t="s">
        <v>133</v>
      </c>
      <c r="AD132" s="44">
        <v>117345</v>
      </c>
      <c r="AE132" s="162">
        <v>4419436.055354788</v>
      </c>
    </row>
    <row r="133" spans="1:31" x14ac:dyDescent="0.2">
      <c r="A133" s="168">
        <v>38412</v>
      </c>
      <c r="B133" s="44">
        <v>4174453</v>
      </c>
      <c r="C133" s="44">
        <v>1181200</v>
      </c>
      <c r="D133" s="44" t="s">
        <v>133</v>
      </c>
      <c r="E133" s="44">
        <v>1086738</v>
      </c>
      <c r="F133" s="44" t="s">
        <v>133</v>
      </c>
      <c r="G133" s="44" t="s">
        <v>133</v>
      </c>
      <c r="H133" s="44">
        <v>19944</v>
      </c>
      <c r="I133" s="44">
        <v>165149</v>
      </c>
      <c r="J133" s="44">
        <v>108594</v>
      </c>
      <c r="K133" s="44">
        <v>56556</v>
      </c>
      <c r="L133" s="44">
        <v>139899</v>
      </c>
      <c r="M133" s="44">
        <v>182157</v>
      </c>
      <c r="N133" s="44">
        <v>913607</v>
      </c>
      <c r="O133" s="44" t="s">
        <v>133</v>
      </c>
      <c r="P133" s="44">
        <v>673665</v>
      </c>
      <c r="Q133" s="44" t="s">
        <v>133</v>
      </c>
      <c r="R133" s="44" t="s">
        <v>133</v>
      </c>
      <c r="S133" s="44">
        <v>168271</v>
      </c>
      <c r="T133" s="44">
        <v>290653</v>
      </c>
      <c r="U133" s="44">
        <v>374765</v>
      </c>
      <c r="V133" s="44">
        <v>284063</v>
      </c>
      <c r="W133" s="44">
        <v>219480</v>
      </c>
      <c r="X133" s="44">
        <v>38113</v>
      </c>
      <c r="Y133" s="44">
        <v>26470</v>
      </c>
      <c r="Z133" s="44">
        <v>94847</v>
      </c>
      <c r="AA133" s="44">
        <v>434308</v>
      </c>
      <c r="AB133" s="44" t="s">
        <v>133</v>
      </c>
      <c r="AC133" s="44" t="s">
        <v>133</v>
      </c>
      <c r="AD133" s="44">
        <v>113804</v>
      </c>
      <c r="AE133" s="162">
        <v>4269430.5078316759</v>
      </c>
    </row>
    <row r="134" spans="1:31" x14ac:dyDescent="0.2">
      <c r="A134" s="168">
        <v>38384</v>
      </c>
      <c r="B134" s="172">
        <v>3591160</v>
      </c>
      <c r="C134" s="172">
        <v>939208</v>
      </c>
      <c r="D134" s="172" t="s">
        <v>133</v>
      </c>
      <c r="E134" s="172">
        <v>853635</v>
      </c>
      <c r="F134" s="172" t="s">
        <v>133</v>
      </c>
      <c r="G134" s="172" t="s">
        <v>133</v>
      </c>
      <c r="H134" s="172">
        <v>15812</v>
      </c>
      <c r="I134" s="172">
        <v>152807</v>
      </c>
      <c r="J134" s="172">
        <v>99924</v>
      </c>
      <c r="K134" s="172">
        <v>52883</v>
      </c>
      <c r="L134" s="172">
        <v>123562</v>
      </c>
      <c r="M134" s="172">
        <v>157840</v>
      </c>
      <c r="N134" s="172">
        <v>820512</v>
      </c>
      <c r="O134" s="172" t="s">
        <v>133</v>
      </c>
      <c r="P134" s="172">
        <v>606974</v>
      </c>
      <c r="Q134" s="172" t="s">
        <v>133</v>
      </c>
      <c r="R134" s="172" t="s">
        <v>133</v>
      </c>
      <c r="S134" s="172">
        <v>149596</v>
      </c>
      <c r="T134" s="173">
        <v>277652</v>
      </c>
      <c r="U134" s="172">
        <v>325589</v>
      </c>
      <c r="V134" s="172">
        <v>244771</v>
      </c>
      <c r="W134" s="172">
        <v>184022</v>
      </c>
      <c r="X134" s="172">
        <v>30526</v>
      </c>
      <c r="Y134" s="172">
        <v>30223</v>
      </c>
      <c r="Z134" s="172">
        <v>81659</v>
      </c>
      <c r="AA134" s="172">
        <v>362563</v>
      </c>
      <c r="AB134" s="172" t="s">
        <v>133</v>
      </c>
      <c r="AC134" s="172" t="s">
        <v>133</v>
      </c>
      <c r="AD134" s="172">
        <v>104999</v>
      </c>
      <c r="AE134" s="162">
        <v>4436192.1053149393</v>
      </c>
    </row>
    <row r="135" spans="1:31" x14ac:dyDescent="0.2">
      <c r="A135" s="168">
        <v>38353</v>
      </c>
      <c r="B135" s="175">
        <v>3756317</v>
      </c>
      <c r="C135" s="175">
        <v>849211</v>
      </c>
      <c r="D135" s="175" t="s">
        <v>133</v>
      </c>
      <c r="E135" s="175">
        <v>770492</v>
      </c>
      <c r="F135" s="175" t="s">
        <v>133</v>
      </c>
      <c r="G135" s="175" t="s">
        <v>133</v>
      </c>
      <c r="H135" s="175">
        <v>17627</v>
      </c>
      <c r="I135" s="175">
        <v>162980</v>
      </c>
      <c r="J135" s="175">
        <v>106278</v>
      </c>
      <c r="K135" s="175">
        <v>56702</v>
      </c>
      <c r="L135" s="175">
        <v>136717</v>
      </c>
      <c r="M135" s="175">
        <v>168197</v>
      </c>
      <c r="N135" s="175">
        <v>966808</v>
      </c>
      <c r="O135" s="175" t="s">
        <v>133</v>
      </c>
      <c r="P135" s="175">
        <v>708913</v>
      </c>
      <c r="Q135" s="175" t="s">
        <v>133</v>
      </c>
      <c r="R135" s="175" t="s">
        <v>133</v>
      </c>
      <c r="S135" s="175">
        <v>192681</v>
      </c>
      <c r="T135" s="175">
        <v>279015</v>
      </c>
      <c r="U135" s="175">
        <v>336657</v>
      </c>
      <c r="V135" s="175">
        <v>256698</v>
      </c>
      <c r="W135" s="175">
        <v>199560</v>
      </c>
      <c r="X135" s="175">
        <v>34727</v>
      </c>
      <c r="Y135" s="175">
        <v>22412</v>
      </c>
      <c r="Z135" s="175">
        <v>95622</v>
      </c>
      <c r="AA135" s="175">
        <v>403788</v>
      </c>
      <c r="AB135" s="175" t="s">
        <v>133</v>
      </c>
      <c r="AC135" s="175" t="s">
        <v>133</v>
      </c>
      <c r="AD135" s="175">
        <v>100624</v>
      </c>
      <c r="AE135" s="162">
        <v>4413605.6150894603</v>
      </c>
    </row>
    <row r="136" spans="1:31" x14ac:dyDescent="0.2">
      <c r="A136" s="168">
        <v>38322</v>
      </c>
      <c r="B136" s="172">
        <v>5324469</v>
      </c>
      <c r="C136" s="172">
        <v>955713</v>
      </c>
      <c r="D136" s="172" t="s">
        <v>133</v>
      </c>
      <c r="E136" s="172">
        <v>854693</v>
      </c>
      <c r="F136" s="172" t="s">
        <v>133</v>
      </c>
      <c r="G136" s="172" t="s">
        <v>133</v>
      </c>
      <c r="H136" s="172">
        <v>24721</v>
      </c>
      <c r="I136" s="172">
        <v>230335</v>
      </c>
      <c r="J136" s="172">
        <v>135042</v>
      </c>
      <c r="K136" s="172">
        <v>95293</v>
      </c>
      <c r="L136" s="172">
        <v>322885</v>
      </c>
      <c r="M136" s="172">
        <v>194689</v>
      </c>
      <c r="N136" s="172">
        <v>1251868</v>
      </c>
      <c r="O136" s="172" t="s">
        <v>133</v>
      </c>
      <c r="P136" s="172">
        <v>759953</v>
      </c>
      <c r="Q136" s="172" t="s">
        <v>133</v>
      </c>
      <c r="R136" s="172" t="s">
        <v>133</v>
      </c>
      <c r="S136" s="172">
        <v>412021</v>
      </c>
      <c r="T136" s="173">
        <v>337652</v>
      </c>
      <c r="U136" s="172">
        <v>318946</v>
      </c>
      <c r="V136" s="172">
        <v>587552</v>
      </c>
      <c r="W136" s="172">
        <v>432705</v>
      </c>
      <c r="X136" s="172">
        <v>68409</v>
      </c>
      <c r="Y136" s="172">
        <v>86438</v>
      </c>
      <c r="Z136" s="172">
        <v>186770</v>
      </c>
      <c r="AA136" s="172">
        <v>777495</v>
      </c>
      <c r="AB136" s="172" t="s">
        <v>133</v>
      </c>
      <c r="AC136" s="172" t="s">
        <v>133</v>
      </c>
      <c r="AD136" s="172">
        <v>160564</v>
      </c>
      <c r="AE136" s="162">
        <v>4344342.3979813987</v>
      </c>
    </row>
    <row r="137" spans="1:31" x14ac:dyDescent="0.2">
      <c r="A137" s="168">
        <v>38292</v>
      </c>
      <c r="B137" s="172">
        <v>4405073</v>
      </c>
      <c r="C137" s="172">
        <v>1059818</v>
      </c>
      <c r="D137" s="172" t="s">
        <v>133</v>
      </c>
      <c r="E137" s="172">
        <v>952586</v>
      </c>
      <c r="F137" s="172" t="s">
        <v>133</v>
      </c>
      <c r="G137" s="172" t="s">
        <v>133</v>
      </c>
      <c r="H137" s="172" t="s">
        <v>134</v>
      </c>
      <c r="I137" s="172">
        <v>216389</v>
      </c>
      <c r="J137" s="172">
        <v>132246</v>
      </c>
      <c r="K137" s="172">
        <v>84143</v>
      </c>
      <c r="L137" s="172">
        <v>166281</v>
      </c>
      <c r="M137" s="172">
        <v>212890</v>
      </c>
      <c r="N137" s="172">
        <v>978086</v>
      </c>
      <c r="O137" s="172" t="s">
        <v>133</v>
      </c>
      <c r="P137" s="172">
        <v>665562</v>
      </c>
      <c r="Q137" s="172" t="s">
        <v>133</v>
      </c>
      <c r="R137" s="172" t="s">
        <v>133</v>
      </c>
      <c r="S137" s="172">
        <v>246135</v>
      </c>
      <c r="T137" s="173">
        <v>286058</v>
      </c>
      <c r="U137" s="172">
        <v>324984</v>
      </c>
      <c r="V137" s="172">
        <v>373125</v>
      </c>
      <c r="W137" s="172">
        <v>288791</v>
      </c>
      <c r="X137" s="172">
        <v>47034</v>
      </c>
      <c r="Y137" s="172">
        <v>37300</v>
      </c>
      <c r="Z137" s="172">
        <v>116313</v>
      </c>
      <c r="AA137" s="172">
        <v>549788</v>
      </c>
      <c r="AB137" s="172" t="s">
        <v>133</v>
      </c>
      <c r="AC137" s="172" t="s">
        <v>133</v>
      </c>
      <c r="AD137" s="172">
        <v>121341</v>
      </c>
      <c r="AE137" s="162">
        <v>4382230.5915226163</v>
      </c>
    </row>
    <row r="138" spans="1:31" x14ac:dyDescent="0.2">
      <c r="A138" s="168">
        <v>38261</v>
      </c>
      <c r="B138" s="172">
        <v>4336168</v>
      </c>
      <c r="C138" s="172">
        <v>999273</v>
      </c>
      <c r="D138" s="172" t="s">
        <v>133</v>
      </c>
      <c r="E138" s="172">
        <v>891337</v>
      </c>
      <c r="F138" s="172" t="s">
        <v>133</v>
      </c>
      <c r="G138" s="172" t="s">
        <v>133</v>
      </c>
      <c r="H138" s="172">
        <v>21604</v>
      </c>
      <c r="I138" s="172">
        <v>206961</v>
      </c>
      <c r="J138" s="172">
        <v>133270</v>
      </c>
      <c r="K138" s="172">
        <v>73691</v>
      </c>
      <c r="L138" s="172">
        <v>137595</v>
      </c>
      <c r="M138" s="172">
        <v>227867</v>
      </c>
      <c r="N138" s="172">
        <v>1027129</v>
      </c>
      <c r="O138" s="172" t="s">
        <v>133</v>
      </c>
      <c r="P138" s="172">
        <v>698746</v>
      </c>
      <c r="Q138" s="172" t="s">
        <v>133</v>
      </c>
      <c r="R138" s="172" t="s">
        <v>133</v>
      </c>
      <c r="S138" s="172">
        <v>255434</v>
      </c>
      <c r="T138" s="173">
        <v>279489</v>
      </c>
      <c r="U138" s="172">
        <v>357918</v>
      </c>
      <c r="V138" s="172">
        <v>361700</v>
      </c>
      <c r="W138" s="172">
        <v>279380</v>
      </c>
      <c r="X138" s="172">
        <v>49833</v>
      </c>
      <c r="Y138" s="172">
        <v>32487</v>
      </c>
      <c r="Z138" s="172">
        <v>99994</v>
      </c>
      <c r="AA138" s="172">
        <v>518620</v>
      </c>
      <c r="AB138" s="172" t="s">
        <v>133</v>
      </c>
      <c r="AC138" s="172" t="s">
        <v>133</v>
      </c>
      <c r="AD138" s="172">
        <v>119623</v>
      </c>
      <c r="AE138" s="162">
        <v>4358170.8445877666</v>
      </c>
    </row>
    <row r="139" spans="1:31" x14ac:dyDescent="0.2">
      <c r="A139" s="168">
        <v>38231</v>
      </c>
      <c r="B139" s="172">
        <v>4313535</v>
      </c>
      <c r="C139" s="172">
        <v>1079403</v>
      </c>
      <c r="D139" s="172" t="s">
        <v>133</v>
      </c>
      <c r="E139" s="172">
        <v>976866</v>
      </c>
      <c r="F139" s="172" t="s">
        <v>133</v>
      </c>
      <c r="G139" s="172" t="s">
        <v>133</v>
      </c>
      <c r="H139" s="172">
        <v>20472</v>
      </c>
      <c r="I139" s="172">
        <v>204250</v>
      </c>
      <c r="J139" s="172">
        <v>135742</v>
      </c>
      <c r="K139" s="172">
        <v>68508</v>
      </c>
      <c r="L139" s="172">
        <v>150587</v>
      </c>
      <c r="M139" s="172">
        <v>224887</v>
      </c>
      <c r="N139" s="172">
        <v>984307</v>
      </c>
      <c r="O139" s="172" t="s">
        <v>133</v>
      </c>
      <c r="P139" s="172">
        <v>664606</v>
      </c>
      <c r="Q139" s="172" t="s">
        <v>133</v>
      </c>
      <c r="R139" s="172" t="s">
        <v>133</v>
      </c>
      <c r="S139" s="172">
        <v>247481</v>
      </c>
      <c r="T139" s="173">
        <v>282578</v>
      </c>
      <c r="U139" s="172">
        <v>327545</v>
      </c>
      <c r="V139" s="172">
        <v>345829</v>
      </c>
      <c r="W139" s="172">
        <v>264038</v>
      </c>
      <c r="X139" s="172">
        <v>49800</v>
      </c>
      <c r="Y139" s="172">
        <v>31991</v>
      </c>
      <c r="Z139" s="172">
        <v>116004</v>
      </c>
      <c r="AA139" s="172">
        <v>460315</v>
      </c>
      <c r="AB139" s="172" t="s">
        <v>133</v>
      </c>
      <c r="AC139" s="172" t="s">
        <v>133</v>
      </c>
      <c r="AD139" s="172">
        <v>137829</v>
      </c>
      <c r="AE139" s="162">
        <v>4321487.6847660588</v>
      </c>
    </row>
    <row r="140" spans="1:31" x14ac:dyDescent="0.2">
      <c r="A140" s="181">
        <v>38200</v>
      </c>
      <c r="B140" s="182">
        <v>4221014</v>
      </c>
      <c r="C140" s="182">
        <v>1069446</v>
      </c>
      <c r="D140" s="182" t="s">
        <v>133</v>
      </c>
      <c r="E140" s="182">
        <v>962309</v>
      </c>
      <c r="F140" s="182" t="s">
        <v>133</v>
      </c>
      <c r="G140" s="182" t="s">
        <v>133</v>
      </c>
      <c r="H140" s="182">
        <v>23361</v>
      </c>
      <c r="I140" s="182">
        <v>196698</v>
      </c>
      <c r="J140" s="182">
        <v>129083</v>
      </c>
      <c r="K140" s="182">
        <v>67615</v>
      </c>
      <c r="L140" s="182">
        <v>149844</v>
      </c>
      <c r="M140" s="182">
        <v>235901</v>
      </c>
      <c r="N140" s="182">
        <v>949968</v>
      </c>
      <c r="O140" s="182" t="s">
        <v>133</v>
      </c>
      <c r="P140" s="182">
        <v>633059</v>
      </c>
      <c r="Q140" s="182" t="s">
        <v>133</v>
      </c>
      <c r="R140" s="182" t="s">
        <v>133</v>
      </c>
      <c r="S140" s="182">
        <v>245046</v>
      </c>
      <c r="T140" s="182">
        <v>271799</v>
      </c>
      <c r="U140" s="182">
        <v>322858</v>
      </c>
      <c r="V140" s="182">
        <v>326898</v>
      </c>
      <c r="W140" s="182">
        <v>246395</v>
      </c>
      <c r="X140" s="182">
        <v>44859</v>
      </c>
      <c r="Y140" s="182">
        <v>35644</v>
      </c>
      <c r="Z140" s="182">
        <v>102166</v>
      </c>
      <c r="AA140" s="182">
        <v>469346</v>
      </c>
      <c r="AB140" s="182" t="s">
        <v>133</v>
      </c>
      <c r="AC140" s="182" t="s">
        <v>133</v>
      </c>
      <c r="AD140" s="182">
        <v>126089</v>
      </c>
      <c r="AE140" s="162">
        <v>4256601.6075646449</v>
      </c>
    </row>
    <row r="141" spans="1:31" x14ac:dyDescent="0.2">
      <c r="A141" s="181">
        <v>38169</v>
      </c>
      <c r="B141" s="183">
        <v>4365917</v>
      </c>
      <c r="C141" s="183">
        <v>1063544</v>
      </c>
      <c r="D141" s="183" t="s">
        <v>133</v>
      </c>
      <c r="E141" s="183">
        <v>963381</v>
      </c>
      <c r="F141" s="183" t="s">
        <v>133</v>
      </c>
      <c r="G141" s="183" t="s">
        <v>133</v>
      </c>
      <c r="H141" s="183">
        <v>21341</v>
      </c>
      <c r="I141" s="183">
        <v>204720</v>
      </c>
      <c r="J141" s="183">
        <v>127643</v>
      </c>
      <c r="K141" s="183">
        <v>77077</v>
      </c>
      <c r="L141" s="183">
        <v>136533</v>
      </c>
      <c r="M141" s="183">
        <v>255773</v>
      </c>
      <c r="N141" s="183">
        <v>1067747</v>
      </c>
      <c r="O141" s="183" t="s">
        <v>133</v>
      </c>
      <c r="P141" s="183">
        <v>706543</v>
      </c>
      <c r="Q141" s="183" t="s">
        <v>133</v>
      </c>
      <c r="R141" s="183" t="s">
        <v>133</v>
      </c>
      <c r="S141" s="183">
        <v>284343</v>
      </c>
      <c r="T141" s="183">
        <v>275205</v>
      </c>
      <c r="U141" s="183">
        <v>320324</v>
      </c>
      <c r="V141" s="183">
        <v>332965</v>
      </c>
      <c r="W141" s="183">
        <v>249050</v>
      </c>
      <c r="X141" s="183">
        <v>46229</v>
      </c>
      <c r="Y141" s="183">
        <v>37686</v>
      </c>
      <c r="Z141" s="183">
        <v>103729</v>
      </c>
      <c r="AA141" s="183">
        <v>487785</v>
      </c>
      <c r="AB141" s="183" t="s">
        <v>133</v>
      </c>
      <c r="AC141" s="183" t="s">
        <v>133</v>
      </c>
      <c r="AD141" s="183">
        <v>117592</v>
      </c>
      <c r="AE141" s="162">
        <v>4231818.3579141265</v>
      </c>
    </row>
    <row r="142" spans="1:31" x14ac:dyDescent="0.2">
      <c r="A142" s="181">
        <v>38139</v>
      </c>
      <c r="B142" s="172">
        <v>4480811</v>
      </c>
      <c r="C142" s="172">
        <v>1213330</v>
      </c>
      <c r="D142" s="172" t="s">
        <v>133</v>
      </c>
      <c r="E142" s="172">
        <v>1103753</v>
      </c>
      <c r="F142" s="172" t="s">
        <v>133</v>
      </c>
      <c r="G142" s="172" t="s">
        <v>133</v>
      </c>
      <c r="H142" s="172">
        <v>24775</v>
      </c>
      <c r="I142" s="172">
        <v>187818</v>
      </c>
      <c r="J142" s="172">
        <v>114207</v>
      </c>
      <c r="K142" s="172">
        <v>73611</v>
      </c>
      <c r="L142" s="172">
        <v>128023</v>
      </c>
      <c r="M142" s="172">
        <v>265742</v>
      </c>
      <c r="N142" s="172">
        <v>987824</v>
      </c>
      <c r="O142" s="172" t="s">
        <v>133</v>
      </c>
      <c r="P142" s="172">
        <v>678631</v>
      </c>
      <c r="Q142" s="172" t="s">
        <v>133</v>
      </c>
      <c r="R142" s="172" t="s">
        <v>133</v>
      </c>
      <c r="S142" s="172">
        <v>236330</v>
      </c>
      <c r="T142" s="173">
        <v>284931</v>
      </c>
      <c r="U142" s="172">
        <v>330867</v>
      </c>
      <c r="V142" s="172">
        <v>351930</v>
      </c>
      <c r="W142" s="172">
        <v>260589</v>
      </c>
      <c r="X142" s="172">
        <v>52019</v>
      </c>
      <c r="Y142" s="172">
        <v>39322</v>
      </c>
      <c r="Z142" s="172">
        <v>108159</v>
      </c>
      <c r="AA142" s="172">
        <v>499754</v>
      </c>
      <c r="AB142" s="172" t="s">
        <v>133</v>
      </c>
      <c r="AC142" s="172" t="s">
        <v>133</v>
      </c>
      <c r="AD142" s="172">
        <v>122436</v>
      </c>
      <c r="AE142" s="162">
        <v>4203906.0107724136</v>
      </c>
    </row>
    <row r="143" spans="1:31" x14ac:dyDescent="0.2">
      <c r="A143" s="168">
        <v>38108</v>
      </c>
      <c r="B143" s="172">
        <v>4557784</v>
      </c>
      <c r="C143" s="172">
        <v>1180306</v>
      </c>
      <c r="D143" s="172" t="s">
        <v>133</v>
      </c>
      <c r="E143" s="172">
        <v>1076057</v>
      </c>
      <c r="F143" s="172" t="s">
        <v>133</v>
      </c>
      <c r="G143" s="172" t="s">
        <v>133</v>
      </c>
      <c r="H143" s="172">
        <v>22075</v>
      </c>
      <c r="I143" s="172">
        <v>188846</v>
      </c>
      <c r="J143" s="172">
        <v>120009</v>
      </c>
      <c r="K143" s="172">
        <v>68837</v>
      </c>
      <c r="L143" s="172">
        <v>123020</v>
      </c>
      <c r="M143" s="172">
        <v>270912</v>
      </c>
      <c r="N143" s="172">
        <v>1059332</v>
      </c>
      <c r="O143" s="172" t="s">
        <v>133</v>
      </c>
      <c r="P143" s="172">
        <v>738622</v>
      </c>
      <c r="Q143" s="172" t="s">
        <v>133</v>
      </c>
      <c r="R143" s="172" t="s">
        <v>133</v>
      </c>
      <c r="S143" s="172">
        <v>245961</v>
      </c>
      <c r="T143" s="173">
        <v>274657</v>
      </c>
      <c r="U143" s="172">
        <v>358276</v>
      </c>
      <c r="V143" s="172">
        <v>368505</v>
      </c>
      <c r="W143" s="172">
        <v>275375</v>
      </c>
      <c r="X143" s="172">
        <v>53015</v>
      </c>
      <c r="Y143" s="172">
        <v>40114</v>
      </c>
      <c r="Z143" s="172">
        <v>103717</v>
      </c>
      <c r="AA143" s="172">
        <v>514300</v>
      </c>
      <c r="AB143" s="172" t="s">
        <v>133</v>
      </c>
      <c r="AC143" s="172" t="s">
        <v>133</v>
      </c>
      <c r="AD143" s="172">
        <v>115911</v>
      </c>
      <c r="AE143" s="162">
        <v>4320587.3440182097</v>
      </c>
    </row>
    <row r="144" spans="1:31" x14ac:dyDescent="0.2">
      <c r="A144" s="181">
        <v>38078</v>
      </c>
      <c r="B144" s="172">
        <v>4148640</v>
      </c>
      <c r="C144" s="172">
        <v>1111739</v>
      </c>
      <c r="D144" s="172" t="s">
        <v>133</v>
      </c>
      <c r="E144" s="172">
        <v>1004642</v>
      </c>
      <c r="F144" s="172" t="s">
        <v>133</v>
      </c>
      <c r="G144" s="172" t="s">
        <v>133</v>
      </c>
      <c r="H144" s="172">
        <v>21344</v>
      </c>
      <c r="I144" s="172">
        <v>177501</v>
      </c>
      <c r="J144" s="172">
        <v>110458</v>
      </c>
      <c r="K144" s="172">
        <v>67044</v>
      </c>
      <c r="L144" s="172">
        <v>124457</v>
      </c>
      <c r="M144" s="172">
        <v>209850</v>
      </c>
      <c r="N144" s="172">
        <v>975260</v>
      </c>
      <c r="O144" s="172" t="s">
        <v>133</v>
      </c>
      <c r="P144" s="172">
        <v>679509</v>
      </c>
      <c r="Q144" s="172" t="s">
        <v>133</v>
      </c>
      <c r="R144" s="172" t="s">
        <v>133</v>
      </c>
      <c r="S144" s="172">
        <v>222100</v>
      </c>
      <c r="T144" s="173">
        <v>268094</v>
      </c>
      <c r="U144" s="172">
        <v>289801</v>
      </c>
      <c r="V144" s="172">
        <v>323281</v>
      </c>
      <c r="W144" s="172">
        <v>247282</v>
      </c>
      <c r="X144" s="172">
        <v>46072</v>
      </c>
      <c r="Y144" s="172">
        <v>29928</v>
      </c>
      <c r="Z144" s="172">
        <v>97296</v>
      </c>
      <c r="AA144" s="172">
        <v>458694</v>
      </c>
      <c r="AB144" s="172" t="s">
        <v>133</v>
      </c>
      <c r="AC144" s="172" t="s">
        <v>133</v>
      </c>
      <c r="AD144" s="172">
        <v>112667</v>
      </c>
      <c r="AE144" s="162">
        <v>4182842.4745297381</v>
      </c>
    </row>
    <row r="145" spans="1:31" x14ac:dyDescent="0.2">
      <c r="A145" s="181">
        <v>38047</v>
      </c>
      <c r="B145" s="172">
        <v>4069992</v>
      </c>
      <c r="C145" s="172">
        <v>1158781</v>
      </c>
      <c r="D145" s="172" t="s">
        <v>133</v>
      </c>
      <c r="E145" s="172">
        <v>1061493</v>
      </c>
      <c r="F145" s="172" t="s">
        <v>133</v>
      </c>
      <c r="G145" s="172" t="s">
        <v>133</v>
      </c>
      <c r="H145" s="172" t="s">
        <v>134</v>
      </c>
      <c r="I145" s="172">
        <v>174837</v>
      </c>
      <c r="J145" s="172">
        <v>107834</v>
      </c>
      <c r="K145" s="172">
        <v>67003</v>
      </c>
      <c r="L145" s="172">
        <v>125570</v>
      </c>
      <c r="M145" s="172">
        <v>176468</v>
      </c>
      <c r="N145" s="172">
        <v>948830</v>
      </c>
      <c r="O145" s="172" t="s">
        <v>133</v>
      </c>
      <c r="P145" s="172">
        <v>675627</v>
      </c>
      <c r="Q145" s="172" t="s">
        <v>133</v>
      </c>
      <c r="R145" s="172" t="s">
        <v>133</v>
      </c>
      <c r="S145" s="172">
        <v>207057</v>
      </c>
      <c r="T145" s="173">
        <v>275953</v>
      </c>
      <c r="U145" s="172">
        <v>296243</v>
      </c>
      <c r="V145" s="172">
        <v>295434</v>
      </c>
      <c r="W145" s="172">
        <v>227364</v>
      </c>
      <c r="X145" s="172">
        <v>39940</v>
      </c>
      <c r="Y145" s="172">
        <v>28130</v>
      </c>
      <c r="Z145" s="172">
        <v>92497</v>
      </c>
      <c r="AA145" s="172">
        <v>414083</v>
      </c>
      <c r="AB145" s="172" t="s">
        <v>133</v>
      </c>
      <c r="AC145" s="172" t="s">
        <v>133</v>
      </c>
      <c r="AD145" s="172">
        <v>111296</v>
      </c>
      <c r="AE145" s="162">
        <v>4229009.4479876747</v>
      </c>
    </row>
    <row r="146" spans="1:31" x14ac:dyDescent="0.2">
      <c r="A146" s="181">
        <v>38018</v>
      </c>
      <c r="B146" s="184">
        <v>3513850</v>
      </c>
      <c r="C146" s="184">
        <v>831963</v>
      </c>
      <c r="D146" s="184" t="s">
        <v>133</v>
      </c>
      <c r="E146" s="184">
        <v>747277</v>
      </c>
      <c r="F146" s="184" t="s">
        <v>133</v>
      </c>
      <c r="G146" s="184" t="s">
        <v>133</v>
      </c>
      <c r="H146" s="184">
        <v>13676</v>
      </c>
      <c r="I146" s="184">
        <v>159628</v>
      </c>
      <c r="J146" s="184">
        <v>100300</v>
      </c>
      <c r="K146" s="184">
        <v>59328</v>
      </c>
      <c r="L146" s="184">
        <v>118476</v>
      </c>
      <c r="M146" s="184">
        <v>142652</v>
      </c>
      <c r="N146" s="184">
        <v>898661</v>
      </c>
      <c r="O146" s="184" t="s">
        <v>133</v>
      </c>
      <c r="P146" s="184">
        <v>646686</v>
      </c>
      <c r="Q146" s="184" t="s">
        <v>133</v>
      </c>
      <c r="R146" s="184" t="s">
        <v>133</v>
      </c>
      <c r="S146" s="184">
        <v>190572</v>
      </c>
      <c r="T146" s="185">
        <v>266745</v>
      </c>
      <c r="U146" s="184">
        <v>274957</v>
      </c>
      <c r="V146" s="184">
        <v>257452</v>
      </c>
      <c r="W146" s="184">
        <v>194981</v>
      </c>
      <c r="X146" s="184">
        <v>30273</v>
      </c>
      <c r="Y146" s="184">
        <v>32197</v>
      </c>
      <c r="Z146" s="184">
        <v>84964</v>
      </c>
      <c r="AA146" s="184">
        <v>373244</v>
      </c>
      <c r="AB146" s="184" t="s">
        <v>133</v>
      </c>
      <c r="AC146" s="184" t="s">
        <v>133</v>
      </c>
      <c r="AD146" s="184">
        <v>105108</v>
      </c>
      <c r="AE146" s="162">
        <v>4223088.8927875636</v>
      </c>
    </row>
    <row r="147" spans="1:31" x14ac:dyDescent="0.2">
      <c r="A147" s="57">
        <v>37987</v>
      </c>
      <c r="B147" s="44">
        <v>3647042</v>
      </c>
      <c r="C147" s="44">
        <v>772194</v>
      </c>
      <c r="D147" s="44" t="s">
        <v>133</v>
      </c>
      <c r="E147" s="44">
        <v>681825</v>
      </c>
      <c r="F147" s="44" t="s">
        <v>133</v>
      </c>
      <c r="G147" s="44" t="s">
        <v>133</v>
      </c>
      <c r="H147" s="44" t="s">
        <v>134</v>
      </c>
      <c r="I147" s="44">
        <v>166794</v>
      </c>
      <c r="J147" s="44">
        <v>107465</v>
      </c>
      <c r="K147" s="44">
        <v>59329</v>
      </c>
      <c r="L147" s="44">
        <v>128551</v>
      </c>
      <c r="M147" s="44">
        <v>157328</v>
      </c>
      <c r="N147" s="44">
        <v>1008147</v>
      </c>
      <c r="O147" s="44" t="s">
        <v>133</v>
      </c>
      <c r="P147" s="44">
        <v>742128</v>
      </c>
      <c r="Q147" s="44" t="s">
        <v>133</v>
      </c>
      <c r="R147" s="44" t="s">
        <v>133</v>
      </c>
      <c r="S147" s="44">
        <v>203059</v>
      </c>
      <c r="T147" s="44">
        <v>261110</v>
      </c>
      <c r="U147" s="44">
        <v>280869</v>
      </c>
      <c r="V147" s="44">
        <v>268371</v>
      </c>
      <c r="W147" s="44">
        <v>203409</v>
      </c>
      <c r="X147" s="44">
        <v>35743</v>
      </c>
      <c r="Y147" s="44">
        <v>29218</v>
      </c>
      <c r="Z147" s="44">
        <v>104523</v>
      </c>
      <c r="AA147" s="44">
        <v>395257</v>
      </c>
      <c r="AB147" s="44" t="s">
        <v>133</v>
      </c>
      <c r="AC147" s="44" t="s">
        <v>133</v>
      </c>
      <c r="AD147" s="44">
        <v>103899</v>
      </c>
      <c r="AE147" s="162">
        <v>4162403.5550337117</v>
      </c>
    </row>
  </sheetData>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54"/>
  <sheetViews>
    <sheetView workbookViewId="0">
      <pane xSplit="1" ySplit="3" topLeftCell="B4" activePane="bottomRight" state="frozen"/>
      <selection activeCell="AB11" sqref="AB11"/>
      <selection pane="topRight" activeCell="AB11" sqref="AB11"/>
      <selection pane="bottomLeft" activeCell="AB11" sqref="AB11"/>
      <selection pane="bottomRight" activeCell="AB11" sqref="AB11"/>
    </sheetView>
  </sheetViews>
  <sheetFormatPr defaultColWidth="9" defaultRowHeight="12.75" x14ac:dyDescent="0.2"/>
  <cols>
    <col min="1" max="1" width="9" style="186" customWidth="1"/>
    <col min="2" max="49" width="9.85546875" style="188" customWidth="1"/>
    <col min="50" max="50" width="12.42578125" style="188" customWidth="1"/>
    <col min="51" max="16384" width="9" style="188"/>
  </cols>
  <sheetData>
    <row r="1" spans="1:49" x14ac:dyDescent="0.2">
      <c r="B1" s="187" t="s">
        <v>135</v>
      </c>
      <c r="C1" s="187" t="s">
        <v>136</v>
      </c>
      <c r="D1" s="187" t="s">
        <v>137</v>
      </c>
      <c r="E1" s="187" t="s">
        <v>138</v>
      </c>
      <c r="F1" s="187" t="s">
        <v>139</v>
      </c>
      <c r="G1" s="187" t="s">
        <v>140</v>
      </c>
      <c r="H1" s="187" t="s">
        <v>141</v>
      </c>
      <c r="I1" s="187" t="s">
        <v>142</v>
      </c>
      <c r="J1" s="187"/>
      <c r="K1" s="187"/>
      <c r="L1" s="187"/>
      <c r="M1" s="187"/>
      <c r="N1" s="187"/>
      <c r="O1" s="187"/>
      <c r="P1" s="187"/>
      <c r="Q1" s="187"/>
      <c r="R1" s="187" t="s">
        <v>143</v>
      </c>
      <c r="S1" s="187" t="s">
        <v>144</v>
      </c>
      <c r="T1" s="187" t="s">
        <v>145</v>
      </c>
      <c r="U1" s="187" t="s">
        <v>146</v>
      </c>
      <c r="V1" s="187" t="s">
        <v>147</v>
      </c>
      <c r="W1" s="187" t="s">
        <v>148</v>
      </c>
      <c r="X1" s="187" t="s">
        <v>149</v>
      </c>
      <c r="Y1" s="187" t="s">
        <v>150</v>
      </c>
      <c r="Z1" s="187" t="s">
        <v>151</v>
      </c>
      <c r="AA1" s="187" t="s">
        <v>152</v>
      </c>
      <c r="AB1" s="187" t="s">
        <v>153</v>
      </c>
      <c r="AC1" s="187" t="s">
        <v>154</v>
      </c>
      <c r="AD1" s="187" t="s">
        <v>155</v>
      </c>
      <c r="AE1" s="187" t="s">
        <v>156</v>
      </c>
      <c r="AF1" s="187" t="s">
        <v>157</v>
      </c>
      <c r="AG1" s="187" t="s">
        <v>158</v>
      </c>
      <c r="AH1" s="187" t="s">
        <v>159</v>
      </c>
      <c r="AI1" s="187" t="s">
        <v>160</v>
      </c>
      <c r="AJ1" s="187" t="s">
        <v>161</v>
      </c>
      <c r="AK1" s="187" t="s">
        <v>162</v>
      </c>
      <c r="AL1" s="187" t="s">
        <v>163</v>
      </c>
      <c r="AM1" s="187" t="s">
        <v>164</v>
      </c>
      <c r="AN1" s="187" t="s">
        <v>165</v>
      </c>
      <c r="AO1" s="187" t="s">
        <v>166</v>
      </c>
      <c r="AP1" s="187" t="s">
        <v>167</v>
      </c>
      <c r="AQ1" s="187" t="s">
        <v>168</v>
      </c>
      <c r="AR1" s="187" t="s">
        <v>169</v>
      </c>
      <c r="AS1" s="187" t="s">
        <v>170</v>
      </c>
      <c r="AT1" s="187" t="s">
        <v>171</v>
      </c>
      <c r="AU1" s="187" t="s">
        <v>172</v>
      </c>
      <c r="AV1" s="187" t="s">
        <v>173</v>
      </c>
      <c r="AW1" s="187" t="s">
        <v>174</v>
      </c>
    </row>
    <row r="2" spans="1:49" s="187" customFormat="1" x14ac:dyDescent="0.2">
      <c r="A2" s="189"/>
      <c r="B2" s="187" t="s">
        <v>175</v>
      </c>
      <c r="C2" s="187" t="s">
        <v>175</v>
      </c>
      <c r="D2" s="187" t="s">
        <v>175</v>
      </c>
      <c r="E2" s="187" t="s">
        <v>175</v>
      </c>
      <c r="F2" s="187" t="s">
        <v>175</v>
      </c>
      <c r="G2" s="187" t="s">
        <v>175</v>
      </c>
      <c r="H2" s="187" t="s">
        <v>175</v>
      </c>
      <c r="I2" s="187" t="s">
        <v>175</v>
      </c>
      <c r="J2" s="190" t="s">
        <v>176</v>
      </c>
      <c r="K2" s="190" t="s">
        <v>176</v>
      </c>
      <c r="L2" s="190" t="s">
        <v>176</v>
      </c>
      <c r="M2" s="190" t="s">
        <v>176</v>
      </c>
      <c r="N2" s="190" t="s">
        <v>176</v>
      </c>
      <c r="O2" s="190" t="s">
        <v>176</v>
      </c>
      <c r="P2" s="190" t="s">
        <v>176</v>
      </c>
      <c r="Q2" s="190" t="s">
        <v>176</v>
      </c>
      <c r="R2" s="187" t="s">
        <v>177</v>
      </c>
      <c r="S2" s="187" t="s">
        <v>177</v>
      </c>
      <c r="T2" s="187" t="s">
        <v>177</v>
      </c>
      <c r="U2" s="187" t="s">
        <v>177</v>
      </c>
      <c r="V2" s="187" t="s">
        <v>177</v>
      </c>
      <c r="W2" s="187" t="s">
        <v>177</v>
      </c>
      <c r="X2" s="187" t="s">
        <v>177</v>
      </c>
      <c r="Y2" s="187" t="s">
        <v>177</v>
      </c>
      <c r="Z2" s="187" t="s">
        <v>178</v>
      </c>
      <c r="AA2" s="187" t="s">
        <v>178</v>
      </c>
      <c r="AB2" s="187" t="s">
        <v>178</v>
      </c>
      <c r="AC2" s="187" t="s">
        <v>178</v>
      </c>
      <c r="AD2" s="187" t="s">
        <v>178</v>
      </c>
      <c r="AE2" s="187" t="s">
        <v>178</v>
      </c>
      <c r="AF2" s="187" t="s">
        <v>178</v>
      </c>
      <c r="AG2" s="187" t="s">
        <v>178</v>
      </c>
      <c r="AH2" s="187" t="s">
        <v>179</v>
      </c>
      <c r="AI2" s="187" t="s">
        <v>179</v>
      </c>
      <c r="AJ2" s="187" t="s">
        <v>179</v>
      </c>
      <c r="AK2" s="187" t="s">
        <v>179</v>
      </c>
      <c r="AL2" s="187" t="s">
        <v>179</v>
      </c>
      <c r="AM2" s="187" t="s">
        <v>179</v>
      </c>
      <c r="AN2" s="187" t="s">
        <v>179</v>
      </c>
      <c r="AO2" s="187" t="s">
        <v>179</v>
      </c>
      <c r="AP2" s="187" t="s">
        <v>180</v>
      </c>
      <c r="AQ2" s="187" t="s">
        <v>180</v>
      </c>
      <c r="AR2" s="187" t="s">
        <v>180</v>
      </c>
      <c r="AS2" s="187" t="s">
        <v>180</v>
      </c>
      <c r="AT2" s="187" t="s">
        <v>180</v>
      </c>
      <c r="AU2" s="187" t="s">
        <v>180</v>
      </c>
      <c r="AV2" s="187" t="s">
        <v>180</v>
      </c>
      <c r="AW2" s="187" t="s">
        <v>180</v>
      </c>
    </row>
    <row r="3" spans="1:49" s="187" customFormat="1" x14ac:dyDescent="0.2">
      <c r="A3" s="189"/>
      <c r="B3" s="187" t="s">
        <v>181</v>
      </c>
      <c r="C3" s="187" t="s">
        <v>182</v>
      </c>
      <c r="D3" s="187" t="s">
        <v>183</v>
      </c>
      <c r="E3" s="187" t="s">
        <v>184</v>
      </c>
      <c r="F3" s="187" t="s">
        <v>185</v>
      </c>
      <c r="G3" s="187" t="s">
        <v>186</v>
      </c>
      <c r="H3" s="187" t="s">
        <v>187</v>
      </c>
      <c r="I3" s="187" t="s">
        <v>188</v>
      </c>
      <c r="J3" s="188" t="s">
        <v>181</v>
      </c>
      <c r="K3" s="188" t="s">
        <v>189</v>
      </c>
      <c r="L3" s="188" t="s">
        <v>190</v>
      </c>
      <c r="M3" s="188" t="s">
        <v>184</v>
      </c>
      <c r="N3" s="188" t="s">
        <v>185</v>
      </c>
      <c r="O3" s="190" t="s">
        <v>186</v>
      </c>
      <c r="P3" s="190" t="s">
        <v>187</v>
      </c>
      <c r="Q3" s="190" t="s">
        <v>188</v>
      </c>
      <c r="R3" s="187" t="s">
        <v>181</v>
      </c>
      <c r="S3" s="187" t="s">
        <v>182</v>
      </c>
      <c r="T3" s="187" t="s">
        <v>183</v>
      </c>
      <c r="U3" s="187" t="s">
        <v>184</v>
      </c>
      <c r="V3" s="187" t="s">
        <v>185</v>
      </c>
      <c r="W3" s="187" t="s">
        <v>186</v>
      </c>
      <c r="X3" s="187" t="s">
        <v>187</v>
      </c>
      <c r="Y3" s="187" t="s">
        <v>188</v>
      </c>
      <c r="Z3" s="187" t="s">
        <v>181</v>
      </c>
      <c r="AA3" s="187" t="s">
        <v>182</v>
      </c>
      <c r="AB3" s="187" t="s">
        <v>183</v>
      </c>
      <c r="AC3" s="187" t="s">
        <v>184</v>
      </c>
      <c r="AD3" s="187" t="s">
        <v>185</v>
      </c>
      <c r="AE3" s="187" t="s">
        <v>186</v>
      </c>
      <c r="AF3" s="187" t="s">
        <v>187</v>
      </c>
      <c r="AG3" s="187" t="s">
        <v>188</v>
      </c>
      <c r="AH3" s="187" t="s">
        <v>181</v>
      </c>
      <c r="AI3" s="187" t="s">
        <v>182</v>
      </c>
      <c r="AJ3" s="187" t="s">
        <v>183</v>
      </c>
      <c r="AK3" s="187" t="s">
        <v>184</v>
      </c>
      <c r="AL3" s="187" t="s">
        <v>185</v>
      </c>
      <c r="AM3" s="187" t="s">
        <v>186</v>
      </c>
      <c r="AN3" s="187" t="s">
        <v>187</v>
      </c>
      <c r="AO3" s="187" t="s">
        <v>188</v>
      </c>
      <c r="AP3" s="187" t="s">
        <v>181</v>
      </c>
      <c r="AQ3" s="187" t="s">
        <v>182</v>
      </c>
      <c r="AR3" s="187" t="s">
        <v>183</v>
      </c>
      <c r="AS3" s="187" t="s">
        <v>184</v>
      </c>
      <c r="AT3" s="187" t="s">
        <v>185</v>
      </c>
      <c r="AU3" s="187" t="s">
        <v>186</v>
      </c>
      <c r="AV3" s="187" t="s">
        <v>187</v>
      </c>
      <c r="AW3" s="187" t="s">
        <v>188</v>
      </c>
    </row>
    <row r="4" spans="1:49" ht="14.25" x14ac:dyDescent="0.2">
      <c r="A4" s="191">
        <v>42430</v>
      </c>
      <c r="B4" s="192">
        <v>2417.4011399999986</v>
      </c>
      <c r="C4" s="192">
        <v>1513.8614982053864</v>
      </c>
      <c r="D4" s="192">
        <v>1394.3291135839625</v>
      </c>
      <c r="E4" s="192">
        <v>119.53238462142404</v>
      </c>
      <c r="F4" s="192">
        <v>903.53964179461207</v>
      </c>
      <c r="G4" s="193">
        <v>0.62623512215493837</v>
      </c>
      <c r="H4" s="194">
        <v>7.8958600085360667E-2</v>
      </c>
      <c r="I4" s="194">
        <v>0.57678847358529961</v>
      </c>
      <c r="J4" s="195">
        <v>2750.3788600000012</v>
      </c>
      <c r="K4" s="195">
        <v>1884.1885017946138</v>
      </c>
      <c r="L4" s="195">
        <v>1757.0708864160376</v>
      </c>
      <c r="M4" s="195">
        <v>127.11761537857596</v>
      </c>
      <c r="N4" s="195">
        <v>866.19035820538795</v>
      </c>
      <c r="O4" s="193">
        <v>0.685065075650928</v>
      </c>
      <c r="P4" s="194">
        <v>6.7465444809530234E-2</v>
      </c>
      <c r="Q4" s="194">
        <v>0.63884685559866361</v>
      </c>
      <c r="R4" s="195">
        <v>5167.78</v>
      </c>
      <c r="S4" s="195">
        <v>3398.05</v>
      </c>
      <c r="T4" s="195">
        <v>3151.4</v>
      </c>
      <c r="U4" s="195">
        <v>246.65</v>
      </c>
      <c r="V4" s="195">
        <v>1769.73</v>
      </c>
      <c r="W4" s="193">
        <v>0.65754540634469738</v>
      </c>
      <c r="X4" s="194">
        <v>7.2585747708244427E-2</v>
      </c>
      <c r="Y4" s="194">
        <v>0.60981698137304607</v>
      </c>
      <c r="AH4" s="195">
        <v>11477.82</v>
      </c>
      <c r="AI4" s="195">
        <v>7402.66</v>
      </c>
      <c r="AJ4" s="195">
        <v>6874.4</v>
      </c>
      <c r="AK4" s="195">
        <v>528.27</v>
      </c>
      <c r="AL4" s="195">
        <v>4075.16</v>
      </c>
      <c r="AM4" s="193">
        <v>0.64495348419821885</v>
      </c>
      <c r="AN4" s="194">
        <v>7.1362186025023436E-2</v>
      </c>
      <c r="AO4" s="194">
        <v>0.59892906492696352</v>
      </c>
      <c r="AP4" s="195">
        <v>29492.54</v>
      </c>
      <c r="AQ4" s="195">
        <v>19199.169999999998</v>
      </c>
      <c r="AR4" s="195">
        <v>17726.61</v>
      </c>
      <c r="AS4" s="195">
        <v>1472.56</v>
      </c>
      <c r="AT4" s="195">
        <v>10293.370000000001</v>
      </c>
      <c r="AU4" s="193">
        <v>0.65098394373628032</v>
      </c>
      <c r="AV4" s="194">
        <v>7.6699148973627507E-2</v>
      </c>
      <c r="AW4" s="194">
        <v>0.60105402925621187</v>
      </c>
    </row>
    <row r="5" spans="1:49" ht="14.25" x14ac:dyDescent="0.2">
      <c r="A5" s="191">
        <v>42401</v>
      </c>
      <c r="B5" s="192">
        <v>2415.1509524999988</v>
      </c>
      <c r="C5" s="192">
        <v>1528.2976943838016</v>
      </c>
      <c r="D5" s="192">
        <v>1401.3914202236147</v>
      </c>
      <c r="E5" s="192">
        <v>126.90627416018724</v>
      </c>
      <c r="F5" s="192">
        <v>886.85325811619714</v>
      </c>
      <c r="G5" s="193">
        <v>0.63279593054082706</v>
      </c>
      <c r="H5" s="194">
        <v>8.3037666435370056E-2</v>
      </c>
      <c r="I5" s="194">
        <v>0.58025003313891843</v>
      </c>
      <c r="J5" s="195">
        <v>2745.2990475000011</v>
      </c>
      <c r="K5" s="195">
        <v>1870.8423056161982</v>
      </c>
      <c r="L5" s="195">
        <v>1752.8685797763856</v>
      </c>
      <c r="M5" s="195">
        <v>117.97372583981276</v>
      </c>
      <c r="N5" s="195">
        <v>874.45674188380281</v>
      </c>
      <c r="O5" s="193">
        <v>0.68147122526410209</v>
      </c>
      <c r="P5" s="194">
        <v>6.3059150140907155E-2</v>
      </c>
      <c r="Q5" s="194">
        <v>0.6384982289534652</v>
      </c>
      <c r="R5" s="195">
        <v>5160.45</v>
      </c>
      <c r="S5" s="195">
        <v>3399.14</v>
      </c>
      <c r="T5" s="195">
        <v>3154.26</v>
      </c>
      <c r="U5" s="195">
        <v>244.88</v>
      </c>
      <c r="V5" s="195">
        <v>1761.31</v>
      </c>
      <c r="W5" s="193">
        <v>0.65869061806625395</v>
      </c>
      <c r="X5" s="194">
        <v>7.2041751737204118E-2</v>
      </c>
      <c r="Y5" s="194">
        <v>0.6112373920878994</v>
      </c>
      <c r="AH5" s="195">
        <v>11465.96</v>
      </c>
      <c r="AI5" s="195">
        <v>7380.07</v>
      </c>
      <c r="AJ5" s="195">
        <v>6874.92</v>
      </c>
      <c r="AK5" s="195">
        <v>505.15</v>
      </c>
      <c r="AL5" s="195">
        <v>4085.89</v>
      </c>
      <c r="AM5" s="193">
        <v>0.64365042264232564</v>
      </c>
      <c r="AN5" s="194">
        <v>6.8447860250648029E-2</v>
      </c>
      <c r="AO5" s="194">
        <v>0.59959392846303328</v>
      </c>
      <c r="AP5" s="195">
        <v>29465.43</v>
      </c>
      <c r="AQ5" s="195">
        <v>19177.330000000002</v>
      </c>
      <c r="AR5" s="195">
        <v>17697.080000000002</v>
      </c>
      <c r="AS5" s="195">
        <v>1480.25</v>
      </c>
      <c r="AT5" s="195">
        <v>10288.1</v>
      </c>
      <c r="AU5" s="193">
        <v>0.65084168125155484</v>
      </c>
      <c r="AV5" s="194">
        <v>7.7187491689406182E-2</v>
      </c>
      <c r="AW5" s="194">
        <v>0.60060484438883133</v>
      </c>
    </row>
    <row r="6" spans="1:49" ht="14.25" x14ac:dyDescent="0.2">
      <c r="A6" s="191">
        <v>42370</v>
      </c>
      <c r="B6" s="192">
        <v>2412.900764999999</v>
      </c>
      <c r="C6" s="192">
        <v>1529.5123889608085</v>
      </c>
      <c r="D6" s="192">
        <v>1400.542302794157</v>
      </c>
      <c r="E6" s="192">
        <v>128.9700861666515</v>
      </c>
      <c r="F6" s="192">
        <v>883.39832589925584</v>
      </c>
      <c r="G6" s="193">
        <v>0.63388947077598079</v>
      </c>
      <c r="H6" s="194">
        <v>8.4321047084997602E-2</v>
      </c>
      <c r="I6" s="194">
        <v>0.58043924686399506</v>
      </c>
      <c r="J6" s="195">
        <v>2740.1992350000014</v>
      </c>
      <c r="K6" s="195">
        <v>1897.5776110391917</v>
      </c>
      <c r="L6" s="195">
        <v>1791.6376972058429</v>
      </c>
      <c r="M6" s="195">
        <v>105.94991383334849</v>
      </c>
      <c r="N6" s="195">
        <v>842.61167410074415</v>
      </c>
      <c r="O6" s="193">
        <v>0.69249621954558016</v>
      </c>
      <c r="P6" s="194">
        <v>5.5834298010781207E-2</v>
      </c>
      <c r="Q6" s="194">
        <v>0.65383482862181075</v>
      </c>
      <c r="R6" s="195">
        <v>5153.1000000000004</v>
      </c>
      <c r="S6" s="195">
        <v>3427.09</v>
      </c>
      <c r="T6" s="195">
        <v>3192.18</v>
      </c>
      <c r="U6" s="195">
        <v>234.92</v>
      </c>
      <c r="V6" s="195">
        <v>1726.01</v>
      </c>
      <c r="W6" s="193">
        <v>0.66505404513787814</v>
      </c>
      <c r="X6" s="194">
        <v>6.8547951760823317E-2</v>
      </c>
      <c r="Y6" s="194">
        <v>0.61946789311288342</v>
      </c>
      <c r="AH6" s="195">
        <v>11454.5</v>
      </c>
      <c r="AI6" s="195">
        <v>7370.79</v>
      </c>
      <c r="AJ6" s="195">
        <v>6867.99</v>
      </c>
      <c r="AK6" s="195">
        <v>502.79</v>
      </c>
      <c r="AL6" s="195">
        <v>4083.72</v>
      </c>
      <c r="AM6" s="193">
        <v>0.64348422017547691</v>
      </c>
      <c r="AN6" s="194">
        <v>6.8213854959916109E-2</v>
      </c>
      <c r="AO6" s="194">
        <v>0.59958880789209479</v>
      </c>
      <c r="AP6" s="195">
        <v>29439.82</v>
      </c>
      <c r="AQ6" s="195">
        <v>19102.740000000002</v>
      </c>
      <c r="AR6" s="195">
        <v>17661.91</v>
      </c>
      <c r="AS6" s="195">
        <v>1440.83</v>
      </c>
      <c r="AT6" s="195">
        <v>10337.07</v>
      </c>
      <c r="AU6" s="193">
        <v>0.64887421186678462</v>
      </c>
      <c r="AV6" s="194">
        <v>7.5425305479737456E-2</v>
      </c>
      <c r="AW6" s="194">
        <v>0.59993267621880841</v>
      </c>
    </row>
    <row r="7" spans="1:49" ht="14.25" x14ac:dyDescent="0.2">
      <c r="A7" s="191">
        <v>42339</v>
      </c>
      <c r="B7" s="192">
        <v>2410.6505774999991</v>
      </c>
      <c r="C7" s="192">
        <v>1556.8658120361508</v>
      </c>
      <c r="D7" s="192">
        <v>1429.5076493788658</v>
      </c>
      <c r="E7" s="192">
        <v>127.35816265728484</v>
      </c>
      <c r="F7" s="192">
        <v>853.78476546384832</v>
      </c>
      <c r="G7" s="193">
        <v>0.64582807088148031</v>
      </c>
      <c r="H7" s="194">
        <v>8.1804200254560894E-2</v>
      </c>
      <c r="I7" s="194">
        <v>0.59299662204107484</v>
      </c>
      <c r="J7" s="195">
        <v>2735.1794225000008</v>
      </c>
      <c r="K7" s="195">
        <v>1898.104187963849</v>
      </c>
      <c r="L7" s="195">
        <v>1803.5823506211343</v>
      </c>
      <c r="M7" s="195">
        <v>94.53183734271515</v>
      </c>
      <c r="N7" s="195">
        <v>837.07523453615158</v>
      </c>
      <c r="O7" s="193">
        <v>0.69395966215223615</v>
      </c>
      <c r="P7" s="194">
        <v>4.9803292117553452E-2</v>
      </c>
      <c r="Q7" s="194">
        <v>0.65940184244755295</v>
      </c>
      <c r="R7" s="195">
        <v>5145.83</v>
      </c>
      <c r="S7" s="195">
        <v>3454.97</v>
      </c>
      <c r="T7" s="195">
        <v>3233.09</v>
      </c>
      <c r="U7" s="195">
        <v>221.89</v>
      </c>
      <c r="V7" s="195">
        <v>1690.86</v>
      </c>
      <c r="W7" s="193">
        <v>0.6714116090115686</v>
      </c>
      <c r="X7" s="194">
        <v>6.422342306879654E-2</v>
      </c>
      <c r="Y7" s="194">
        <v>0.6282932005138141</v>
      </c>
      <c r="AH7" s="195">
        <v>11444.47</v>
      </c>
      <c r="AI7" s="195">
        <v>7402.27</v>
      </c>
      <c r="AJ7" s="195">
        <v>6947.38</v>
      </c>
      <c r="AK7" s="195">
        <v>454.89</v>
      </c>
      <c r="AL7" s="195">
        <v>4042.2</v>
      </c>
      <c r="AM7" s="193">
        <v>0.64679884695403111</v>
      </c>
      <c r="AN7" s="194">
        <v>6.1452770569028141E-2</v>
      </c>
      <c r="AO7" s="194">
        <v>0.60705126580785307</v>
      </c>
      <c r="AP7" s="195">
        <v>29418.95</v>
      </c>
      <c r="AQ7" s="195">
        <v>19206.16</v>
      </c>
      <c r="AR7" s="195">
        <v>17914.97</v>
      </c>
      <c r="AS7" s="195">
        <v>1291.19</v>
      </c>
      <c r="AT7" s="195">
        <v>10212.790000000001</v>
      </c>
      <c r="AU7" s="193">
        <v>0.65284994875751856</v>
      </c>
      <c r="AV7" s="194">
        <v>6.7227910212140279E-2</v>
      </c>
      <c r="AW7" s="194">
        <v>0.60896021102044773</v>
      </c>
    </row>
    <row r="8" spans="1:49" ht="14.25" x14ac:dyDescent="0.2">
      <c r="A8" s="191">
        <v>42309</v>
      </c>
      <c r="B8" s="192">
        <v>2408.4003899999993</v>
      </c>
      <c r="C8" s="192">
        <v>1541.5900615147984</v>
      </c>
      <c r="D8" s="192">
        <v>1419.9306716065582</v>
      </c>
      <c r="E8" s="192">
        <v>121.65938990824043</v>
      </c>
      <c r="F8" s="192">
        <v>866.81032848520067</v>
      </c>
      <c r="G8" s="193">
        <v>0.64008877756193971</v>
      </c>
      <c r="H8" s="194">
        <v>7.8918120287241197E-2</v>
      </c>
      <c r="I8" s="194">
        <v>0.58957417441979343</v>
      </c>
      <c r="J8" s="195">
        <v>2731.4796100000008</v>
      </c>
      <c r="K8" s="195">
        <v>1904.1199384852016</v>
      </c>
      <c r="L8" s="195">
        <v>1796.5193283934416</v>
      </c>
      <c r="M8" s="195">
        <v>107.60061009175956</v>
      </c>
      <c r="N8" s="195">
        <v>827.3596715147994</v>
      </c>
      <c r="O8" s="193">
        <v>0.69710201442257924</v>
      </c>
      <c r="P8" s="194">
        <v>5.6509365779426612E-2</v>
      </c>
      <c r="Q8" s="194">
        <v>0.65770922170399837</v>
      </c>
      <c r="R8" s="195">
        <v>5139.88</v>
      </c>
      <c r="S8" s="195">
        <v>3445.71</v>
      </c>
      <c r="T8" s="195">
        <v>3216.45</v>
      </c>
      <c r="U8" s="195">
        <v>229.26</v>
      </c>
      <c r="V8" s="195">
        <v>1694.17</v>
      </c>
      <c r="W8" s="193">
        <v>0.67038724639485747</v>
      </c>
      <c r="X8" s="194">
        <v>6.6534908625508232E-2</v>
      </c>
      <c r="Y8" s="194">
        <v>0.62578309221226947</v>
      </c>
      <c r="AH8" s="195">
        <v>11436.05</v>
      </c>
      <c r="AI8" s="195">
        <v>7409.08</v>
      </c>
      <c r="AJ8" s="195">
        <v>6942.08</v>
      </c>
      <c r="AK8" s="195">
        <v>467</v>
      </c>
      <c r="AL8" s="195">
        <v>4026.97</v>
      </c>
      <c r="AM8" s="193">
        <v>0.64787054970903424</v>
      </c>
      <c r="AN8" s="194">
        <v>6.3030767652664035E-2</v>
      </c>
      <c r="AO8" s="194">
        <v>0.60703477162132036</v>
      </c>
      <c r="AP8" s="195">
        <v>29401.17</v>
      </c>
      <c r="AQ8" s="195">
        <v>19257.3</v>
      </c>
      <c r="AR8" s="195">
        <v>17993.21</v>
      </c>
      <c r="AS8" s="195">
        <v>1264.0899999999999</v>
      </c>
      <c r="AT8" s="195">
        <v>10143.86</v>
      </c>
      <c r="AU8" s="193">
        <v>0.65498413838632952</v>
      </c>
      <c r="AV8" s="194">
        <v>6.5642120131067183E-2</v>
      </c>
      <c r="AW8" s="194">
        <v>0.61198959089043059</v>
      </c>
    </row>
    <row r="9" spans="1:49" ht="14.25" x14ac:dyDescent="0.2">
      <c r="A9" s="191">
        <v>42278</v>
      </c>
      <c r="B9" s="192">
        <v>2406.1502024999995</v>
      </c>
      <c r="C9" s="192">
        <v>1538.1238980330725</v>
      </c>
      <c r="D9" s="192">
        <v>1427.4126534888485</v>
      </c>
      <c r="E9" s="192">
        <v>110.71124454422417</v>
      </c>
      <c r="F9" s="192">
        <v>868.02630446692706</v>
      </c>
      <c r="G9" s="193">
        <v>0.63924683356631506</v>
      </c>
      <c r="H9" s="194">
        <v>7.1978105720741925E-2</v>
      </c>
      <c r="I9" s="194">
        <v>0.59323505739822935</v>
      </c>
      <c r="J9" s="195">
        <v>2726.8897975000004</v>
      </c>
      <c r="K9" s="195">
        <v>1898.1661019669275</v>
      </c>
      <c r="L9" s="195">
        <v>1783.1373465111517</v>
      </c>
      <c r="M9" s="195">
        <v>115.02875545577584</v>
      </c>
      <c r="N9" s="195">
        <v>828.72369553307294</v>
      </c>
      <c r="O9" s="193">
        <v>0.69609197397971756</v>
      </c>
      <c r="P9" s="194">
        <v>6.0599941878943124E-2</v>
      </c>
      <c r="Q9" s="194">
        <v>0.65390884081414791</v>
      </c>
      <c r="R9" s="195">
        <v>5133.04</v>
      </c>
      <c r="S9" s="195">
        <v>3436.29</v>
      </c>
      <c r="T9" s="195">
        <v>3210.55</v>
      </c>
      <c r="U9" s="195">
        <v>225.74</v>
      </c>
      <c r="V9" s="195">
        <v>1696.75</v>
      </c>
      <c r="W9" s="193">
        <v>0.66944539687982174</v>
      </c>
      <c r="X9" s="194">
        <v>6.569294209743648E-2</v>
      </c>
      <c r="Y9" s="194">
        <v>0.62546755918520025</v>
      </c>
      <c r="AH9" s="195">
        <v>11425.75</v>
      </c>
      <c r="AI9" s="195">
        <v>7415.18</v>
      </c>
      <c r="AJ9" s="195">
        <v>6955.2</v>
      </c>
      <c r="AK9" s="195">
        <v>459.98</v>
      </c>
      <c r="AL9" s="195">
        <v>4010.57</v>
      </c>
      <c r="AM9" s="193">
        <v>0.64898846902829144</v>
      </c>
      <c r="AN9" s="194">
        <v>6.2032209602464132E-2</v>
      </c>
      <c r="AO9" s="194">
        <v>0.60873028028794607</v>
      </c>
      <c r="AP9" s="195">
        <v>29377.46</v>
      </c>
      <c r="AQ9" s="195">
        <v>19318.05</v>
      </c>
      <c r="AR9" s="195">
        <v>18094.259999999998</v>
      </c>
      <c r="AS9" s="195">
        <v>1223.79</v>
      </c>
      <c r="AT9" s="195">
        <v>10059.41</v>
      </c>
      <c r="AU9" s="193">
        <v>0.65758067579702262</v>
      </c>
      <c r="AV9" s="194">
        <v>6.3349561679362051E-2</v>
      </c>
      <c r="AW9" s="194">
        <v>0.6159232282164625</v>
      </c>
    </row>
    <row r="10" spans="1:49" ht="14.25" x14ac:dyDescent="0.2">
      <c r="A10" s="191">
        <v>42248</v>
      </c>
      <c r="B10" s="192">
        <v>2403.9000149999997</v>
      </c>
      <c r="C10" s="192">
        <v>1538.9413531561065</v>
      </c>
      <c r="D10" s="192">
        <v>1419.4606892217719</v>
      </c>
      <c r="E10" s="192">
        <v>119.48066393433479</v>
      </c>
      <c r="F10" s="192">
        <v>864.95866184389274</v>
      </c>
      <c r="G10" s="193">
        <v>0.64018525876838794</v>
      </c>
      <c r="H10" s="194">
        <v>7.763821778477803E-2</v>
      </c>
      <c r="I10" s="194">
        <v>0.59048241622552344</v>
      </c>
      <c r="J10" s="195">
        <v>2721.7899849999999</v>
      </c>
      <c r="K10" s="195">
        <v>1910.8086468438935</v>
      </c>
      <c r="L10" s="195">
        <v>1788.0093107782279</v>
      </c>
      <c r="M10" s="195">
        <v>122.79933606566522</v>
      </c>
      <c r="N10" s="195">
        <v>810.97133815610732</v>
      </c>
      <c r="O10" s="193">
        <v>0.70204117781846187</v>
      </c>
      <c r="P10" s="194">
        <v>6.4265637623366637E-2</v>
      </c>
      <c r="Q10" s="194">
        <v>0.65692405388809894</v>
      </c>
      <c r="R10" s="195">
        <v>5125.6899999999996</v>
      </c>
      <c r="S10" s="195">
        <v>3449.75</v>
      </c>
      <c r="T10" s="195">
        <v>3207.47</v>
      </c>
      <c r="U10" s="195">
        <v>242.28</v>
      </c>
      <c r="V10" s="195">
        <v>1675.93</v>
      </c>
      <c r="W10" s="193">
        <v>0.67303133821982997</v>
      </c>
      <c r="X10" s="194">
        <v>7.0231176172186396E-2</v>
      </c>
      <c r="Y10" s="194">
        <v>0.62576355573591069</v>
      </c>
      <c r="AH10" s="195">
        <v>11414.66</v>
      </c>
      <c r="AI10" s="195">
        <v>7397.68</v>
      </c>
      <c r="AJ10" s="195">
        <v>6913.46</v>
      </c>
      <c r="AK10" s="195">
        <v>484.22</v>
      </c>
      <c r="AL10" s="195">
        <v>4016.98</v>
      </c>
      <c r="AM10" s="193">
        <v>0.64808588254052246</v>
      </c>
      <c r="AN10" s="194">
        <v>6.5455656367942386E-2</v>
      </c>
      <c r="AO10" s="194">
        <v>0.60566499571603538</v>
      </c>
      <c r="AP10" s="195">
        <v>29352.26</v>
      </c>
      <c r="AQ10" s="195">
        <v>19313.8</v>
      </c>
      <c r="AR10" s="195">
        <v>18068.72</v>
      </c>
      <c r="AS10" s="195">
        <v>1245.08</v>
      </c>
      <c r="AT10" s="195">
        <v>10038.459999999999</v>
      </c>
      <c r="AU10" s="193">
        <v>0.65800044017053538</v>
      </c>
      <c r="AV10" s="194">
        <v>6.4465822365355335E-2</v>
      </c>
      <c r="AW10" s="194">
        <v>0.61558190067817609</v>
      </c>
    </row>
    <row r="11" spans="1:49" ht="14.25" x14ac:dyDescent="0.2">
      <c r="A11" s="191">
        <v>42217</v>
      </c>
      <c r="B11" s="192">
        <v>2401.6498274999999</v>
      </c>
      <c r="C11" s="192">
        <v>1598.3460503143713</v>
      </c>
      <c r="D11" s="192">
        <v>1466.9065407080839</v>
      </c>
      <c r="E11" s="192">
        <v>131.44970899401198</v>
      </c>
      <c r="F11" s="192">
        <v>803.30377718562875</v>
      </c>
      <c r="G11" s="193">
        <v>0.66552002378222286</v>
      </c>
      <c r="H11" s="194">
        <v>8.2241082253844688E-2</v>
      </c>
      <c r="I11" s="194">
        <v>0.6107911835902663</v>
      </c>
      <c r="J11" s="195">
        <v>2715.2501724999997</v>
      </c>
      <c r="K11" s="195">
        <v>1961.7539496856286</v>
      </c>
      <c r="L11" s="195">
        <v>1803.6534592919161</v>
      </c>
      <c r="M11" s="195">
        <v>158.09029100598804</v>
      </c>
      <c r="N11" s="195">
        <v>753.49622281437121</v>
      </c>
      <c r="O11" s="193">
        <v>0.72249473347032034</v>
      </c>
      <c r="P11" s="194">
        <v>8.0586197382868541E-2</v>
      </c>
      <c r="Q11" s="194">
        <v>0.66426787393636244</v>
      </c>
      <c r="R11" s="195">
        <v>5116.8999999999996</v>
      </c>
      <c r="S11" s="195">
        <v>3560.1</v>
      </c>
      <c r="T11" s="195">
        <v>3270.56</v>
      </c>
      <c r="U11" s="195">
        <v>289.54000000000002</v>
      </c>
      <c r="V11" s="195">
        <v>1556.8</v>
      </c>
      <c r="W11" s="193">
        <v>0.69575328812366866</v>
      </c>
      <c r="X11" s="194">
        <v>8.1329176146737459E-2</v>
      </c>
      <c r="Y11" s="194">
        <v>0.63916824639918701</v>
      </c>
      <c r="AH11" s="195">
        <v>11401.11</v>
      </c>
      <c r="AI11" s="195">
        <v>7621.03</v>
      </c>
      <c r="AJ11" s="195">
        <v>7038.21</v>
      </c>
      <c r="AK11" s="195">
        <v>582.82000000000005</v>
      </c>
      <c r="AL11" s="195">
        <v>3780.08</v>
      </c>
      <c r="AM11" s="193">
        <v>0.66844631794623499</v>
      </c>
      <c r="AN11" s="194">
        <v>7.6475227101848453E-2</v>
      </c>
      <c r="AO11" s="194">
        <v>0.61732673397590232</v>
      </c>
      <c r="AP11" s="195">
        <v>29321.48</v>
      </c>
      <c r="AQ11" s="195">
        <v>19708.759999999998</v>
      </c>
      <c r="AR11" s="195">
        <v>18228.82</v>
      </c>
      <c r="AS11" s="195">
        <v>1479.94</v>
      </c>
      <c r="AT11" s="195">
        <v>9612.7199999999993</v>
      </c>
      <c r="AU11" s="193">
        <v>0.67216115966861145</v>
      </c>
      <c r="AV11" s="194">
        <v>7.5090467386076054E-2</v>
      </c>
      <c r="AW11" s="194">
        <v>0.62168826403032862</v>
      </c>
    </row>
    <row r="12" spans="1:49" ht="14.25" x14ac:dyDescent="0.2">
      <c r="A12" s="191">
        <v>42186</v>
      </c>
      <c r="B12" s="192">
        <v>2399.3996400000001</v>
      </c>
      <c r="C12" s="192">
        <v>1582.7403287334646</v>
      </c>
      <c r="D12" s="192">
        <v>1461.3866389345301</v>
      </c>
      <c r="E12" s="192">
        <v>121.36375312838148</v>
      </c>
      <c r="F12" s="192">
        <v>816.65931126653527</v>
      </c>
      <c r="G12" s="193">
        <v>0.65964014595478748</v>
      </c>
      <c r="H12" s="194">
        <v>7.6679510166711165E-2</v>
      </c>
      <c r="I12" s="194">
        <v>0.60906345677976759</v>
      </c>
      <c r="J12" s="195">
        <v>2710.1203600000003</v>
      </c>
      <c r="K12" s="195">
        <v>1923.7196712665354</v>
      </c>
      <c r="L12" s="195">
        <v>1790.3333610654697</v>
      </c>
      <c r="M12" s="195">
        <v>133.3662468716185</v>
      </c>
      <c r="N12" s="195">
        <v>786.41068873346467</v>
      </c>
      <c r="O12" s="193">
        <v>0.70982813149543489</v>
      </c>
      <c r="P12" s="194">
        <v>6.9327277182653663E-2</v>
      </c>
      <c r="Q12" s="194">
        <v>0.6606102767574018</v>
      </c>
      <c r="R12" s="195">
        <v>5109.5200000000004</v>
      </c>
      <c r="S12" s="195">
        <v>3506.46</v>
      </c>
      <c r="T12" s="195">
        <v>3251.72</v>
      </c>
      <c r="U12" s="195">
        <v>254.73</v>
      </c>
      <c r="V12" s="195">
        <v>1603.07</v>
      </c>
      <c r="W12" s="193">
        <v>0.68626015750990299</v>
      </c>
      <c r="X12" s="194">
        <v>7.2645916394312213E-2</v>
      </c>
      <c r="Y12" s="194">
        <v>0.63640420235168849</v>
      </c>
      <c r="AH12" s="195">
        <v>11390.44</v>
      </c>
      <c r="AI12" s="195">
        <v>7572.38</v>
      </c>
      <c r="AJ12" s="195">
        <v>7033.14</v>
      </c>
      <c r="AK12" s="195">
        <v>539.24</v>
      </c>
      <c r="AL12" s="195">
        <v>3818.06</v>
      </c>
      <c r="AM12" s="193">
        <v>0.66480135973676169</v>
      </c>
      <c r="AN12" s="194">
        <v>7.1211428903462326E-2</v>
      </c>
      <c r="AO12" s="194">
        <v>0.61745990497294223</v>
      </c>
      <c r="AP12" s="195">
        <v>29296.13</v>
      </c>
      <c r="AQ12" s="195">
        <v>19628.650000000001</v>
      </c>
      <c r="AR12" s="195">
        <v>18240.25</v>
      </c>
      <c r="AS12" s="195">
        <v>1388.4</v>
      </c>
      <c r="AT12" s="195">
        <v>9667.48</v>
      </c>
      <c r="AU12" s="193">
        <v>0.67000829119750627</v>
      </c>
      <c r="AV12" s="194">
        <v>7.0733341314863737E-2</v>
      </c>
      <c r="AW12" s="194">
        <v>0.62261636605244441</v>
      </c>
    </row>
    <row r="13" spans="1:49" ht="14.25" x14ac:dyDescent="0.2">
      <c r="A13" s="191">
        <v>42156</v>
      </c>
      <c r="B13" s="192">
        <v>2397.5886000000005</v>
      </c>
      <c r="C13" s="192">
        <v>1587.5553356063374</v>
      </c>
      <c r="D13" s="192">
        <v>1464.9669785900367</v>
      </c>
      <c r="E13" s="192">
        <v>122.58835701630083</v>
      </c>
      <c r="F13" s="192">
        <v>810.04343685711137</v>
      </c>
      <c r="G13" s="193">
        <v>0.66214668171442637</v>
      </c>
      <c r="H13" s="194">
        <v>7.7218320688948128E-2</v>
      </c>
      <c r="I13" s="194">
        <v>0.611016826902679</v>
      </c>
      <c r="J13" s="195">
        <v>2704.1513999999993</v>
      </c>
      <c r="K13" s="195">
        <v>1891.8346643936625</v>
      </c>
      <c r="L13" s="195">
        <v>1766.3930214099635</v>
      </c>
      <c r="M13" s="195">
        <v>125.43164298369918</v>
      </c>
      <c r="N13" s="195">
        <v>812.30656314288854</v>
      </c>
      <c r="O13" s="193">
        <v>0.6996038255822743</v>
      </c>
      <c r="P13" s="194">
        <v>6.6301588264797082E-2</v>
      </c>
      <c r="Q13" s="194">
        <v>0.65321528277224561</v>
      </c>
      <c r="R13" s="195">
        <v>5101.74</v>
      </c>
      <c r="S13" s="195">
        <v>3479.39</v>
      </c>
      <c r="T13" s="195">
        <v>3231.36</v>
      </c>
      <c r="U13" s="195">
        <v>248.02</v>
      </c>
      <c r="V13" s="195">
        <v>1622.35</v>
      </c>
      <c r="W13" s="193">
        <v>0.68200065075836869</v>
      </c>
      <c r="X13" s="194">
        <v>7.1282609882766815E-2</v>
      </c>
      <c r="Y13" s="194">
        <v>0.63338390431499847</v>
      </c>
      <c r="AH13" s="195">
        <v>11378.13</v>
      </c>
      <c r="AI13" s="195">
        <v>7551.54</v>
      </c>
      <c r="AJ13" s="195">
        <v>7065.79</v>
      </c>
      <c r="AK13" s="195">
        <v>485.75</v>
      </c>
      <c r="AL13" s="195">
        <v>3826.58</v>
      </c>
      <c r="AM13" s="193">
        <v>0.66368902447062927</v>
      </c>
      <c r="AN13" s="194">
        <v>6.4324627824258365E-2</v>
      </c>
      <c r="AO13" s="194">
        <v>0.62099747498051094</v>
      </c>
      <c r="AP13" s="195">
        <v>29266.5</v>
      </c>
      <c r="AQ13" s="195">
        <v>19581.87</v>
      </c>
      <c r="AR13" s="195">
        <v>18314.59</v>
      </c>
      <c r="AS13" s="195">
        <v>1267.28</v>
      </c>
      <c r="AT13" s="195">
        <v>9684.6299999999992</v>
      </c>
      <c r="AU13" s="193">
        <v>0.66908820665265745</v>
      </c>
      <c r="AV13" s="194">
        <v>6.4717006087774046E-2</v>
      </c>
      <c r="AW13" s="194">
        <v>0.6257868211094596</v>
      </c>
    </row>
    <row r="14" spans="1:49" ht="14.25" x14ac:dyDescent="0.2">
      <c r="A14" s="191">
        <v>42125</v>
      </c>
      <c r="B14" s="192">
        <v>2395.7775600000004</v>
      </c>
      <c r="C14" s="192">
        <v>1599.9380037934141</v>
      </c>
      <c r="D14" s="192">
        <v>1472.8689180350148</v>
      </c>
      <c r="E14" s="192">
        <v>127.06908575839935</v>
      </c>
      <c r="F14" s="192">
        <v>795.83955620658617</v>
      </c>
      <c r="G14" s="193">
        <v>0.6678157565652354</v>
      </c>
      <c r="H14" s="194">
        <v>7.9421255984370429E-2</v>
      </c>
      <c r="I14" s="194">
        <v>0.61477699041267186</v>
      </c>
      <c r="J14" s="195">
        <v>2697.0724399999999</v>
      </c>
      <c r="K14" s="195">
        <v>1854.7219962065858</v>
      </c>
      <c r="L14" s="195">
        <v>1723.3410819649853</v>
      </c>
      <c r="M14" s="195">
        <v>131.39091424160063</v>
      </c>
      <c r="N14" s="195">
        <v>842.3404437934139</v>
      </c>
      <c r="O14" s="193">
        <v>0.68767971104498249</v>
      </c>
      <c r="P14" s="194">
        <v>7.0841298324132135E-2</v>
      </c>
      <c r="Q14" s="194">
        <v>0.63896729520731199</v>
      </c>
      <c r="R14" s="195">
        <v>5092.8500000000004</v>
      </c>
      <c r="S14" s="195">
        <v>3454.66</v>
      </c>
      <c r="T14" s="195">
        <v>3196.21</v>
      </c>
      <c r="U14" s="195">
        <v>258.45999999999998</v>
      </c>
      <c r="V14" s="195">
        <v>1638.18</v>
      </c>
      <c r="W14" s="193">
        <v>0.67833531323325835</v>
      </c>
      <c r="X14" s="194">
        <v>7.4814887716880968E-2</v>
      </c>
      <c r="Y14" s="194">
        <v>0.62758769647643264</v>
      </c>
      <c r="AH14" s="195">
        <v>11364.88</v>
      </c>
      <c r="AI14" s="195">
        <v>7514.55</v>
      </c>
      <c r="AJ14" s="195">
        <v>6997.98</v>
      </c>
      <c r="AK14" s="195">
        <v>516.57000000000005</v>
      </c>
      <c r="AL14" s="195">
        <v>3850.33</v>
      </c>
      <c r="AM14" s="193">
        <v>0.66120803739238787</v>
      </c>
      <c r="AN14" s="194">
        <v>6.8742639279797194E-2</v>
      </c>
      <c r="AO14" s="194">
        <v>0.61575485178902023</v>
      </c>
      <c r="AP14" s="195">
        <v>29232.06</v>
      </c>
      <c r="AQ14" s="195">
        <v>19484.22</v>
      </c>
      <c r="AR14" s="195">
        <v>18110.47</v>
      </c>
      <c r="AS14" s="195">
        <v>1373.75</v>
      </c>
      <c r="AT14" s="195">
        <v>9747.84</v>
      </c>
      <c r="AU14" s="193">
        <v>0.66653598822662519</v>
      </c>
      <c r="AV14" s="194">
        <v>7.0505773389953508E-2</v>
      </c>
      <c r="AW14" s="194">
        <v>0.61954135288446999</v>
      </c>
    </row>
    <row r="15" spans="1:49" ht="14.25" x14ac:dyDescent="0.2">
      <c r="A15" s="191">
        <v>42095</v>
      </c>
      <c r="B15" s="192">
        <v>2393.9665200000004</v>
      </c>
      <c r="C15" s="192">
        <v>1544.9038238263888</v>
      </c>
      <c r="D15" s="192">
        <v>1433.9268718671785</v>
      </c>
      <c r="E15" s="192">
        <v>110.97695195921018</v>
      </c>
      <c r="F15" s="192">
        <v>849.05286040724116</v>
      </c>
      <c r="G15" s="193">
        <v>0.64533225962842145</v>
      </c>
      <c r="H15" s="194">
        <v>7.1834214044693437E-2</v>
      </c>
      <c r="I15" s="194">
        <v>0.59897532396032771</v>
      </c>
      <c r="J15" s="195">
        <v>2692.6634799999997</v>
      </c>
      <c r="K15" s="195">
        <v>1800.4561761736113</v>
      </c>
      <c r="L15" s="195">
        <v>1686.8031281328215</v>
      </c>
      <c r="M15" s="195">
        <v>113.65304804078981</v>
      </c>
      <c r="N15" s="195">
        <v>892.21713959275883</v>
      </c>
      <c r="O15" s="193">
        <v>0.66865250319865877</v>
      </c>
      <c r="P15" s="194">
        <v>6.3124584505205236E-2</v>
      </c>
      <c r="Q15" s="194">
        <v>0.62644409175587801</v>
      </c>
      <c r="R15" s="195">
        <v>5086.63</v>
      </c>
      <c r="S15" s="195">
        <v>3345.36</v>
      </c>
      <c r="T15" s="195">
        <v>3120.73</v>
      </c>
      <c r="U15" s="195">
        <v>224.63</v>
      </c>
      <c r="V15" s="195">
        <v>1741.27</v>
      </c>
      <c r="W15" s="193">
        <v>0.65767708679420367</v>
      </c>
      <c r="X15" s="194">
        <v>6.714673458162948E-2</v>
      </c>
      <c r="Y15" s="194">
        <v>0.61351621800681388</v>
      </c>
      <c r="AH15" s="195">
        <v>11356.63</v>
      </c>
      <c r="AI15" s="195">
        <v>7333.23</v>
      </c>
      <c r="AJ15" s="195">
        <v>6833.63</v>
      </c>
      <c r="AK15" s="195">
        <v>499.59</v>
      </c>
      <c r="AL15" s="195">
        <v>4023.4</v>
      </c>
      <c r="AM15" s="193">
        <v>0.64572236658234006</v>
      </c>
      <c r="AN15" s="194">
        <v>6.8126869060427669E-2</v>
      </c>
      <c r="AO15" s="194">
        <v>0.60173044292188793</v>
      </c>
      <c r="AP15" s="195">
        <v>29208.15</v>
      </c>
      <c r="AQ15" s="195">
        <v>19058.68</v>
      </c>
      <c r="AR15" s="195">
        <v>17697.919999999998</v>
      </c>
      <c r="AS15" s="195">
        <v>1360.75</v>
      </c>
      <c r="AT15" s="195">
        <v>10149.469999999999</v>
      </c>
      <c r="AU15" s="193">
        <v>0.65251239808067263</v>
      </c>
      <c r="AV15" s="194">
        <v>7.1397914231205936E-2</v>
      </c>
      <c r="AW15" s="194">
        <v>0.60592403147751561</v>
      </c>
    </row>
    <row r="16" spans="1:49" ht="14.25" x14ac:dyDescent="0.2">
      <c r="A16" s="191">
        <v>42064</v>
      </c>
      <c r="B16" s="192">
        <v>2392.1554800000004</v>
      </c>
      <c r="C16" s="192">
        <v>1512.7615282101626</v>
      </c>
      <c r="D16" s="192">
        <v>1404.1032418526229</v>
      </c>
      <c r="E16" s="192">
        <v>108.65828635753964</v>
      </c>
      <c r="F16" s="192">
        <v>879.39395178983773</v>
      </c>
      <c r="G16" s="193">
        <v>0.63238428306932726</v>
      </c>
      <c r="H16" s="194">
        <v>7.1827769500523761E-2</v>
      </c>
      <c r="I16" s="194">
        <v>0.58696153054926958</v>
      </c>
      <c r="J16" s="195">
        <v>2688.0045199999995</v>
      </c>
      <c r="K16" s="195">
        <v>1793.8284717898375</v>
      </c>
      <c r="L16" s="195">
        <v>1671.1567581473773</v>
      </c>
      <c r="M16" s="195">
        <v>122.68171364246037</v>
      </c>
      <c r="N16" s="195">
        <v>894.16604821016222</v>
      </c>
      <c r="O16" s="193">
        <v>0.66734577953382235</v>
      </c>
      <c r="P16" s="194">
        <v>6.8390994775577169E-2</v>
      </c>
      <c r="Q16" s="194">
        <v>0.62170905804406074</v>
      </c>
      <c r="R16" s="195">
        <v>5080.16</v>
      </c>
      <c r="S16" s="195">
        <v>3306.59</v>
      </c>
      <c r="T16" s="195">
        <v>3075.26</v>
      </c>
      <c r="U16" s="195">
        <v>231.34</v>
      </c>
      <c r="V16" s="195">
        <v>1773.56</v>
      </c>
      <c r="W16" s="193">
        <v>0.6508830430537621</v>
      </c>
      <c r="X16" s="194">
        <v>6.9963315681714391E-2</v>
      </c>
      <c r="Y16" s="194">
        <v>0.60534707568265578</v>
      </c>
      <c r="AH16" s="195">
        <v>11347.53</v>
      </c>
      <c r="AI16" s="195">
        <v>7314.67</v>
      </c>
      <c r="AJ16" s="195">
        <v>6781.23</v>
      </c>
      <c r="AK16" s="195">
        <v>533.42999999999995</v>
      </c>
      <c r="AL16" s="195">
        <v>4032.86</v>
      </c>
      <c r="AM16" s="193">
        <v>0.64460459677127968</v>
      </c>
      <c r="AN16" s="194">
        <v>7.2926051346130435E-2</v>
      </c>
      <c r="AO16" s="194">
        <v>0.59759524760013849</v>
      </c>
      <c r="AP16" s="195">
        <v>29183.35</v>
      </c>
      <c r="AQ16" s="195">
        <v>18980.78</v>
      </c>
      <c r="AR16" s="195">
        <v>17574.03</v>
      </c>
      <c r="AS16" s="195">
        <v>1406.75</v>
      </c>
      <c r="AT16" s="195">
        <v>10202.57</v>
      </c>
      <c r="AU16" s="193">
        <v>0.65039757258847941</v>
      </c>
      <c r="AV16" s="194">
        <v>7.4114446297781231E-2</v>
      </c>
      <c r="AW16" s="194">
        <v>0.6021937166226633</v>
      </c>
    </row>
    <row r="17" spans="1:49" ht="14.25" x14ac:dyDescent="0.2">
      <c r="A17" s="191">
        <v>42036</v>
      </c>
      <c r="B17" s="192">
        <v>2390.3444400000003</v>
      </c>
      <c r="C17" s="192">
        <v>1501.3293433712649</v>
      </c>
      <c r="D17" s="192">
        <v>1380.7400243532522</v>
      </c>
      <c r="E17" s="192">
        <v>120.58931901801276</v>
      </c>
      <c r="F17" s="192">
        <v>889.02469463247758</v>
      </c>
      <c r="G17" s="193">
        <v>0.62808075616552761</v>
      </c>
      <c r="H17" s="194">
        <v>8.0321695935967677E-2</v>
      </c>
      <c r="I17" s="194">
        <v>0.57763224464556751</v>
      </c>
      <c r="J17" s="195">
        <v>2683.08556</v>
      </c>
      <c r="K17" s="195">
        <v>1795.1006566287349</v>
      </c>
      <c r="L17" s="195">
        <v>1683.0699756467477</v>
      </c>
      <c r="M17" s="195">
        <v>112.03068098198725</v>
      </c>
      <c r="N17" s="195">
        <v>887.96530536752243</v>
      </c>
      <c r="O17" s="193">
        <v>0.669043389219662</v>
      </c>
      <c r="P17" s="194">
        <v>6.240913598259442E-2</v>
      </c>
      <c r="Q17" s="194">
        <v>0.62728896936359635</v>
      </c>
      <c r="R17" s="195">
        <v>5073.43</v>
      </c>
      <c r="S17" s="195">
        <v>3296.43</v>
      </c>
      <c r="T17" s="195">
        <v>3063.81</v>
      </c>
      <c r="U17" s="195">
        <v>232.62</v>
      </c>
      <c r="V17" s="195">
        <v>1776.99</v>
      </c>
      <c r="W17" s="193">
        <v>0.6497438616478397</v>
      </c>
      <c r="X17" s="194">
        <v>7.0567250025027076E-2</v>
      </c>
      <c r="Y17" s="194">
        <v>0.60389322411071011</v>
      </c>
      <c r="AH17" s="195">
        <v>11338.06</v>
      </c>
      <c r="AI17" s="195">
        <v>7311.18</v>
      </c>
      <c r="AJ17" s="195">
        <v>6802.04</v>
      </c>
      <c r="AK17" s="195">
        <v>509.14</v>
      </c>
      <c r="AL17" s="195">
        <v>4026.88</v>
      </c>
      <c r="AM17" s="193">
        <v>0.64483518344408131</v>
      </c>
      <c r="AN17" s="194">
        <v>6.9638553557702029E-2</v>
      </c>
      <c r="AO17" s="194">
        <v>0.59992979398592006</v>
      </c>
      <c r="AP17" s="195">
        <v>29160.68</v>
      </c>
      <c r="AQ17" s="195">
        <v>18945.53</v>
      </c>
      <c r="AR17" s="195">
        <v>17582.009999999998</v>
      </c>
      <c r="AS17" s="195">
        <v>1363.52</v>
      </c>
      <c r="AT17" s="195">
        <v>10215.14</v>
      </c>
      <c r="AU17" s="193">
        <v>0.64969438298421023</v>
      </c>
      <c r="AV17" s="194">
        <v>7.1970538696990799E-2</v>
      </c>
      <c r="AW17" s="194">
        <v>0.60293552825242758</v>
      </c>
    </row>
    <row r="18" spans="1:49" ht="14.25" x14ac:dyDescent="0.2">
      <c r="A18" s="191">
        <v>42005</v>
      </c>
      <c r="B18" s="192">
        <v>2388.5334000000003</v>
      </c>
      <c r="C18" s="192">
        <v>1508.4203701366578</v>
      </c>
      <c r="D18" s="192">
        <v>1401.0814235021851</v>
      </c>
      <c r="E18" s="192">
        <v>107.32973378178747</v>
      </c>
      <c r="F18" s="192">
        <v>880.11302986334238</v>
      </c>
      <c r="G18" s="193">
        <v>0.63152575975561309</v>
      </c>
      <c r="H18" s="194">
        <v>7.1153728699688515E-2</v>
      </c>
      <c r="I18" s="194">
        <v>0.58658649006213814</v>
      </c>
      <c r="J18" s="195">
        <v>2677.9866000000002</v>
      </c>
      <c r="K18" s="195">
        <v>1764.3596298633424</v>
      </c>
      <c r="L18" s="195">
        <v>1641.9385764978149</v>
      </c>
      <c r="M18" s="195">
        <v>122.43026621821252</v>
      </c>
      <c r="N18" s="195">
        <v>913.62697013665763</v>
      </c>
      <c r="O18" s="193">
        <v>0.65883810989320946</v>
      </c>
      <c r="P18" s="194">
        <v>6.9390766001427559E-2</v>
      </c>
      <c r="Q18" s="194">
        <v>0.61312426899291239</v>
      </c>
      <c r="R18" s="195">
        <v>5066.5200000000004</v>
      </c>
      <c r="S18" s="195">
        <v>3272.78</v>
      </c>
      <c r="T18" s="195">
        <v>3043.02</v>
      </c>
      <c r="U18" s="195">
        <v>229.76</v>
      </c>
      <c r="V18" s="195">
        <v>1793.74</v>
      </c>
      <c r="W18" s="193">
        <v>0.64596211995610398</v>
      </c>
      <c r="X18" s="194">
        <v>7.0203313391062019E-2</v>
      </c>
      <c r="Y18" s="194">
        <v>0.60061343881007079</v>
      </c>
      <c r="AH18" s="195">
        <v>11329.14</v>
      </c>
      <c r="AI18" s="195">
        <v>7270.33</v>
      </c>
      <c r="AJ18" s="195">
        <v>6767.74</v>
      </c>
      <c r="AK18" s="195">
        <v>502.58</v>
      </c>
      <c r="AL18" s="195">
        <v>4058.82</v>
      </c>
      <c r="AM18" s="193">
        <v>0.6417371486273451</v>
      </c>
      <c r="AN18" s="194">
        <v>6.9127536164108092E-2</v>
      </c>
      <c r="AO18" s="194">
        <v>0.59737455799822403</v>
      </c>
      <c r="AP18" s="195">
        <v>29139.200000000001</v>
      </c>
      <c r="AQ18" s="195">
        <v>18852.55</v>
      </c>
      <c r="AR18" s="195">
        <v>17539.96</v>
      </c>
      <c r="AS18" s="195">
        <v>1312.6</v>
      </c>
      <c r="AT18" s="195">
        <v>10286.65</v>
      </c>
      <c r="AU18" s="193">
        <v>0.64698241544036894</v>
      </c>
      <c r="AV18" s="194">
        <v>6.9624533551164158E-2</v>
      </c>
      <c r="AW18" s="194">
        <v>0.60193690972984837</v>
      </c>
    </row>
    <row r="19" spans="1:49" ht="14.25" x14ac:dyDescent="0.2">
      <c r="A19" s="191">
        <v>41974</v>
      </c>
      <c r="B19" s="192">
        <v>2386.7223600000002</v>
      </c>
      <c r="C19" s="192">
        <v>1512.0514211895904</v>
      </c>
      <c r="D19" s="192">
        <v>1399.1390130618854</v>
      </c>
      <c r="E19" s="192">
        <v>112.91240812770502</v>
      </c>
      <c r="F19" s="192">
        <v>874.67093881040978</v>
      </c>
      <c r="G19" s="193">
        <v>0.63352631480336496</v>
      </c>
      <c r="H19" s="194">
        <v>7.4674979002283121E-2</v>
      </c>
      <c r="I19" s="194">
        <v>0.58621775054802994</v>
      </c>
      <c r="J19" s="195">
        <v>2672.7176399999994</v>
      </c>
      <c r="K19" s="195">
        <v>1781.6685788104094</v>
      </c>
      <c r="L19" s="195">
        <v>1666.2909869381144</v>
      </c>
      <c r="M19" s="195">
        <v>115.37759187229497</v>
      </c>
      <c r="N19" s="195">
        <v>891.04906118959025</v>
      </c>
      <c r="O19" s="193">
        <v>0.66661309528020696</v>
      </c>
      <c r="P19" s="194">
        <v>6.475816728458593E-2</v>
      </c>
      <c r="Q19" s="194">
        <v>0.62344445294195572</v>
      </c>
      <c r="R19" s="195">
        <v>5059.4399999999996</v>
      </c>
      <c r="S19" s="195">
        <v>3293.72</v>
      </c>
      <c r="T19" s="195">
        <v>3065.43</v>
      </c>
      <c r="U19" s="195">
        <v>228.29</v>
      </c>
      <c r="V19" s="195">
        <v>1765.72</v>
      </c>
      <c r="W19" s="193">
        <v>0.6510048542921747</v>
      </c>
      <c r="X19" s="194">
        <v>6.9310688218792132E-2</v>
      </c>
      <c r="Y19" s="194">
        <v>0.60588325980740954</v>
      </c>
      <c r="AH19" s="195">
        <v>11320.38</v>
      </c>
      <c r="AI19" s="195">
        <v>7334.49</v>
      </c>
      <c r="AJ19" s="195">
        <v>6861.14</v>
      </c>
      <c r="AK19" s="195">
        <v>473.35</v>
      </c>
      <c r="AL19" s="195">
        <v>3985.89</v>
      </c>
      <c r="AM19" s="193">
        <v>0.6479013955361923</v>
      </c>
      <c r="AN19" s="194">
        <v>6.4537547941301995E-2</v>
      </c>
      <c r="AO19" s="194">
        <v>0.60608742816053884</v>
      </c>
      <c r="AP19" s="195">
        <v>29116.59</v>
      </c>
      <c r="AQ19" s="195">
        <v>18943.310000000001</v>
      </c>
      <c r="AR19" s="195">
        <v>17765.87</v>
      </c>
      <c r="AS19" s="195">
        <v>1177.45</v>
      </c>
      <c r="AT19" s="195">
        <v>10173.27</v>
      </c>
      <c r="AU19" s="193">
        <v>0.65060194205434085</v>
      </c>
      <c r="AV19" s="194">
        <v>6.2156508023149065E-2</v>
      </c>
      <c r="AW19" s="194">
        <v>0.61016314066997535</v>
      </c>
    </row>
    <row r="20" spans="1:49" ht="14.25" x14ac:dyDescent="0.2">
      <c r="A20" s="191">
        <v>41944</v>
      </c>
      <c r="B20" s="192">
        <v>2384.9113200000002</v>
      </c>
      <c r="C20" s="192">
        <v>1524.3995453520151</v>
      </c>
      <c r="D20" s="192">
        <v>1398.4057214043703</v>
      </c>
      <c r="E20" s="192">
        <v>125.9938239476449</v>
      </c>
      <c r="F20" s="192">
        <v>860.51177464798491</v>
      </c>
      <c r="G20" s="193">
        <v>0.63918500137439704</v>
      </c>
      <c r="H20" s="194">
        <v>8.2651444191129256E-2</v>
      </c>
      <c r="I20" s="194">
        <v>0.58635543790549416</v>
      </c>
      <c r="J20" s="195">
        <v>2667.9086799999995</v>
      </c>
      <c r="K20" s="195">
        <v>1815.5804546479849</v>
      </c>
      <c r="L20" s="195">
        <v>1691.4542785956298</v>
      </c>
      <c r="M20" s="195">
        <v>124.12617605235511</v>
      </c>
      <c r="N20" s="195">
        <v>852.32822535201501</v>
      </c>
      <c r="O20" s="193">
        <v>0.68052571223989011</v>
      </c>
      <c r="P20" s="194">
        <v>6.8367213215247677E-2</v>
      </c>
      <c r="Q20" s="194">
        <v>0.63400006577272727</v>
      </c>
      <c r="R20" s="195">
        <v>5052.82</v>
      </c>
      <c r="S20" s="195">
        <v>3339.98</v>
      </c>
      <c r="T20" s="195">
        <v>3089.86</v>
      </c>
      <c r="U20" s="195">
        <v>250.12</v>
      </c>
      <c r="V20" s="195">
        <v>1712.84</v>
      </c>
      <c r="W20" s="193">
        <v>0.66101305805471011</v>
      </c>
      <c r="X20" s="194">
        <v>7.488667596811957E-2</v>
      </c>
      <c r="Y20" s="194">
        <v>0.61151198736547119</v>
      </c>
      <c r="AH20" s="195">
        <v>11311.02</v>
      </c>
      <c r="AI20" s="195">
        <v>7379.37</v>
      </c>
      <c r="AJ20" s="195">
        <v>6906.51</v>
      </c>
      <c r="AK20" s="195">
        <v>472.86</v>
      </c>
      <c r="AL20" s="195">
        <v>3931.65</v>
      </c>
      <c r="AM20" s="193">
        <v>0.65240535336335714</v>
      </c>
      <c r="AN20" s="194">
        <v>6.4078640859585576E-2</v>
      </c>
      <c r="AO20" s="194">
        <v>0.61060010503031559</v>
      </c>
      <c r="AP20" s="195">
        <v>29092.45</v>
      </c>
      <c r="AQ20" s="195">
        <v>19054.25</v>
      </c>
      <c r="AR20" s="195">
        <v>17871.169999999998</v>
      </c>
      <c r="AS20" s="195">
        <v>1183.07</v>
      </c>
      <c r="AT20" s="195">
        <v>10038.200000000001</v>
      </c>
      <c r="AU20" s="193">
        <v>0.65495515159431394</v>
      </c>
      <c r="AV20" s="194">
        <v>6.2089560071899967E-2</v>
      </c>
      <c r="AW20" s="194">
        <v>0.61428893063320544</v>
      </c>
    </row>
    <row r="21" spans="1:49" ht="14.25" x14ac:dyDescent="0.2">
      <c r="A21" s="191">
        <v>41913</v>
      </c>
      <c r="B21" s="192">
        <v>2383.1002800000001</v>
      </c>
      <c r="C21" s="192">
        <v>1531.826025172385</v>
      </c>
      <c r="D21" s="192">
        <v>1398.9039166730809</v>
      </c>
      <c r="E21" s="192">
        <v>132.92210849930407</v>
      </c>
      <c r="F21" s="192">
        <v>851.27425482761521</v>
      </c>
      <c r="G21" s="193">
        <v>0.64278706105157479</v>
      </c>
      <c r="H21" s="194">
        <v>8.6773632458911648E-2</v>
      </c>
      <c r="I21" s="194">
        <v>0.58701009286654138</v>
      </c>
      <c r="J21" s="195">
        <v>2664.3397199999995</v>
      </c>
      <c r="K21" s="195">
        <v>1809.1839748276152</v>
      </c>
      <c r="L21" s="195">
        <v>1694.2660833269192</v>
      </c>
      <c r="M21" s="195">
        <v>114.92789150069592</v>
      </c>
      <c r="N21" s="195">
        <v>855.15574517238485</v>
      </c>
      <c r="O21" s="193">
        <v>0.67903652122395841</v>
      </c>
      <c r="P21" s="194">
        <v>6.3524712301106151E-2</v>
      </c>
      <c r="Q21" s="194">
        <v>0.63590467484638913</v>
      </c>
      <c r="R21" s="195">
        <v>5047.4399999999996</v>
      </c>
      <c r="S21" s="195">
        <v>3341.01</v>
      </c>
      <c r="T21" s="195">
        <v>3093.17</v>
      </c>
      <c r="U21" s="195">
        <v>247.85</v>
      </c>
      <c r="V21" s="195">
        <v>1706.43</v>
      </c>
      <c r="W21" s="193">
        <v>0.66192168703342691</v>
      </c>
      <c r="X21" s="194">
        <v>7.4184153893583071E-2</v>
      </c>
      <c r="Y21" s="194">
        <v>0.61281956793939107</v>
      </c>
      <c r="AH21" s="195">
        <v>11304.22</v>
      </c>
      <c r="AI21" s="195">
        <v>7402.15</v>
      </c>
      <c r="AJ21" s="195">
        <v>6942.09</v>
      </c>
      <c r="AK21" s="195">
        <v>460.06</v>
      </c>
      <c r="AL21" s="195">
        <v>3902.07</v>
      </c>
      <c r="AM21" s="193">
        <v>0.65481298134678911</v>
      </c>
      <c r="AN21" s="194">
        <v>6.215221253284519E-2</v>
      </c>
      <c r="AO21" s="194">
        <v>0.61411490576085748</v>
      </c>
      <c r="AP21" s="195">
        <v>29074.03</v>
      </c>
      <c r="AQ21" s="195">
        <v>19099.98</v>
      </c>
      <c r="AR21" s="195">
        <v>17948.560000000001</v>
      </c>
      <c r="AS21" s="195">
        <v>1151.42</v>
      </c>
      <c r="AT21" s="195">
        <v>9974.0499999999993</v>
      </c>
      <c r="AU21" s="193">
        <v>0.65694298313649679</v>
      </c>
      <c r="AV21" s="194">
        <v>6.0283832757940067E-2</v>
      </c>
      <c r="AW21" s="194">
        <v>0.61733994220959398</v>
      </c>
    </row>
    <row r="22" spans="1:49" ht="14.25" x14ac:dyDescent="0.2">
      <c r="A22" s="191">
        <v>41883</v>
      </c>
      <c r="B22" s="192">
        <v>2381.2892400000001</v>
      </c>
      <c r="C22" s="192">
        <v>1531.5634712793544</v>
      </c>
      <c r="D22" s="192">
        <v>1388.3371818316875</v>
      </c>
      <c r="E22" s="192">
        <v>143.2173378045764</v>
      </c>
      <c r="F22" s="192">
        <v>849.72576872064565</v>
      </c>
      <c r="G22" s="193">
        <v>0.6431656623448877</v>
      </c>
      <c r="H22" s="194">
        <v>9.3510546895548038E-2</v>
      </c>
      <c r="I22" s="194">
        <v>0.58301913035633068</v>
      </c>
      <c r="J22" s="195">
        <v>2660.88076</v>
      </c>
      <c r="K22" s="195">
        <v>1802.6865287206456</v>
      </c>
      <c r="L22" s="195">
        <v>1682.9528181683124</v>
      </c>
      <c r="M22" s="195">
        <v>119.75266219542362</v>
      </c>
      <c r="N22" s="195">
        <v>858.19423127935443</v>
      </c>
      <c r="O22" s="193">
        <v>0.67747738110618894</v>
      </c>
      <c r="P22" s="194">
        <v>6.6430108777931166E-2</v>
      </c>
      <c r="Q22" s="194">
        <v>0.63247960730427932</v>
      </c>
      <c r="R22" s="195">
        <v>5042.17</v>
      </c>
      <c r="S22" s="195">
        <v>3334.25</v>
      </c>
      <c r="T22" s="195">
        <v>3071.29</v>
      </c>
      <c r="U22" s="195">
        <v>262.97000000000003</v>
      </c>
      <c r="V22" s="195">
        <v>1707.92</v>
      </c>
      <c r="W22" s="193">
        <v>0.66127282499400064</v>
      </c>
      <c r="X22" s="194">
        <v>7.8869310939491649E-2</v>
      </c>
      <c r="Y22" s="194">
        <v>0.60912067621678756</v>
      </c>
      <c r="AH22" s="195">
        <v>11297.19</v>
      </c>
      <c r="AI22" s="195">
        <v>7396.76</v>
      </c>
      <c r="AJ22" s="195">
        <v>6894.18</v>
      </c>
      <c r="AK22" s="195">
        <v>502.58</v>
      </c>
      <c r="AL22" s="195">
        <v>3900.43</v>
      </c>
      <c r="AM22" s="193">
        <v>0.65474334768203424</v>
      </c>
      <c r="AN22" s="194">
        <v>6.7945965530854052E-2</v>
      </c>
      <c r="AO22" s="194">
        <v>0.61025617874887472</v>
      </c>
      <c r="AP22" s="195">
        <v>29055.54</v>
      </c>
      <c r="AQ22" s="195">
        <v>19112.86</v>
      </c>
      <c r="AR22" s="195">
        <v>17915.060000000001</v>
      </c>
      <c r="AS22" s="195">
        <v>1197.8</v>
      </c>
      <c r="AT22" s="195">
        <v>9942.68</v>
      </c>
      <c r="AU22" s="193">
        <v>0.65780432922602716</v>
      </c>
      <c r="AV22" s="194">
        <v>6.2669846375686317E-2</v>
      </c>
      <c r="AW22" s="194">
        <v>0.61657983296817065</v>
      </c>
    </row>
    <row r="23" spans="1:49" ht="14.25" x14ac:dyDescent="0.2">
      <c r="A23" s="191">
        <v>41852</v>
      </c>
      <c r="B23" s="192">
        <v>2379.4782</v>
      </c>
      <c r="C23" s="192">
        <v>1574.0241168894263</v>
      </c>
      <c r="D23" s="192">
        <v>1402.4899885347584</v>
      </c>
      <c r="E23" s="192">
        <v>171.53412835466779</v>
      </c>
      <c r="F23" s="192">
        <v>805.45408311057395</v>
      </c>
      <c r="G23" s="193">
        <v>0.6614997006021851</v>
      </c>
      <c r="H23" s="194">
        <v>0.10897808141189866</v>
      </c>
      <c r="I23" s="194">
        <v>0.58941073237601349</v>
      </c>
      <c r="J23" s="195">
        <v>2655.1518000000001</v>
      </c>
      <c r="K23" s="195">
        <v>1841.5958831105736</v>
      </c>
      <c r="L23" s="195">
        <v>1701.2600114652416</v>
      </c>
      <c r="M23" s="195">
        <v>140.33587164533222</v>
      </c>
      <c r="N23" s="195">
        <v>813.55591688942604</v>
      </c>
      <c r="O23" s="193">
        <v>0.69359344468010209</v>
      </c>
      <c r="P23" s="194">
        <v>7.6203402132011683E-2</v>
      </c>
      <c r="Q23" s="194">
        <v>0.64073926449901719</v>
      </c>
      <c r="R23" s="195">
        <v>5034.63</v>
      </c>
      <c r="S23" s="195">
        <v>3415.62</v>
      </c>
      <c r="T23" s="195">
        <v>3103.75</v>
      </c>
      <c r="U23" s="195">
        <v>311.87</v>
      </c>
      <c r="V23" s="195">
        <v>1619.01</v>
      </c>
      <c r="W23" s="193">
        <v>0.67842522687863849</v>
      </c>
      <c r="X23" s="194">
        <v>9.1306995508868088E-2</v>
      </c>
      <c r="Y23" s="194">
        <v>0.61648025773492787</v>
      </c>
      <c r="AH23" s="195">
        <v>11286.78</v>
      </c>
      <c r="AI23" s="195">
        <v>7588.73</v>
      </c>
      <c r="AJ23" s="195">
        <v>6973.5</v>
      </c>
      <c r="AK23" s="195">
        <v>615.24</v>
      </c>
      <c r="AL23" s="195">
        <v>3698.05</v>
      </c>
      <c r="AM23" s="193">
        <v>0.67235562312723374</v>
      </c>
      <c r="AN23" s="194">
        <v>8.10728540875746E-2</v>
      </c>
      <c r="AO23" s="194">
        <v>0.617846719790764</v>
      </c>
      <c r="AP23" s="195">
        <v>29028.16</v>
      </c>
      <c r="AQ23" s="195">
        <v>19497.07</v>
      </c>
      <c r="AR23" s="195">
        <v>18037.810000000001</v>
      </c>
      <c r="AS23" s="195">
        <v>1459.26</v>
      </c>
      <c r="AT23" s="195">
        <v>9531.08</v>
      </c>
      <c r="AU23" s="193">
        <v>0.6716605530629568</v>
      </c>
      <c r="AV23" s="194">
        <v>7.4845092108711722E-2</v>
      </c>
      <c r="AW23" s="194">
        <v>0.62139005710317163</v>
      </c>
    </row>
    <row r="24" spans="1:49" ht="14.25" x14ac:dyDescent="0.2">
      <c r="A24" s="191">
        <v>41821</v>
      </c>
      <c r="B24" s="192">
        <v>2377.66716</v>
      </c>
      <c r="C24" s="192">
        <v>1557.8176767288921</v>
      </c>
      <c r="D24" s="192">
        <v>1376.8352733032416</v>
      </c>
      <c r="E24" s="192">
        <v>180.97346734687591</v>
      </c>
      <c r="F24" s="192">
        <v>819.84948327110783</v>
      </c>
      <c r="G24" s="193">
        <v>0.65518744714836041</v>
      </c>
      <c r="H24" s="194">
        <v>0.11617114765758998</v>
      </c>
      <c r="I24" s="194">
        <v>0.57906981114347456</v>
      </c>
      <c r="J24" s="195">
        <v>2650.2428399999999</v>
      </c>
      <c r="K24" s="195">
        <v>1849.542323271108</v>
      </c>
      <c r="L24" s="195">
        <v>1704.1747266967586</v>
      </c>
      <c r="M24" s="195">
        <v>145.38653265312411</v>
      </c>
      <c r="N24" s="195">
        <v>800.70051672889213</v>
      </c>
      <c r="O24" s="193">
        <v>0.69787654752087103</v>
      </c>
      <c r="P24" s="194">
        <v>7.8606761696587132E-2</v>
      </c>
      <c r="Q24" s="194">
        <v>0.64302587709160974</v>
      </c>
      <c r="R24" s="195">
        <v>5027.91</v>
      </c>
      <c r="S24" s="195">
        <v>3407.36</v>
      </c>
      <c r="T24" s="195">
        <v>3081.01</v>
      </c>
      <c r="U24" s="195">
        <v>326.36</v>
      </c>
      <c r="V24" s="195">
        <v>1620.55</v>
      </c>
      <c r="W24" s="193">
        <v>0.67768913922484697</v>
      </c>
      <c r="X24" s="194">
        <v>9.578089782118708E-2</v>
      </c>
      <c r="Y24" s="194">
        <v>0.61278145392419525</v>
      </c>
      <c r="AH24" s="195">
        <v>11277.02</v>
      </c>
      <c r="AI24" s="195">
        <v>7591.58</v>
      </c>
      <c r="AJ24" s="195">
        <v>6964.51</v>
      </c>
      <c r="AK24" s="195">
        <v>627.07000000000005</v>
      </c>
      <c r="AL24" s="195">
        <v>3685.44</v>
      </c>
      <c r="AM24" s="193">
        <v>0.67319025770992691</v>
      </c>
      <c r="AN24" s="194">
        <v>8.2600723433066639E-2</v>
      </c>
      <c r="AO24" s="194">
        <v>0.6175842554149944</v>
      </c>
      <c r="AP24" s="195">
        <v>29004.26</v>
      </c>
      <c r="AQ24" s="195">
        <v>19501.810000000001</v>
      </c>
      <c r="AR24" s="195">
        <v>18077.43</v>
      </c>
      <c r="AS24" s="195">
        <v>1424.38</v>
      </c>
      <c r="AT24" s="195">
        <v>9502.4500000000007</v>
      </c>
      <c r="AU24" s="193">
        <v>0.67237743696960384</v>
      </c>
      <c r="AV24" s="194">
        <v>7.3038348748141843E-2</v>
      </c>
      <c r="AW24" s="194">
        <v>0.6232680992378361</v>
      </c>
    </row>
    <row r="25" spans="1:49" ht="14.25" x14ac:dyDescent="0.2">
      <c r="A25" s="191">
        <v>41791</v>
      </c>
      <c r="B25" s="192">
        <v>2375.3745674999991</v>
      </c>
      <c r="C25" s="192">
        <v>1560.701792298574</v>
      </c>
      <c r="D25" s="192">
        <v>1395.5602811425272</v>
      </c>
      <c r="E25" s="192">
        <v>165.14151115604687</v>
      </c>
      <c r="F25" s="192">
        <v>814.66372287937497</v>
      </c>
      <c r="G25" s="193">
        <v>0.65703397420018672</v>
      </c>
      <c r="H25" s="194">
        <v>0.10581234158309601</v>
      </c>
      <c r="I25" s="194">
        <v>0.58751167089041745</v>
      </c>
      <c r="J25" s="195">
        <v>2645.3354325000009</v>
      </c>
      <c r="K25" s="195">
        <v>1839.1582077014261</v>
      </c>
      <c r="L25" s="195">
        <v>1702.3097188574727</v>
      </c>
      <c r="M25" s="195">
        <v>136.84848884395313</v>
      </c>
      <c r="N25" s="195">
        <v>806.18627712062494</v>
      </c>
      <c r="O25" s="193">
        <v>0.69524574657184823</v>
      </c>
      <c r="P25" s="194">
        <v>7.4408220168827088E-2</v>
      </c>
      <c r="Q25" s="194">
        <v>0.64351374798948946</v>
      </c>
      <c r="R25" s="195">
        <v>5020.71</v>
      </c>
      <c r="S25" s="195">
        <v>3399.86</v>
      </c>
      <c r="T25" s="195">
        <v>3097.87</v>
      </c>
      <c r="U25" s="195">
        <v>301.99</v>
      </c>
      <c r="V25" s="195">
        <v>1620.85</v>
      </c>
      <c r="W25" s="193">
        <v>0.67716717356708511</v>
      </c>
      <c r="X25" s="194">
        <v>8.8824245704234875E-2</v>
      </c>
      <c r="Y25" s="194">
        <v>0.61701831015932007</v>
      </c>
      <c r="AH25" s="195">
        <v>11265.85</v>
      </c>
      <c r="AI25" s="195">
        <v>7531.56</v>
      </c>
      <c r="AJ25" s="195">
        <v>6971.23</v>
      </c>
      <c r="AK25" s="195">
        <v>560.33000000000004</v>
      </c>
      <c r="AL25" s="195">
        <v>3734.29</v>
      </c>
      <c r="AM25" s="193">
        <v>0.66853011534859774</v>
      </c>
      <c r="AN25" s="194">
        <v>7.439760155930511E-2</v>
      </c>
      <c r="AO25" s="194">
        <v>0.61879307819649643</v>
      </c>
      <c r="AP25" s="195">
        <v>28975.84</v>
      </c>
      <c r="AQ25" s="195">
        <v>19446.900000000001</v>
      </c>
      <c r="AR25" s="195">
        <v>18141.93</v>
      </c>
      <c r="AS25" s="195">
        <v>1304.96</v>
      </c>
      <c r="AT25" s="195">
        <v>9528.9500000000007</v>
      </c>
      <c r="AU25" s="193">
        <v>0.6711418892429003</v>
      </c>
      <c r="AV25" s="194">
        <v>6.7103754325882267E-2</v>
      </c>
      <c r="AW25" s="194">
        <v>0.6261054036742334</v>
      </c>
    </row>
    <row r="26" spans="1:49" ht="14.25" x14ac:dyDescent="0.2">
      <c r="A26" s="191">
        <v>41760</v>
      </c>
      <c r="B26" s="192">
        <v>2373.0819749999991</v>
      </c>
      <c r="C26" s="192">
        <v>1558.1016953615044</v>
      </c>
      <c r="D26" s="192">
        <v>1406.0110985254569</v>
      </c>
      <c r="E26" s="192">
        <v>152.09960961215631</v>
      </c>
      <c r="F26" s="192">
        <v>814.97126686238585</v>
      </c>
      <c r="G26" s="193">
        <v>0.65657306059201981</v>
      </c>
      <c r="H26" s="194">
        <v>9.7618538035713243E-2</v>
      </c>
      <c r="I26" s="194">
        <v>0.59248315622365189</v>
      </c>
      <c r="J26" s="195">
        <v>2639.1280250000009</v>
      </c>
      <c r="K26" s="195">
        <v>1841.0583046384954</v>
      </c>
      <c r="L26" s="195">
        <v>1701.6789014745432</v>
      </c>
      <c r="M26" s="195">
        <v>139.37039038784371</v>
      </c>
      <c r="N26" s="195">
        <v>798.07873313761411</v>
      </c>
      <c r="O26" s="193">
        <v>0.69760098305139817</v>
      </c>
      <c r="P26" s="194">
        <v>7.5701236640199759E-2</v>
      </c>
      <c r="Q26" s="194">
        <v>0.64478831089467237</v>
      </c>
      <c r="R26" s="195">
        <v>5012.21</v>
      </c>
      <c r="S26" s="195">
        <v>3399.16</v>
      </c>
      <c r="T26" s="195">
        <v>3107.69</v>
      </c>
      <c r="U26" s="195">
        <v>291.47000000000003</v>
      </c>
      <c r="V26" s="195">
        <v>1613.05</v>
      </c>
      <c r="W26" s="193">
        <v>0.67817589446571469</v>
      </c>
      <c r="X26" s="194">
        <v>8.5747655303074891E-2</v>
      </c>
      <c r="Y26" s="194">
        <v>0.6200239016322141</v>
      </c>
      <c r="AH26" s="195">
        <v>11252.82</v>
      </c>
      <c r="AI26" s="195">
        <v>7513.54</v>
      </c>
      <c r="AJ26" s="195">
        <v>6937.72</v>
      </c>
      <c r="AK26" s="195">
        <v>575.82000000000005</v>
      </c>
      <c r="AL26" s="195">
        <v>3739.28</v>
      </c>
      <c r="AM26" s="193">
        <v>0.66770285137414442</v>
      </c>
      <c r="AN26" s="194">
        <v>7.6637643507587644E-2</v>
      </c>
      <c r="AO26" s="194">
        <v>0.61653167828153299</v>
      </c>
      <c r="AP26" s="195">
        <v>28940</v>
      </c>
      <c r="AQ26" s="195">
        <v>19313.919999999998</v>
      </c>
      <c r="AR26" s="195">
        <v>17924.37</v>
      </c>
      <c r="AS26" s="195">
        <v>1389.55</v>
      </c>
      <c r="AT26" s="195">
        <v>9626.08</v>
      </c>
      <c r="AU26" s="193">
        <v>0.66737802349689002</v>
      </c>
      <c r="AV26" s="194">
        <v>7.1945519086751938E-2</v>
      </c>
      <c r="AW26" s="194">
        <v>0.61936316516931578</v>
      </c>
    </row>
    <row r="27" spans="1:49" ht="14.25" x14ac:dyDescent="0.2">
      <c r="A27" s="191">
        <v>41730</v>
      </c>
      <c r="B27" s="192">
        <v>2370.7893824999992</v>
      </c>
      <c r="C27" s="192">
        <v>1552.0122143255351</v>
      </c>
      <c r="D27" s="192">
        <v>1410.0199164889539</v>
      </c>
      <c r="E27" s="192">
        <v>141.99229783658132</v>
      </c>
      <c r="F27" s="192">
        <v>818.77716817446424</v>
      </c>
      <c r="G27" s="193">
        <v>0.65463943182035722</v>
      </c>
      <c r="H27" s="194">
        <v>9.1489162601911311E-2</v>
      </c>
      <c r="I27" s="194">
        <v>0.59474701839692179</v>
      </c>
      <c r="J27" s="195">
        <v>2635.3306175000007</v>
      </c>
      <c r="K27" s="195">
        <v>1809.7677856744651</v>
      </c>
      <c r="L27" s="195">
        <v>1706.9800835110461</v>
      </c>
      <c r="M27" s="195">
        <v>102.78770216341869</v>
      </c>
      <c r="N27" s="195">
        <v>825.55283182553569</v>
      </c>
      <c r="O27" s="193">
        <v>0.68673272858313938</v>
      </c>
      <c r="P27" s="194">
        <v>5.6796072389536822E-2</v>
      </c>
      <c r="Q27" s="194">
        <v>0.64772900681826717</v>
      </c>
      <c r="R27" s="195">
        <v>5006.12</v>
      </c>
      <c r="S27" s="195">
        <v>3361.78</v>
      </c>
      <c r="T27" s="195">
        <v>3117</v>
      </c>
      <c r="U27" s="195">
        <v>244.78</v>
      </c>
      <c r="V27" s="195">
        <v>1644.33</v>
      </c>
      <c r="W27" s="193">
        <v>0.6715340423321855</v>
      </c>
      <c r="X27" s="194">
        <v>7.2812617125451395E-2</v>
      </c>
      <c r="Y27" s="194">
        <v>0.62263789122114532</v>
      </c>
      <c r="AH27" s="195">
        <v>11243.79</v>
      </c>
      <c r="AI27" s="195">
        <v>7370.77</v>
      </c>
      <c r="AJ27" s="195">
        <v>6829.81</v>
      </c>
      <c r="AK27" s="195">
        <v>540.96</v>
      </c>
      <c r="AL27" s="195">
        <v>3873.02</v>
      </c>
      <c r="AM27" s="193">
        <v>0.65554141441631331</v>
      </c>
      <c r="AN27" s="194">
        <v>7.3392603486474278E-2</v>
      </c>
      <c r="AO27" s="194">
        <v>0.60742952331909439</v>
      </c>
      <c r="AP27" s="195">
        <v>28912.54</v>
      </c>
      <c r="AQ27" s="195">
        <v>18959.03</v>
      </c>
      <c r="AR27" s="195">
        <v>17577.38</v>
      </c>
      <c r="AS27" s="195">
        <v>1381.65</v>
      </c>
      <c r="AT27" s="195">
        <v>9953.51</v>
      </c>
      <c r="AU27" s="193">
        <v>0.65573726832716872</v>
      </c>
      <c r="AV27" s="194">
        <v>7.2875563781480385E-2</v>
      </c>
      <c r="AW27" s="194">
        <v>0.60795004520529849</v>
      </c>
    </row>
    <row r="28" spans="1:49" ht="14.25" x14ac:dyDescent="0.2">
      <c r="A28" s="191">
        <v>41699</v>
      </c>
      <c r="B28" s="192">
        <v>2368.4967899999992</v>
      </c>
      <c r="C28" s="192">
        <v>1522.8352024578724</v>
      </c>
      <c r="D28" s="192">
        <v>1388.1890261858939</v>
      </c>
      <c r="E28" s="192">
        <v>134.64617627197862</v>
      </c>
      <c r="F28" s="192">
        <v>845.66158754212665</v>
      </c>
      <c r="G28" s="193">
        <v>0.64295430286729371</v>
      </c>
      <c r="H28" s="194">
        <v>8.8418087561056014E-2</v>
      </c>
      <c r="I28" s="194">
        <v>0.58610551301861569</v>
      </c>
      <c r="J28" s="195">
        <v>2629.8432100000009</v>
      </c>
      <c r="K28" s="195">
        <v>1811.2447975421276</v>
      </c>
      <c r="L28" s="195">
        <v>1696.0809738141061</v>
      </c>
      <c r="M28" s="195">
        <v>115.16382372802138</v>
      </c>
      <c r="N28" s="195">
        <v>818.59841245787334</v>
      </c>
      <c r="O28" s="193">
        <v>0.6887272939522987</v>
      </c>
      <c r="P28" s="194">
        <v>6.3582694003758933E-2</v>
      </c>
      <c r="Q28" s="194">
        <v>0.64493615716889274</v>
      </c>
      <c r="R28" s="195">
        <v>4998.34</v>
      </c>
      <c r="S28" s="195">
        <v>3334.08</v>
      </c>
      <c r="T28" s="195">
        <v>3084.27</v>
      </c>
      <c r="U28" s="195">
        <v>249.81</v>
      </c>
      <c r="V28" s="195">
        <v>1664.26</v>
      </c>
      <c r="W28" s="193">
        <v>0.66703745643553658</v>
      </c>
      <c r="X28" s="194">
        <v>7.4926216527497841E-2</v>
      </c>
      <c r="Y28" s="194">
        <v>0.61705886354269612</v>
      </c>
      <c r="AH28" s="195">
        <v>11232.59</v>
      </c>
      <c r="AI28" s="195">
        <v>7320.28</v>
      </c>
      <c r="AJ28" s="195">
        <v>6760.37</v>
      </c>
      <c r="AK28" s="195">
        <v>559.91</v>
      </c>
      <c r="AL28" s="195">
        <v>3912.32</v>
      </c>
      <c r="AM28" s="193">
        <v>0.65170009766224879</v>
      </c>
      <c r="AN28" s="194">
        <v>7.6487511406667499E-2</v>
      </c>
      <c r="AO28" s="194">
        <v>0.60185317900858126</v>
      </c>
      <c r="AP28" s="195">
        <v>28879.52</v>
      </c>
      <c r="AQ28" s="195">
        <v>18895.63</v>
      </c>
      <c r="AR28" s="195">
        <v>17491.39</v>
      </c>
      <c r="AS28" s="195">
        <v>1404.24</v>
      </c>
      <c r="AT28" s="195">
        <v>9983.89</v>
      </c>
      <c r="AU28" s="193">
        <v>0.65429169182867308</v>
      </c>
      <c r="AV28" s="194">
        <v>7.4315595722397182E-2</v>
      </c>
      <c r="AW28" s="194">
        <v>0.60566761497421007</v>
      </c>
    </row>
    <row r="29" spans="1:49" ht="14.25" x14ac:dyDescent="0.2">
      <c r="A29" s="191">
        <v>41671</v>
      </c>
      <c r="B29" s="192">
        <v>2366.2041974999993</v>
      </c>
      <c r="C29" s="192">
        <v>1524.1929457885233</v>
      </c>
      <c r="D29" s="192">
        <v>1374.0804322925976</v>
      </c>
      <c r="E29" s="192">
        <v>150.10347438509933</v>
      </c>
      <c r="F29" s="192">
        <v>842.01125171147623</v>
      </c>
      <c r="G29" s="193">
        <v>0.64415106160275659</v>
      </c>
      <c r="H29" s="194">
        <v>9.8480625303934255E-2</v>
      </c>
      <c r="I29" s="194">
        <v>0.58071084217683966</v>
      </c>
      <c r="J29" s="195">
        <v>2626.0958025000009</v>
      </c>
      <c r="K29" s="195">
        <v>1824.1770542114766</v>
      </c>
      <c r="L29" s="195">
        <v>1710.9795677074023</v>
      </c>
      <c r="M29" s="195">
        <v>113.21652561490066</v>
      </c>
      <c r="N29" s="195">
        <v>801.91874828852383</v>
      </c>
      <c r="O29" s="193">
        <v>0.69463461785167524</v>
      </c>
      <c r="P29" s="194">
        <v>6.2064439059529734E-2</v>
      </c>
      <c r="Q29" s="194">
        <v>0.65152975991149198</v>
      </c>
      <c r="R29" s="195">
        <v>4992.3</v>
      </c>
      <c r="S29" s="195">
        <v>3348.37</v>
      </c>
      <c r="T29" s="195">
        <v>3085.06</v>
      </c>
      <c r="U29" s="195">
        <v>263.32</v>
      </c>
      <c r="V29" s="195">
        <v>1643.93</v>
      </c>
      <c r="W29" s="193">
        <v>0.67070688860845695</v>
      </c>
      <c r="X29" s="194">
        <v>7.8641249324298099E-2</v>
      </c>
      <c r="Y29" s="194">
        <v>0.61796366404262559</v>
      </c>
      <c r="AH29" s="195">
        <v>11224.17</v>
      </c>
      <c r="AI29" s="195">
        <v>7316.68</v>
      </c>
      <c r="AJ29" s="195">
        <v>6764.8</v>
      </c>
      <c r="AK29" s="195">
        <v>551.88</v>
      </c>
      <c r="AL29" s="195">
        <v>3907.49</v>
      </c>
      <c r="AM29" s="193">
        <v>0.65186824504618157</v>
      </c>
      <c r="AN29" s="194">
        <v>7.5427652979220078E-2</v>
      </c>
      <c r="AO29" s="194">
        <v>0.60269935327066504</v>
      </c>
      <c r="AP29" s="195">
        <v>28855.14</v>
      </c>
      <c r="AQ29" s="195">
        <v>18863.400000000001</v>
      </c>
      <c r="AR29" s="195">
        <v>17466.439999999999</v>
      </c>
      <c r="AS29" s="195">
        <v>1396.96</v>
      </c>
      <c r="AT29" s="195">
        <v>9991.74</v>
      </c>
      <c r="AU29" s="193">
        <v>0.65372755079337697</v>
      </c>
      <c r="AV29" s="194">
        <v>7.4056638781979919E-2</v>
      </c>
      <c r="AW29" s="194">
        <v>0.60531468570244329</v>
      </c>
    </row>
    <row r="30" spans="1:49" ht="14.25" x14ac:dyDescent="0.2">
      <c r="A30" s="191">
        <v>41640</v>
      </c>
      <c r="B30" s="192">
        <v>2363.9116049999993</v>
      </c>
      <c r="C30" s="192">
        <v>1520.4244943932392</v>
      </c>
      <c r="D30" s="192">
        <v>1373.0782188632861</v>
      </c>
      <c r="E30" s="192">
        <v>147.33728935714527</v>
      </c>
      <c r="F30" s="192">
        <v>843.4871106067601</v>
      </c>
      <c r="G30" s="193">
        <v>0.64318161947228969</v>
      </c>
      <c r="H30" s="194">
        <v>9.6905364193006924E-2</v>
      </c>
      <c r="I30" s="194">
        <v>0.58085006899540415</v>
      </c>
      <c r="J30" s="195">
        <v>2622.5383950000005</v>
      </c>
      <c r="K30" s="195">
        <v>1793.9855056067606</v>
      </c>
      <c r="L30" s="195">
        <v>1678.781781136714</v>
      </c>
      <c r="M30" s="195">
        <v>115.20271064285475</v>
      </c>
      <c r="N30" s="195">
        <v>828.56288939323986</v>
      </c>
      <c r="O30" s="193">
        <v>0.68406453420361091</v>
      </c>
      <c r="P30" s="194">
        <v>6.4216076597503488E-2</v>
      </c>
      <c r="Q30" s="194">
        <v>0.6401362070951544</v>
      </c>
      <c r="R30" s="195">
        <v>4986.45</v>
      </c>
      <c r="S30" s="195">
        <v>3314.41</v>
      </c>
      <c r="T30" s="195">
        <v>3051.86</v>
      </c>
      <c r="U30" s="195">
        <v>262.54000000000002</v>
      </c>
      <c r="V30" s="195">
        <v>1672.05</v>
      </c>
      <c r="W30" s="193">
        <v>0.66468329172056273</v>
      </c>
      <c r="X30" s="194">
        <v>7.9211684734236273E-2</v>
      </c>
      <c r="Y30" s="194">
        <v>0.61203060293395106</v>
      </c>
      <c r="AH30" s="195">
        <v>11216.3</v>
      </c>
      <c r="AI30" s="195">
        <v>7277.12</v>
      </c>
      <c r="AJ30" s="195">
        <v>6728.87</v>
      </c>
      <c r="AK30" s="195">
        <v>548.25</v>
      </c>
      <c r="AL30" s="195">
        <v>3939.18</v>
      </c>
      <c r="AM30" s="193">
        <v>0.64879862343196959</v>
      </c>
      <c r="AN30" s="194">
        <v>7.5338870322325321E-2</v>
      </c>
      <c r="AO30" s="194">
        <v>0.5999188680759252</v>
      </c>
      <c r="AP30" s="195">
        <v>28833.5</v>
      </c>
      <c r="AQ30" s="195">
        <v>18805.439999999999</v>
      </c>
      <c r="AR30" s="195">
        <v>17408.849999999999</v>
      </c>
      <c r="AS30" s="195">
        <v>1396.59</v>
      </c>
      <c r="AT30" s="195">
        <v>10028.06</v>
      </c>
      <c r="AU30" s="193">
        <v>0.65220802191894844</v>
      </c>
      <c r="AV30" s="194">
        <v>7.426521261932717E-2</v>
      </c>
      <c r="AW30" s="194">
        <v>0.60377165449910686</v>
      </c>
    </row>
    <row r="31" spans="1:49" ht="14.25" x14ac:dyDescent="0.2">
      <c r="A31" s="191">
        <v>41609</v>
      </c>
      <c r="B31" s="192">
        <v>2361.6190124999994</v>
      </c>
      <c r="C31" s="192">
        <v>1567.8669527273948</v>
      </c>
      <c r="D31" s="192">
        <v>1423.140208574079</v>
      </c>
      <c r="E31" s="192">
        <v>144.72674415331574</v>
      </c>
      <c r="F31" s="192">
        <v>793.75205977260453</v>
      </c>
      <c r="G31" s="193">
        <v>0.66389495698870493</v>
      </c>
      <c r="H31" s="194">
        <v>9.230805196930468E-2</v>
      </c>
      <c r="I31" s="194">
        <v>0.60261210679683219</v>
      </c>
      <c r="J31" s="195">
        <v>2617.3409875000007</v>
      </c>
      <c r="K31" s="195">
        <v>1808.3030472726052</v>
      </c>
      <c r="L31" s="195">
        <v>1696.7797914259211</v>
      </c>
      <c r="M31" s="195">
        <v>111.53325584668426</v>
      </c>
      <c r="N31" s="195">
        <v>809.02794022739545</v>
      </c>
      <c r="O31" s="193">
        <v>0.69089318354343954</v>
      </c>
      <c r="P31" s="194">
        <v>6.1678409498289365E-2</v>
      </c>
      <c r="Q31" s="194">
        <v>0.64828381152072589</v>
      </c>
      <c r="R31" s="195">
        <v>4978.96</v>
      </c>
      <c r="S31" s="195">
        <v>3376.17</v>
      </c>
      <c r="T31" s="195">
        <v>3119.92</v>
      </c>
      <c r="U31" s="195">
        <v>256.26</v>
      </c>
      <c r="V31" s="195">
        <v>1602.78</v>
      </c>
      <c r="W31" s="193">
        <v>0.67808739174446075</v>
      </c>
      <c r="X31" s="194">
        <v>7.5902575995876978E-2</v>
      </c>
      <c r="Y31" s="194">
        <v>0.62662082041229494</v>
      </c>
      <c r="AH31" s="195">
        <v>11206.68</v>
      </c>
      <c r="AI31" s="195">
        <v>7344.36</v>
      </c>
      <c r="AJ31" s="195">
        <v>6823.29</v>
      </c>
      <c r="AK31" s="195">
        <v>521.07000000000005</v>
      </c>
      <c r="AL31" s="195">
        <v>3862.32</v>
      </c>
      <c r="AM31" s="193">
        <v>0.65535555579350879</v>
      </c>
      <c r="AN31" s="194">
        <v>7.0948319526820597E-2</v>
      </c>
      <c r="AO31" s="194">
        <v>0.60885918041739384</v>
      </c>
      <c r="AP31" s="195">
        <v>28808.959999999999</v>
      </c>
      <c r="AQ31" s="195">
        <v>18925.169999999998</v>
      </c>
      <c r="AR31" s="195">
        <v>17652.650000000001</v>
      </c>
      <c r="AS31" s="195">
        <v>1272.53</v>
      </c>
      <c r="AT31" s="195">
        <v>9883.7900000000009</v>
      </c>
      <c r="AU31" s="193">
        <v>0.65691958335184608</v>
      </c>
      <c r="AV31" s="194">
        <v>6.7240082916031937E-2</v>
      </c>
      <c r="AW31" s="194">
        <v>0.61274860321233404</v>
      </c>
    </row>
    <row r="32" spans="1:49" ht="14.25" x14ac:dyDescent="0.2">
      <c r="A32" s="191">
        <v>41579</v>
      </c>
      <c r="B32" s="192">
        <v>2359.3264199999994</v>
      </c>
      <c r="C32" s="192">
        <v>1564.4850080657336</v>
      </c>
      <c r="D32" s="192">
        <v>1425.3711302390154</v>
      </c>
      <c r="E32" s="192">
        <v>139.1138778267181</v>
      </c>
      <c r="F32" s="192">
        <v>794.85040152249348</v>
      </c>
      <c r="G32" s="193">
        <v>0.66310663704843942</v>
      </c>
      <c r="H32" s="194">
        <v>8.8919917486913413E-2</v>
      </c>
      <c r="I32" s="194">
        <v>0.60414324959706756</v>
      </c>
      <c r="J32" s="195">
        <v>2612.7135800000005</v>
      </c>
      <c r="K32" s="195">
        <v>1810.3449919342663</v>
      </c>
      <c r="L32" s="195">
        <v>1693.9188697609845</v>
      </c>
      <c r="M32" s="195">
        <v>116.4261221732819</v>
      </c>
      <c r="N32" s="195">
        <v>802.35959847750655</v>
      </c>
      <c r="O32" s="193">
        <v>0.69289837423904155</v>
      </c>
      <c r="P32" s="194">
        <v>6.431156640971851E-2</v>
      </c>
      <c r="Q32" s="194">
        <v>0.64833699442898141</v>
      </c>
      <c r="R32" s="195">
        <v>4972.04</v>
      </c>
      <c r="S32" s="195">
        <v>3374.83</v>
      </c>
      <c r="T32" s="195">
        <v>3119.29</v>
      </c>
      <c r="U32" s="195">
        <v>255.54</v>
      </c>
      <c r="V32" s="195">
        <v>1597.21</v>
      </c>
      <c r="W32" s="193">
        <v>0.6787616350632738</v>
      </c>
      <c r="X32" s="194">
        <v>7.5719369568244918E-2</v>
      </c>
      <c r="Y32" s="194">
        <v>0.62736623196917163</v>
      </c>
      <c r="AH32" s="195">
        <v>11196.76</v>
      </c>
      <c r="AI32" s="195">
        <v>7360.87</v>
      </c>
      <c r="AJ32" s="195">
        <v>6866.12</v>
      </c>
      <c r="AK32" s="195">
        <v>494.74</v>
      </c>
      <c r="AL32" s="195">
        <v>3835.9</v>
      </c>
      <c r="AM32" s="193">
        <v>0.65741071524262373</v>
      </c>
      <c r="AN32" s="194">
        <v>6.7212163779553233E-2</v>
      </c>
      <c r="AO32" s="194">
        <v>0.61322382546379484</v>
      </c>
      <c r="AP32" s="195">
        <v>28784.18</v>
      </c>
      <c r="AQ32" s="195">
        <v>18980.240000000002</v>
      </c>
      <c r="AR32" s="195">
        <v>17755.400000000001</v>
      </c>
      <c r="AS32" s="195">
        <v>1224.8399999999999</v>
      </c>
      <c r="AT32" s="195">
        <v>9803.94</v>
      </c>
      <c r="AU32" s="193">
        <v>0.65939832227285966</v>
      </c>
      <c r="AV32" s="194">
        <v>6.4532376829797719E-2</v>
      </c>
      <c r="AW32" s="194">
        <v>0.61684578125901102</v>
      </c>
    </row>
    <row r="33" spans="1:49" ht="14.25" x14ac:dyDescent="0.2">
      <c r="A33" s="191">
        <v>41548</v>
      </c>
      <c r="B33" s="192">
        <v>2357.0338274999995</v>
      </c>
      <c r="C33" s="192">
        <v>1560.4194081687483</v>
      </c>
      <c r="D33" s="192">
        <v>1418.8360443842369</v>
      </c>
      <c r="E33" s="192">
        <v>141.5833637845117</v>
      </c>
      <c r="F33" s="192">
        <v>796.62346272444108</v>
      </c>
      <c r="G33" s="193">
        <v>0.66202673460304784</v>
      </c>
      <c r="H33" s="194">
        <v>9.0734172520110359E-2</v>
      </c>
      <c r="I33" s="194">
        <v>0.60195828665264972</v>
      </c>
      <c r="J33" s="195">
        <v>2608.0661725000009</v>
      </c>
      <c r="K33" s="195">
        <v>1804.4305918312516</v>
      </c>
      <c r="L33" s="195">
        <v>1684.7039556157631</v>
      </c>
      <c r="M33" s="195">
        <v>119.71663621548831</v>
      </c>
      <c r="N33" s="195">
        <v>803.62653727555892</v>
      </c>
      <c r="O33" s="193">
        <v>0.69186534101686059</v>
      </c>
      <c r="P33" s="194">
        <v>6.6345935807922765E-2</v>
      </c>
      <c r="Q33" s="194">
        <v>0.6459590532554873</v>
      </c>
      <c r="R33" s="195">
        <v>4965.1000000000004</v>
      </c>
      <c r="S33" s="195">
        <v>3364.85</v>
      </c>
      <c r="T33" s="195">
        <v>3103.54</v>
      </c>
      <c r="U33" s="195">
        <v>261.3</v>
      </c>
      <c r="V33" s="195">
        <v>1600.25</v>
      </c>
      <c r="W33" s="193">
        <v>0.67770034843205573</v>
      </c>
      <c r="X33" s="194">
        <v>7.7655764744342243E-2</v>
      </c>
      <c r="Y33" s="194">
        <v>0.62507099554893153</v>
      </c>
      <c r="AH33" s="195">
        <v>11186.68</v>
      </c>
      <c r="AI33" s="195">
        <v>7369.06</v>
      </c>
      <c r="AJ33" s="195">
        <v>6858.6</v>
      </c>
      <c r="AK33" s="195">
        <v>510.46</v>
      </c>
      <c r="AL33" s="195">
        <v>3817.62</v>
      </c>
      <c r="AM33" s="193">
        <v>0.65873521008914171</v>
      </c>
      <c r="AN33" s="194">
        <v>6.9270707525790259E-2</v>
      </c>
      <c r="AO33" s="194">
        <v>0.61310415601411683</v>
      </c>
      <c r="AP33" s="195">
        <v>28759.06</v>
      </c>
      <c r="AQ33" s="195">
        <v>19025.28</v>
      </c>
      <c r="AR33" s="195">
        <v>17805.13</v>
      </c>
      <c r="AS33" s="195">
        <v>1220.1500000000001</v>
      </c>
      <c r="AT33" s="195">
        <v>9733.7800000000007</v>
      </c>
      <c r="AU33" s="193">
        <v>0.66154039805195297</v>
      </c>
      <c r="AV33" s="194">
        <v>6.4133090288290118E-2</v>
      </c>
      <c r="AW33" s="194">
        <v>0.6191137679743357</v>
      </c>
    </row>
    <row r="34" spans="1:49" ht="14.25" x14ac:dyDescent="0.2">
      <c r="A34" s="191">
        <v>41518</v>
      </c>
      <c r="B34" s="192">
        <v>2354.7412349999995</v>
      </c>
      <c r="C34" s="192">
        <v>1591.9316484823355</v>
      </c>
      <c r="D34" s="192">
        <v>1452.4539281946236</v>
      </c>
      <c r="E34" s="192">
        <v>139.47772028771212</v>
      </c>
      <c r="F34" s="192">
        <v>762.80958651766366</v>
      </c>
      <c r="G34" s="193">
        <v>0.67605375266736512</v>
      </c>
      <c r="H34" s="194">
        <v>8.7615395058376344E-2</v>
      </c>
      <c r="I34" s="194">
        <v>0.61682103604671612</v>
      </c>
      <c r="J34" s="195">
        <v>2603.3187650000009</v>
      </c>
      <c r="K34" s="195">
        <v>1815.8583515176645</v>
      </c>
      <c r="L34" s="195">
        <v>1683.9760718053763</v>
      </c>
      <c r="M34" s="195">
        <v>131.8822797122879</v>
      </c>
      <c r="N34" s="195">
        <v>787.47041348233631</v>
      </c>
      <c r="O34" s="193">
        <v>0.69751671440729768</v>
      </c>
      <c r="P34" s="194">
        <v>7.2628065731042774E-2</v>
      </c>
      <c r="Q34" s="194">
        <v>0.64685742462482332</v>
      </c>
      <c r="R34" s="195">
        <v>4958.0600000000004</v>
      </c>
      <c r="S34" s="195">
        <v>3407.79</v>
      </c>
      <c r="T34" s="195">
        <v>3136.43</v>
      </c>
      <c r="U34" s="195">
        <v>271.36</v>
      </c>
      <c r="V34" s="195">
        <v>1550.28</v>
      </c>
      <c r="W34" s="193">
        <v>0.68732326756836337</v>
      </c>
      <c r="X34" s="194">
        <v>7.9629319881800234E-2</v>
      </c>
      <c r="Y34" s="194">
        <v>0.63259218323295796</v>
      </c>
      <c r="AH34" s="195">
        <v>11176.79</v>
      </c>
      <c r="AI34" s="195">
        <v>7382.61</v>
      </c>
      <c r="AJ34" s="195">
        <v>6866.59</v>
      </c>
      <c r="AK34" s="195">
        <v>516.01</v>
      </c>
      <c r="AL34" s="195">
        <v>3794.19</v>
      </c>
      <c r="AM34" s="193">
        <v>0.66053043852483573</v>
      </c>
      <c r="AN34" s="194">
        <v>6.9895335118609819E-2</v>
      </c>
      <c r="AO34" s="194">
        <v>0.61436154745682792</v>
      </c>
      <c r="AP34" s="195">
        <v>28732.43</v>
      </c>
      <c r="AQ34" s="195">
        <v>19043.29</v>
      </c>
      <c r="AR34" s="195">
        <v>17828.91</v>
      </c>
      <c r="AS34" s="195">
        <v>1214.3800000000001</v>
      </c>
      <c r="AT34" s="195">
        <v>9689.14</v>
      </c>
      <c r="AU34" s="193">
        <v>0.66278034959103704</v>
      </c>
      <c r="AV34" s="194">
        <v>6.3769443200203335E-2</v>
      </c>
      <c r="AW34" s="194">
        <v>0.62051521573358048</v>
      </c>
    </row>
    <row r="35" spans="1:49" ht="14.25" x14ac:dyDescent="0.2">
      <c r="A35" s="191">
        <v>41487</v>
      </c>
      <c r="B35" s="192">
        <v>2352.4486424999996</v>
      </c>
      <c r="C35" s="192">
        <v>1619.4418754175583</v>
      </c>
      <c r="D35" s="192">
        <v>1484.6726221235037</v>
      </c>
      <c r="E35" s="192">
        <v>134.77842688695466</v>
      </c>
      <c r="F35" s="192">
        <v>733.00676708244123</v>
      </c>
      <c r="G35" s="193">
        <v>0.68840689916041753</v>
      </c>
      <c r="H35" s="194">
        <v>8.3225232676043578E-2</v>
      </c>
      <c r="I35" s="194">
        <v>0.63111797439527062</v>
      </c>
      <c r="J35" s="195">
        <v>2596.7213575000005</v>
      </c>
      <c r="K35" s="195">
        <v>1849.2081245824418</v>
      </c>
      <c r="L35" s="195">
        <v>1683.4373778764964</v>
      </c>
      <c r="M35" s="195">
        <v>165.76157311304536</v>
      </c>
      <c r="N35" s="195">
        <v>747.52323291755874</v>
      </c>
      <c r="O35" s="193">
        <v>0.71213190404178417</v>
      </c>
      <c r="P35" s="194">
        <v>8.9639219571607143E-2</v>
      </c>
      <c r="Q35" s="194">
        <v>0.64829342317160654</v>
      </c>
      <c r="R35" s="195">
        <v>4949.17</v>
      </c>
      <c r="S35" s="195">
        <v>3468.65</v>
      </c>
      <c r="T35" s="195">
        <v>3168.11</v>
      </c>
      <c r="U35" s="195">
        <v>300.54000000000002</v>
      </c>
      <c r="V35" s="195">
        <v>1480.53</v>
      </c>
      <c r="W35" s="193">
        <v>0.7008548908200769</v>
      </c>
      <c r="X35" s="194">
        <v>8.6644660026234999E-2</v>
      </c>
      <c r="Y35" s="194">
        <v>0.64012955707724728</v>
      </c>
      <c r="AH35" s="195">
        <v>11163.75</v>
      </c>
      <c r="AI35" s="195">
        <v>7572.16</v>
      </c>
      <c r="AJ35" s="195">
        <v>6941.72</v>
      </c>
      <c r="AK35" s="195">
        <v>630.44000000000005</v>
      </c>
      <c r="AL35" s="195">
        <v>3591.6</v>
      </c>
      <c r="AM35" s="193">
        <v>0.67828104355615271</v>
      </c>
      <c r="AN35" s="194">
        <v>8.3257617377340165E-2</v>
      </c>
      <c r="AO35" s="194">
        <v>0.62180897995745155</v>
      </c>
      <c r="AP35" s="195">
        <v>28699.53</v>
      </c>
      <c r="AQ35" s="195">
        <v>19468.71</v>
      </c>
      <c r="AR35" s="195">
        <v>17983.59</v>
      </c>
      <c r="AS35" s="195">
        <v>1485.12</v>
      </c>
      <c r="AT35" s="195">
        <v>9230.83</v>
      </c>
      <c r="AU35" s="193">
        <v>0.67836337389497314</v>
      </c>
      <c r="AV35" s="194">
        <v>7.6282403918903716E-2</v>
      </c>
      <c r="AW35" s="194">
        <v>0.62661618500372662</v>
      </c>
    </row>
    <row r="36" spans="1:49" ht="14.25" x14ac:dyDescent="0.2">
      <c r="A36" s="191">
        <v>41456</v>
      </c>
      <c r="B36" s="192">
        <v>2350.1560499999996</v>
      </c>
      <c r="C36" s="192">
        <v>1606.6004673066357</v>
      </c>
      <c r="D36" s="192">
        <v>1459.0714272018029</v>
      </c>
      <c r="E36" s="192">
        <v>147.5290401048328</v>
      </c>
      <c r="F36" s="192">
        <v>743.55558269336382</v>
      </c>
      <c r="G36" s="193">
        <v>0.68361437841824846</v>
      </c>
      <c r="H36" s="194">
        <v>9.1826837541106862E-2</v>
      </c>
      <c r="I36" s="194">
        <v>0.62084023195047122</v>
      </c>
      <c r="J36" s="195">
        <v>2591.5239500000007</v>
      </c>
      <c r="K36" s="195">
        <v>1831.0795326933642</v>
      </c>
      <c r="L36" s="195">
        <v>1666.6885727981974</v>
      </c>
      <c r="M36" s="195">
        <v>164.38095989516722</v>
      </c>
      <c r="N36" s="195">
        <v>760.44441730663618</v>
      </c>
      <c r="O36" s="193">
        <v>0.70656477347753766</v>
      </c>
      <c r="P36" s="194">
        <v>8.9772703457275088E-2</v>
      </c>
      <c r="Q36" s="194">
        <v>0.64313068486139091</v>
      </c>
      <c r="R36" s="195">
        <v>4941.68</v>
      </c>
      <c r="S36" s="195">
        <v>3437.68</v>
      </c>
      <c r="T36" s="195">
        <v>3125.76</v>
      </c>
      <c r="U36" s="195">
        <v>311.91000000000003</v>
      </c>
      <c r="V36" s="195">
        <v>1504</v>
      </c>
      <c r="W36" s="193">
        <v>0.69565006232698179</v>
      </c>
      <c r="X36" s="194">
        <v>9.0732703451164756E-2</v>
      </c>
      <c r="Y36" s="194">
        <v>0.63252982791277457</v>
      </c>
      <c r="AH36" s="195">
        <v>11152.73</v>
      </c>
      <c r="AI36" s="195">
        <v>7543.68</v>
      </c>
      <c r="AJ36" s="195">
        <v>6912.28</v>
      </c>
      <c r="AK36" s="195">
        <v>631.39</v>
      </c>
      <c r="AL36" s="195">
        <v>3609.06</v>
      </c>
      <c r="AM36" s="193">
        <v>0.67639761744433879</v>
      </c>
      <c r="AN36" s="194">
        <v>8.3697876898277762E-2</v>
      </c>
      <c r="AO36" s="194">
        <v>0.61978367628374398</v>
      </c>
      <c r="AP36" s="195">
        <v>28671.65</v>
      </c>
      <c r="AQ36" s="195">
        <v>19397.63</v>
      </c>
      <c r="AR36" s="195">
        <v>17964.939999999999</v>
      </c>
      <c r="AS36" s="195">
        <v>1432.68</v>
      </c>
      <c r="AT36" s="195">
        <v>9274.0300000000007</v>
      </c>
      <c r="AU36" s="193">
        <v>0.6765439031238174</v>
      </c>
      <c r="AV36" s="194">
        <v>7.3858507456838793E-2</v>
      </c>
      <c r="AW36" s="194">
        <v>0.62657503143348914</v>
      </c>
    </row>
    <row r="37" spans="1:49" ht="14.25" x14ac:dyDescent="0.2">
      <c r="A37" s="191">
        <v>41426</v>
      </c>
      <c r="B37" s="192">
        <v>2347.1845650000005</v>
      </c>
      <c r="C37" s="192">
        <v>1609.5887681286615</v>
      </c>
      <c r="D37" s="192">
        <v>1464.4726886659691</v>
      </c>
      <c r="E37" s="192">
        <v>145.10694921986715</v>
      </c>
      <c r="F37" s="192">
        <v>737.60492711416384</v>
      </c>
      <c r="G37" s="193">
        <v>0.68575296213600534</v>
      </c>
      <c r="H37" s="194">
        <v>9.0151566718852813E-2</v>
      </c>
      <c r="I37" s="194">
        <v>0.62392736834734974</v>
      </c>
      <c r="J37" s="195">
        <v>2584.1254349999999</v>
      </c>
      <c r="K37" s="195">
        <v>1812.5512318713384</v>
      </c>
      <c r="L37" s="195">
        <v>1677.3173113340308</v>
      </c>
      <c r="M37" s="195">
        <v>135.25305078013287</v>
      </c>
      <c r="N37" s="195">
        <v>771.56507288583623</v>
      </c>
      <c r="O37" s="193">
        <v>0.70141766623311708</v>
      </c>
      <c r="P37" s="194">
        <v>7.4620263638282433E-2</v>
      </c>
      <c r="Q37" s="194">
        <v>0.6490850980436369</v>
      </c>
      <c r="R37" s="195">
        <v>4931.3100000000004</v>
      </c>
      <c r="S37" s="195">
        <v>3422.14</v>
      </c>
      <c r="T37" s="195">
        <v>3141.79</v>
      </c>
      <c r="U37" s="195">
        <v>280.36</v>
      </c>
      <c r="V37" s="195">
        <v>1509.17</v>
      </c>
      <c r="W37" s="193">
        <v>0.69396164508011049</v>
      </c>
      <c r="X37" s="194">
        <v>8.1925344959586699E-2</v>
      </c>
      <c r="Y37" s="194">
        <v>0.63711062577692334</v>
      </c>
      <c r="AH37" s="195">
        <v>11136.24</v>
      </c>
      <c r="AI37" s="195">
        <v>7498.96</v>
      </c>
      <c r="AJ37" s="195">
        <v>6950.11</v>
      </c>
      <c r="AK37" s="195">
        <v>548.86</v>
      </c>
      <c r="AL37" s="195">
        <v>3637.28</v>
      </c>
      <c r="AM37" s="193">
        <v>0.67338347593083481</v>
      </c>
      <c r="AN37" s="194">
        <v>7.319148255224725E-2</v>
      </c>
      <c r="AO37" s="194">
        <v>0.6240984389704245</v>
      </c>
      <c r="AP37" s="195">
        <v>28632.76</v>
      </c>
      <c r="AQ37" s="195">
        <v>19331.669999999998</v>
      </c>
      <c r="AR37" s="195">
        <v>18030.73</v>
      </c>
      <c r="AS37" s="195">
        <v>1300.95</v>
      </c>
      <c r="AT37" s="195">
        <v>9301.09</v>
      </c>
      <c r="AU37" s="193">
        <v>0.67515915336139443</v>
      </c>
      <c r="AV37" s="194">
        <v>6.7296307044347442E-2</v>
      </c>
      <c r="AW37" s="194">
        <v>0.62972378492328374</v>
      </c>
    </row>
    <row r="38" spans="1:49" ht="14.25" x14ac:dyDescent="0.2">
      <c r="A38" s="191">
        <v>41395</v>
      </c>
      <c r="B38" s="192">
        <v>2344.2130800000004</v>
      </c>
      <c r="C38" s="192">
        <v>1585.2057675151934</v>
      </c>
      <c r="D38" s="192">
        <v>1447.5994098288868</v>
      </c>
      <c r="E38" s="192">
        <v>137.60635768630664</v>
      </c>
      <c r="F38" s="192">
        <v>759.00731248480679</v>
      </c>
      <c r="G38" s="193">
        <v>0.67622085254945896</v>
      </c>
      <c r="H38" s="194">
        <v>8.6806621894900307E-2</v>
      </c>
      <c r="I38" s="194">
        <v>0.617520404684751</v>
      </c>
      <c r="J38" s="195">
        <v>2578.3569199999993</v>
      </c>
      <c r="K38" s="195">
        <v>1801.1942324848067</v>
      </c>
      <c r="L38" s="195">
        <v>1652.9505901711134</v>
      </c>
      <c r="M38" s="195">
        <v>148.24364231369339</v>
      </c>
      <c r="N38" s="195">
        <v>777.16268751519328</v>
      </c>
      <c r="O38" s="193">
        <v>0.6985821933779468</v>
      </c>
      <c r="P38" s="194">
        <v>8.230297412688603E-2</v>
      </c>
      <c r="Q38" s="194">
        <v>0.64108680119085837</v>
      </c>
      <c r="R38" s="195">
        <v>4922.57</v>
      </c>
      <c r="S38" s="195">
        <v>3386.4</v>
      </c>
      <c r="T38" s="195">
        <v>3100.55</v>
      </c>
      <c r="U38" s="195">
        <v>285.85000000000002</v>
      </c>
      <c r="V38" s="195">
        <v>1536.17</v>
      </c>
      <c r="W38" s="193">
        <v>0.68793333563565384</v>
      </c>
      <c r="X38" s="194">
        <v>8.4411174108197498E-2</v>
      </c>
      <c r="Y38" s="194">
        <v>0.62986407506647957</v>
      </c>
      <c r="AH38" s="195">
        <v>11122.25</v>
      </c>
      <c r="AI38" s="195">
        <v>7473.02</v>
      </c>
      <c r="AJ38" s="195">
        <v>6888.96</v>
      </c>
      <c r="AK38" s="195">
        <v>584.05999999999995</v>
      </c>
      <c r="AL38" s="195">
        <v>3649.23</v>
      </c>
      <c r="AM38" s="193">
        <v>0.67189822203241256</v>
      </c>
      <c r="AN38" s="194">
        <v>7.815581920026976E-2</v>
      </c>
      <c r="AO38" s="194">
        <v>0.61938546607026457</v>
      </c>
      <c r="AP38" s="195">
        <v>28599.19</v>
      </c>
      <c r="AQ38" s="195">
        <v>19243.93</v>
      </c>
      <c r="AR38" s="195">
        <v>17865.41</v>
      </c>
      <c r="AS38" s="195">
        <v>1378.52</v>
      </c>
      <c r="AT38" s="195">
        <v>9355.25</v>
      </c>
      <c r="AU38" s="193">
        <v>0.67288374251158867</v>
      </c>
      <c r="AV38" s="194">
        <v>7.1634016544437643E-2</v>
      </c>
      <c r="AW38" s="194">
        <v>0.62468237736803034</v>
      </c>
    </row>
    <row r="39" spans="1:49" ht="14.25" x14ac:dyDescent="0.2">
      <c r="A39" s="191">
        <v>41365</v>
      </c>
      <c r="B39" s="192">
        <v>2341.2415950000004</v>
      </c>
      <c r="C39" s="192">
        <v>1568.1572351516058</v>
      </c>
      <c r="D39" s="192">
        <v>1428.8691859409407</v>
      </c>
      <c r="E39" s="192">
        <v>139.28804921066518</v>
      </c>
      <c r="F39" s="192">
        <v>773.08435984839434</v>
      </c>
      <c r="G39" s="193">
        <v>0.66979727273793188</v>
      </c>
      <c r="H39" s="194">
        <v>8.8822757111597372E-2</v>
      </c>
      <c r="I39" s="194">
        <v>0.61030403226752017</v>
      </c>
      <c r="J39" s="195">
        <v>2573.1084049999999</v>
      </c>
      <c r="K39" s="195">
        <v>1761.8427648483942</v>
      </c>
      <c r="L39" s="195">
        <v>1640.3208140590593</v>
      </c>
      <c r="M39" s="195">
        <v>121.52195078933482</v>
      </c>
      <c r="N39" s="195">
        <v>811.26564015160557</v>
      </c>
      <c r="O39" s="193">
        <v>0.68471377320319082</v>
      </c>
      <c r="P39" s="194">
        <v>6.8974345051609487E-2</v>
      </c>
      <c r="Q39" s="194">
        <v>0.63748608914868454</v>
      </c>
      <c r="R39" s="195">
        <v>4914.3500000000004</v>
      </c>
      <c r="S39" s="195">
        <v>3330</v>
      </c>
      <c r="T39" s="195">
        <v>3069.19</v>
      </c>
      <c r="U39" s="195">
        <v>260.81</v>
      </c>
      <c r="V39" s="195">
        <v>1584.35</v>
      </c>
      <c r="W39" s="193">
        <v>0.67760741501928023</v>
      </c>
      <c r="X39" s="194">
        <v>7.8321321321321316E-2</v>
      </c>
      <c r="Y39" s="194">
        <v>0.62453630693784523</v>
      </c>
      <c r="AH39" s="195">
        <v>11109.58</v>
      </c>
      <c r="AI39" s="195">
        <v>7308.76</v>
      </c>
      <c r="AJ39" s="195">
        <v>6746.29</v>
      </c>
      <c r="AK39" s="195">
        <v>562.47</v>
      </c>
      <c r="AL39" s="195">
        <v>3800.83</v>
      </c>
      <c r="AM39" s="193">
        <v>0.65787905573388017</v>
      </c>
      <c r="AN39" s="194">
        <v>7.6958334929591338E-2</v>
      </c>
      <c r="AO39" s="194">
        <v>0.60724977901954891</v>
      </c>
      <c r="AP39" s="195">
        <v>28567.37</v>
      </c>
      <c r="AQ39" s="195">
        <v>18859.27</v>
      </c>
      <c r="AR39" s="195">
        <v>17466.54</v>
      </c>
      <c r="AS39" s="195">
        <v>1392.74</v>
      </c>
      <c r="AT39" s="195">
        <v>9708.1</v>
      </c>
      <c r="AU39" s="193">
        <v>0.66016822689663068</v>
      </c>
      <c r="AV39" s="194">
        <v>7.3849093840853863E-2</v>
      </c>
      <c r="AW39" s="194">
        <v>0.61141575160751593</v>
      </c>
    </row>
    <row r="40" spans="1:49" ht="14.25" x14ac:dyDescent="0.2">
      <c r="A40" s="191">
        <v>41334</v>
      </c>
      <c r="B40" s="192">
        <v>2338.2701100000004</v>
      </c>
      <c r="C40" s="192">
        <v>1539.558274023869</v>
      </c>
      <c r="D40" s="192">
        <v>1410.4330437462345</v>
      </c>
      <c r="E40" s="192">
        <v>129.12523027763439</v>
      </c>
      <c r="F40" s="192">
        <v>798.7118359761314</v>
      </c>
      <c r="G40" s="193">
        <v>0.65841763423297095</v>
      </c>
      <c r="H40" s="194">
        <v>8.387160944557559E-2</v>
      </c>
      <c r="I40" s="194">
        <v>0.60319508756250328</v>
      </c>
      <c r="J40" s="195">
        <v>2566.3998899999997</v>
      </c>
      <c r="K40" s="195">
        <v>1733.751725976131</v>
      </c>
      <c r="L40" s="195">
        <v>1597.1169562537657</v>
      </c>
      <c r="M40" s="195">
        <v>136.6347697223656</v>
      </c>
      <c r="N40" s="195">
        <v>832.6481640238685</v>
      </c>
      <c r="O40" s="193">
        <v>0.67555790223172552</v>
      </c>
      <c r="P40" s="194">
        <v>7.8808728882699727E-2</v>
      </c>
      <c r="Q40" s="194">
        <v>0.6223180426701802</v>
      </c>
      <c r="R40" s="195">
        <v>4904.67</v>
      </c>
      <c r="S40" s="195">
        <v>3273.31</v>
      </c>
      <c r="T40" s="195">
        <v>3007.55</v>
      </c>
      <c r="U40" s="195">
        <v>265.76</v>
      </c>
      <c r="V40" s="195">
        <v>1631.36</v>
      </c>
      <c r="W40" s="193">
        <v>0.66738638889058788</v>
      </c>
      <c r="X40" s="194">
        <v>8.1189988116004905E-2</v>
      </c>
      <c r="Y40" s="194">
        <v>0.61320129590777772</v>
      </c>
      <c r="AH40" s="195">
        <v>11094.47</v>
      </c>
      <c r="AI40" s="195">
        <v>7269.96</v>
      </c>
      <c r="AJ40" s="195">
        <v>6675.52</v>
      </c>
      <c r="AK40" s="195">
        <v>594.42999999999995</v>
      </c>
      <c r="AL40" s="195">
        <v>3824.52</v>
      </c>
      <c r="AM40" s="193">
        <v>0.65527780957540116</v>
      </c>
      <c r="AN40" s="194">
        <v>8.1765236672553893E-2</v>
      </c>
      <c r="AO40" s="194">
        <v>0.60169796303924394</v>
      </c>
      <c r="AP40" s="195">
        <v>28529.73</v>
      </c>
      <c r="AQ40" s="195">
        <v>18769.45</v>
      </c>
      <c r="AR40" s="195">
        <v>17313.580000000002</v>
      </c>
      <c r="AS40" s="195">
        <v>1455.87</v>
      </c>
      <c r="AT40" s="195">
        <v>9760.27</v>
      </c>
      <c r="AU40" s="193">
        <v>0.6578909088869751</v>
      </c>
      <c r="AV40" s="194">
        <v>7.7565938266704659E-2</v>
      </c>
      <c r="AW40" s="194">
        <v>0.60686098326202187</v>
      </c>
    </row>
    <row r="41" spans="1:49" ht="14.25" x14ac:dyDescent="0.2">
      <c r="A41" s="191">
        <v>41306</v>
      </c>
      <c r="B41" s="192">
        <v>2335.2986250000004</v>
      </c>
      <c r="C41" s="192">
        <v>1528.3094780658726</v>
      </c>
      <c r="D41" s="192">
        <v>1391.6081102675444</v>
      </c>
      <c r="E41" s="192">
        <v>136.70136779832831</v>
      </c>
      <c r="F41" s="192">
        <v>806.9891469341278</v>
      </c>
      <c r="G41" s="193">
        <v>0.65443856374722631</v>
      </c>
      <c r="H41" s="194">
        <v>8.9446129700987337E-2</v>
      </c>
      <c r="I41" s="194">
        <v>0.59590156709296405</v>
      </c>
      <c r="J41" s="195">
        <v>2562.1913749999994</v>
      </c>
      <c r="K41" s="195">
        <v>1742.4205219341275</v>
      </c>
      <c r="L41" s="195">
        <v>1610.4418897324558</v>
      </c>
      <c r="M41" s="195">
        <v>131.9786322016717</v>
      </c>
      <c r="N41" s="195">
        <v>819.77085306587219</v>
      </c>
      <c r="O41" s="193">
        <v>0.68005088883500275</v>
      </c>
      <c r="P41" s="194">
        <v>7.5744420213308974E-2</v>
      </c>
      <c r="Q41" s="194">
        <v>0.6285408285446501</v>
      </c>
      <c r="R41" s="195">
        <v>4897.49</v>
      </c>
      <c r="S41" s="195">
        <v>3270.73</v>
      </c>
      <c r="T41" s="195">
        <v>3002.05</v>
      </c>
      <c r="U41" s="195">
        <v>268.68</v>
      </c>
      <c r="V41" s="195">
        <v>1626.76</v>
      </c>
      <c r="W41" s="193">
        <v>0.66783801498318529</v>
      </c>
      <c r="X41" s="194">
        <v>8.2146799032631862E-2</v>
      </c>
      <c r="Y41" s="194">
        <v>0.61297725978000983</v>
      </c>
      <c r="AH41" s="195">
        <v>11084.13</v>
      </c>
      <c r="AI41" s="195">
        <v>7255.82</v>
      </c>
      <c r="AJ41" s="195">
        <v>6689.32</v>
      </c>
      <c r="AK41" s="195">
        <v>566.5</v>
      </c>
      <c r="AL41" s="195">
        <v>3828.31</v>
      </c>
      <c r="AM41" s="193">
        <v>0.65461339771366811</v>
      </c>
      <c r="AN41" s="194">
        <v>7.8075255450107642E-2</v>
      </c>
      <c r="AO41" s="194">
        <v>0.60350428946611057</v>
      </c>
      <c r="AP41" s="195">
        <v>28502</v>
      </c>
      <c r="AQ41" s="195">
        <v>18731.7</v>
      </c>
      <c r="AR41" s="195">
        <v>17351.68</v>
      </c>
      <c r="AS41" s="195">
        <v>1380.01</v>
      </c>
      <c r="AT41" s="195">
        <v>9770.2999999999993</v>
      </c>
      <c r="AU41" s="193">
        <v>0.65720651182373169</v>
      </c>
      <c r="AV41" s="194">
        <v>7.3672437632462617E-2</v>
      </c>
      <c r="AW41" s="194">
        <v>0.60878815521717777</v>
      </c>
    </row>
    <row r="42" spans="1:49" ht="14.25" x14ac:dyDescent="0.2">
      <c r="A42" s="191">
        <v>41275</v>
      </c>
      <c r="B42" s="192">
        <v>2332.3271400000003</v>
      </c>
      <c r="C42" s="192">
        <v>1549.9268817741947</v>
      </c>
      <c r="D42" s="192">
        <v>1405.7802688901484</v>
      </c>
      <c r="E42" s="192">
        <v>144.14661288404662</v>
      </c>
      <c r="F42" s="192">
        <v>782.40025822580526</v>
      </c>
      <c r="G42" s="193">
        <v>0.66454094504692618</v>
      </c>
      <c r="H42" s="194">
        <v>9.3002201961322584E-2</v>
      </c>
      <c r="I42" s="194">
        <v>0.60273717386410386</v>
      </c>
      <c r="J42" s="195">
        <v>2558.5528599999998</v>
      </c>
      <c r="K42" s="195">
        <v>1731.7231182258054</v>
      </c>
      <c r="L42" s="195">
        <v>1605.5597311098518</v>
      </c>
      <c r="M42" s="195">
        <v>126.17338711595337</v>
      </c>
      <c r="N42" s="195">
        <v>826.82974177419476</v>
      </c>
      <c r="O42" s="193">
        <v>0.6768369515827809</v>
      </c>
      <c r="P42" s="194">
        <v>7.2860023515318798E-2</v>
      </c>
      <c r="Q42" s="194">
        <v>0.62752650383383202</v>
      </c>
      <c r="R42" s="195">
        <v>4890.88</v>
      </c>
      <c r="S42" s="195">
        <v>3281.65</v>
      </c>
      <c r="T42" s="195">
        <v>3011.34</v>
      </c>
      <c r="U42" s="195">
        <v>270.32</v>
      </c>
      <c r="V42" s="195">
        <v>1609.23</v>
      </c>
      <c r="W42" s="193">
        <v>0.67097332177440461</v>
      </c>
      <c r="X42" s="194">
        <v>8.2373196410342353E-2</v>
      </c>
      <c r="Y42" s="194">
        <v>0.61570514917560848</v>
      </c>
      <c r="AH42" s="195">
        <v>11074.95</v>
      </c>
      <c r="AI42" s="195">
        <v>7225.77</v>
      </c>
      <c r="AJ42" s="195">
        <v>6662.57</v>
      </c>
      <c r="AK42" s="195">
        <v>563.20000000000005</v>
      </c>
      <c r="AL42" s="195">
        <v>3849.18</v>
      </c>
      <c r="AM42" s="193">
        <v>0.65244267468476158</v>
      </c>
      <c r="AN42" s="194">
        <v>7.7943250338718226E-2</v>
      </c>
      <c r="AO42" s="194">
        <v>0.60158917196014428</v>
      </c>
      <c r="AP42" s="195">
        <v>28479.5</v>
      </c>
      <c r="AQ42" s="195">
        <v>18677</v>
      </c>
      <c r="AR42" s="195">
        <v>17274.900000000001</v>
      </c>
      <c r="AS42" s="195">
        <v>1402.1</v>
      </c>
      <c r="AT42" s="195">
        <v>9802.5</v>
      </c>
      <c r="AU42" s="193">
        <v>0.65580505275724643</v>
      </c>
      <c r="AV42" s="194">
        <v>7.5070942870910734E-2</v>
      </c>
      <c r="AW42" s="194">
        <v>0.60657314910725268</v>
      </c>
    </row>
    <row r="43" spans="1:49" ht="14.25" x14ac:dyDescent="0.2">
      <c r="A43" s="191">
        <v>41244</v>
      </c>
      <c r="B43" s="192">
        <v>2329.3556550000003</v>
      </c>
      <c r="C43" s="192">
        <v>1536.2329430837044</v>
      </c>
      <c r="D43" s="192">
        <v>1401.9889158103745</v>
      </c>
      <c r="E43" s="192">
        <v>134.24402727332981</v>
      </c>
      <c r="F43" s="192">
        <v>793.12271191629588</v>
      </c>
      <c r="G43" s="193">
        <v>0.6595098261556388</v>
      </c>
      <c r="H43" s="194">
        <v>8.7385202796041908E-2</v>
      </c>
      <c r="I43" s="194">
        <v>0.60187842625104593</v>
      </c>
      <c r="J43" s="195">
        <v>2552.1943449999999</v>
      </c>
      <c r="K43" s="195">
        <v>1746.5170569162956</v>
      </c>
      <c r="L43" s="195">
        <v>1639.1510841896254</v>
      </c>
      <c r="M43" s="195">
        <v>107.36597272667021</v>
      </c>
      <c r="N43" s="195">
        <v>805.67728808370407</v>
      </c>
      <c r="O43" s="193">
        <v>0.68431977382047515</v>
      </c>
      <c r="P43" s="194">
        <v>6.1474333904438863E-2</v>
      </c>
      <c r="Q43" s="194">
        <v>0.64225167154722518</v>
      </c>
      <c r="R43" s="195">
        <v>4881.55</v>
      </c>
      <c r="S43" s="195">
        <v>3282.75</v>
      </c>
      <c r="T43" s="195">
        <v>3041.14</v>
      </c>
      <c r="U43" s="195">
        <v>241.61</v>
      </c>
      <c r="V43" s="195">
        <v>1598.8</v>
      </c>
      <c r="W43" s="193">
        <v>0.67248107670719337</v>
      </c>
      <c r="X43" s="194">
        <v>7.3599878150940531E-2</v>
      </c>
      <c r="Y43" s="194">
        <v>0.62298655140273063</v>
      </c>
      <c r="AH43" s="195">
        <v>11062.17</v>
      </c>
      <c r="AI43" s="195">
        <v>7265.54</v>
      </c>
      <c r="AJ43" s="195">
        <v>6753.97</v>
      </c>
      <c r="AK43" s="195">
        <v>511.57</v>
      </c>
      <c r="AL43" s="195">
        <v>3796.63</v>
      </c>
      <c r="AM43" s="193">
        <v>0.65679156982761966</v>
      </c>
      <c r="AN43" s="194">
        <v>7.0410458135252166E-2</v>
      </c>
      <c r="AO43" s="194">
        <v>0.61054657449668559</v>
      </c>
      <c r="AP43" s="195">
        <v>28448.78</v>
      </c>
      <c r="AQ43" s="195">
        <v>18742.740000000002</v>
      </c>
      <c r="AR43" s="195">
        <v>17483.46</v>
      </c>
      <c r="AS43" s="195">
        <v>1259.28</v>
      </c>
      <c r="AT43" s="195">
        <v>9706.0400000000009</v>
      </c>
      <c r="AU43" s="193">
        <v>0.6588240339304533</v>
      </c>
      <c r="AV43" s="194">
        <v>6.7187615044545235E-2</v>
      </c>
      <c r="AW43" s="194">
        <v>0.61455921835663951</v>
      </c>
    </row>
    <row r="44" spans="1:49" ht="14.25" x14ac:dyDescent="0.2">
      <c r="A44" s="191">
        <v>41214</v>
      </c>
      <c r="B44" s="192">
        <v>2326.3841700000003</v>
      </c>
      <c r="C44" s="192">
        <v>1537.3044602615016</v>
      </c>
      <c r="D44" s="192">
        <v>1401.4524623395366</v>
      </c>
      <c r="E44" s="192">
        <v>135.85199792196499</v>
      </c>
      <c r="F44" s="192">
        <v>789.08874245112622</v>
      </c>
      <c r="G44" s="193">
        <v>0.66081280989007996</v>
      </c>
      <c r="H44" s="194">
        <v>8.8370261996674374E-2</v>
      </c>
      <c r="I44" s="194">
        <v>0.602416608749335</v>
      </c>
      <c r="J44" s="195">
        <v>2547.9858299999996</v>
      </c>
      <c r="K44" s="195">
        <v>1753.9855397384983</v>
      </c>
      <c r="L44" s="195">
        <v>1636.9175376604633</v>
      </c>
      <c r="M44" s="195">
        <v>117.06800207803499</v>
      </c>
      <c r="N44" s="195">
        <v>793.98125754887371</v>
      </c>
      <c r="O44" s="193">
        <v>0.68838119862640623</v>
      </c>
      <c r="P44" s="194">
        <v>6.6743994990681996E-2</v>
      </c>
      <c r="Q44" s="194">
        <v>0.64243588735360568</v>
      </c>
      <c r="R44" s="195">
        <v>4874.37</v>
      </c>
      <c r="S44" s="195">
        <v>3291.29</v>
      </c>
      <c r="T44" s="195">
        <v>3038.37</v>
      </c>
      <c r="U44" s="195">
        <v>252.92</v>
      </c>
      <c r="V44" s="195">
        <v>1583.07</v>
      </c>
      <c r="W44" s="193">
        <v>0.67522366993067828</v>
      </c>
      <c r="X44" s="194">
        <v>7.6845249127241902E-2</v>
      </c>
      <c r="Y44" s="194">
        <v>0.62333593879824467</v>
      </c>
      <c r="AH44" s="195">
        <v>11051.41</v>
      </c>
      <c r="AI44" s="195">
        <v>7267.31</v>
      </c>
      <c r="AJ44" s="195">
        <v>6748.59</v>
      </c>
      <c r="AK44" s="195">
        <v>518.72</v>
      </c>
      <c r="AL44" s="195">
        <v>3784.1</v>
      </c>
      <c r="AM44" s="193">
        <v>0.65759120329442133</v>
      </c>
      <c r="AN44" s="194">
        <v>7.1377167067319267E-2</v>
      </c>
      <c r="AO44" s="194">
        <v>0.61065420611487586</v>
      </c>
      <c r="AP44" s="195">
        <v>28422.33</v>
      </c>
      <c r="AQ44" s="195">
        <v>18808.39</v>
      </c>
      <c r="AR44" s="195">
        <v>17535.18</v>
      </c>
      <c r="AS44" s="195">
        <v>1273.21</v>
      </c>
      <c r="AT44" s="195">
        <v>9613.94</v>
      </c>
      <c r="AU44" s="193">
        <v>0.66174694333645401</v>
      </c>
      <c r="AV44" s="194">
        <v>6.7693726044600319E-2</v>
      </c>
      <c r="AW44" s="194">
        <v>0.61695082704338455</v>
      </c>
    </row>
    <row r="45" spans="1:49" ht="14.25" x14ac:dyDescent="0.2">
      <c r="A45" s="191">
        <v>41183</v>
      </c>
      <c r="B45" s="192">
        <v>2323.4126850000002</v>
      </c>
      <c r="C45" s="192">
        <v>1553.637413736679</v>
      </c>
      <c r="D45" s="192">
        <v>1403.2510335238908</v>
      </c>
      <c r="E45" s="192">
        <v>150.38638021278828</v>
      </c>
      <c r="F45" s="192">
        <v>769.7752712633212</v>
      </c>
      <c r="G45" s="193">
        <v>0.66868766955048231</v>
      </c>
      <c r="H45" s="194">
        <v>9.6796317392416231E-2</v>
      </c>
      <c r="I45" s="194">
        <v>0.60396116565227875</v>
      </c>
      <c r="J45" s="195">
        <v>2543.7373149999994</v>
      </c>
      <c r="K45" s="195">
        <v>1749.1825862633211</v>
      </c>
      <c r="L45" s="195">
        <v>1618.0389664761092</v>
      </c>
      <c r="M45" s="195">
        <v>131.14361978721169</v>
      </c>
      <c r="N45" s="195">
        <v>794.55472873667873</v>
      </c>
      <c r="O45" s="193">
        <v>0.68764277504154214</v>
      </c>
      <c r="P45" s="194">
        <v>7.4974231287864762E-2</v>
      </c>
      <c r="Q45" s="194">
        <v>0.6360872865821483</v>
      </c>
      <c r="R45" s="195">
        <v>4867.1499999999996</v>
      </c>
      <c r="S45" s="195">
        <v>3302.82</v>
      </c>
      <c r="T45" s="195">
        <v>3021.29</v>
      </c>
      <c r="U45" s="195">
        <v>281.52999999999997</v>
      </c>
      <c r="V45" s="195">
        <v>1564.33</v>
      </c>
      <c r="W45" s="193">
        <v>0.67859424920127809</v>
      </c>
      <c r="X45" s="194">
        <v>8.5239280372530132E-2</v>
      </c>
      <c r="Y45" s="194">
        <v>0.62075136373442363</v>
      </c>
      <c r="AH45" s="195">
        <v>11040.71</v>
      </c>
      <c r="AI45" s="195">
        <v>7284.79</v>
      </c>
      <c r="AJ45" s="195">
        <v>6717.94</v>
      </c>
      <c r="AK45" s="195">
        <v>566.86</v>
      </c>
      <c r="AL45" s="195">
        <v>3755.92</v>
      </c>
      <c r="AM45" s="193">
        <v>0.65981173312223584</v>
      </c>
      <c r="AN45" s="194">
        <v>7.7814185446663534E-2</v>
      </c>
      <c r="AO45" s="194">
        <v>0.60846992630002961</v>
      </c>
      <c r="AP45" s="195">
        <v>28394.28</v>
      </c>
      <c r="AQ45" s="195">
        <v>18850.240000000002</v>
      </c>
      <c r="AR45" s="195">
        <v>17570.14</v>
      </c>
      <c r="AS45" s="195">
        <v>1280.0999999999999</v>
      </c>
      <c r="AT45" s="195">
        <v>9544.0499999999993</v>
      </c>
      <c r="AU45" s="193">
        <v>0.66387455501601034</v>
      </c>
      <c r="AV45" s="194">
        <v>6.7908949700375157E-2</v>
      </c>
      <c r="AW45" s="194">
        <v>0.61879153125206909</v>
      </c>
    </row>
    <row r="46" spans="1:49" ht="14.25" x14ac:dyDescent="0.2">
      <c r="A46" s="191">
        <v>41153</v>
      </c>
      <c r="B46" s="192">
        <v>2320.4412000000002</v>
      </c>
      <c r="C46" s="192">
        <v>1519.7053570801625</v>
      </c>
      <c r="D46" s="192">
        <v>1377.4155141323124</v>
      </c>
      <c r="E46" s="192">
        <v>142.28984294785005</v>
      </c>
      <c r="F46" s="192">
        <v>800.73584291983752</v>
      </c>
      <c r="G46" s="193">
        <v>0.65492086465287824</v>
      </c>
      <c r="H46" s="194">
        <v>9.3629888376016587E-2</v>
      </c>
      <c r="I46" s="194">
        <v>0.59360069720030495</v>
      </c>
      <c r="J46" s="195">
        <v>2539.2587999999996</v>
      </c>
      <c r="K46" s="195">
        <v>1744.4546429198374</v>
      </c>
      <c r="L46" s="195">
        <v>1619.8144858676876</v>
      </c>
      <c r="M46" s="195">
        <v>124.64015705214996</v>
      </c>
      <c r="N46" s="195">
        <v>794.80415708016244</v>
      </c>
      <c r="O46" s="193">
        <v>0.68699363882083919</v>
      </c>
      <c r="P46" s="194">
        <v>7.1449353847073641E-2</v>
      </c>
      <c r="Q46" s="194">
        <v>0.63790838723004051</v>
      </c>
      <c r="R46" s="195">
        <v>4859.7</v>
      </c>
      <c r="S46" s="195">
        <v>3264.16</v>
      </c>
      <c r="T46" s="195">
        <v>2997.23</v>
      </c>
      <c r="U46" s="195">
        <v>266.93</v>
      </c>
      <c r="V46" s="195">
        <v>1595.54</v>
      </c>
      <c r="W46" s="193">
        <v>0.67167932176883349</v>
      </c>
      <c r="X46" s="194">
        <v>8.1776015881574432E-2</v>
      </c>
      <c r="Y46" s="194">
        <v>0.61675206288454021</v>
      </c>
      <c r="AH46" s="195">
        <v>11030.04</v>
      </c>
      <c r="AI46" s="195">
        <v>7249.71</v>
      </c>
      <c r="AJ46" s="195">
        <v>6715.62</v>
      </c>
      <c r="AK46" s="195">
        <v>534.09</v>
      </c>
      <c r="AL46" s="195">
        <v>3780.33</v>
      </c>
      <c r="AM46" s="193">
        <v>0.65726960192347439</v>
      </c>
      <c r="AN46" s="194">
        <v>7.3670533028217688E-2</v>
      </c>
      <c r="AO46" s="194">
        <v>0.60884820000652762</v>
      </c>
      <c r="AP46" s="195">
        <v>28365.89</v>
      </c>
      <c r="AQ46" s="195">
        <v>18839.98</v>
      </c>
      <c r="AR46" s="195">
        <v>17589.38</v>
      </c>
      <c r="AS46" s="195">
        <v>1250.6099999999999</v>
      </c>
      <c r="AT46" s="195">
        <v>9525.91</v>
      </c>
      <c r="AU46" s="193">
        <v>0.66417729181069229</v>
      </c>
      <c r="AV46" s="194">
        <v>6.6380643716182283E-2</v>
      </c>
      <c r="AW46" s="194">
        <v>0.62008912817471973</v>
      </c>
    </row>
    <row r="47" spans="1:49" ht="14.25" x14ac:dyDescent="0.2">
      <c r="A47" s="191">
        <v>41122</v>
      </c>
      <c r="B47" s="192">
        <v>2317.4697150000002</v>
      </c>
      <c r="C47" s="192">
        <v>1569.3357937876633</v>
      </c>
      <c r="D47" s="192">
        <v>1403.9825974951168</v>
      </c>
      <c r="E47" s="192">
        <v>165.35319629254639</v>
      </c>
      <c r="F47" s="192">
        <v>748.13392121233665</v>
      </c>
      <c r="G47" s="193">
        <v>0.67717639787481032</v>
      </c>
      <c r="H47" s="194">
        <v>0.10536508307980341</v>
      </c>
      <c r="I47" s="194">
        <v>0.60582565045304881</v>
      </c>
      <c r="J47" s="195">
        <v>2535.0202849999996</v>
      </c>
      <c r="K47" s="195">
        <v>1767.4442062123369</v>
      </c>
      <c r="L47" s="195">
        <v>1615.7074025048832</v>
      </c>
      <c r="M47" s="195">
        <v>151.73680370745359</v>
      </c>
      <c r="N47" s="195">
        <v>767.57607878766339</v>
      </c>
      <c r="O47" s="193">
        <v>0.69721107032969454</v>
      </c>
      <c r="P47" s="194">
        <v>8.5850972366832534E-2</v>
      </c>
      <c r="Q47" s="194">
        <v>0.63735482199697013</v>
      </c>
      <c r="R47" s="195">
        <v>4852.49</v>
      </c>
      <c r="S47" s="195">
        <v>3336.78</v>
      </c>
      <c r="T47" s="195">
        <v>3019.69</v>
      </c>
      <c r="U47" s="195">
        <v>317.08999999999997</v>
      </c>
      <c r="V47" s="195">
        <v>1515.71</v>
      </c>
      <c r="W47" s="193">
        <v>0.68764283903727785</v>
      </c>
      <c r="X47" s="194">
        <v>9.5028740282547833E-2</v>
      </c>
      <c r="Y47" s="194">
        <v>0.62229700627925044</v>
      </c>
      <c r="AH47" s="195">
        <v>11019.59</v>
      </c>
      <c r="AI47" s="195">
        <v>7430.96</v>
      </c>
      <c r="AJ47" s="195">
        <v>6789.14</v>
      </c>
      <c r="AK47" s="195">
        <v>641.82000000000005</v>
      </c>
      <c r="AL47" s="195">
        <v>3588.63</v>
      </c>
      <c r="AM47" s="193">
        <v>0.67434087838113754</v>
      </c>
      <c r="AN47" s="194">
        <v>8.63710745314199E-2</v>
      </c>
      <c r="AO47" s="194">
        <v>0.61609733211489726</v>
      </c>
      <c r="AP47" s="195">
        <v>28337.69</v>
      </c>
      <c r="AQ47" s="195">
        <v>19228.509999999998</v>
      </c>
      <c r="AR47" s="195">
        <v>17740.72</v>
      </c>
      <c r="AS47" s="195">
        <v>1487.79</v>
      </c>
      <c r="AT47" s="195">
        <v>9109.18</v>
      </c>
      <c r="AU47" s="193">
        <v>0.67854895723681075</v>
      </c>
      <c r="AV47" s="194">
        <v>7.7374169917481916E-2</v>
      </c>
      <c r="AW47" s="194">
        <v>0.62604679492223969</v>
      </c>
    </row>
    <row r="48" spans="1:49" ht="14.25" x14ac:dyDescent="0.2">
      <c r="A48" s="191">
        <v>41091</v>
      </c>
      <c r="B48" s="192">
        <v>2314.4982300000001</v>
      </c>
      <c r="C48" s="192">
        <v>1545.1198878597274</v>
      </c>
      <c r="D48" s="192">
        <v>1375.1039030514628</v>
      </c>
      <c r="E48" s="192">
        <v>170.0251669202114</v>
      </c>
      <c r="F48" s="192">
        <v>769.37834214027282</v>
      </c>
      <c r="G48" s="193">
        <v>0.66758309331682975</v>
      </c>
      <c r="H48" s="194">
        <v>0.1100401129104145</v>
      </c>
      <c r="I48" s="194">
        <v>0.59412614156609778</v>
      </c>
      <c r="J48" s="195">
        <v>2530.4417699999995</v>
      </c>
      <c r="K48" s="195">
        <v>1765.7401121402727</v>
      </c>
      <c r="L48" s="195">
        <v>1612.6060969485372</v>
      </c>
      <c r="M48" s="195">
        <v>153.12483307978857</v>
      </c>
      <c r="N48" s="195">
        <v>764.70165785972711</v>
      </c>
      <c r="O48" s="193">
        <v>0.69779914838359358</v>
      </c>
      <c r="P48" s="194">
        <v>8.6719915364093028E-2</v>
      </c>
      <c r="Q48" s="194">
        <v>0.63728243663498241</v>
      </c>
      <c r="R48" s="195">
        <v>4844.9399999999996</v>
      </c>
      <c r="S48" s="195">
        <v>3310.86</v>
      </c>
      <c r="T48" s="195">
        <v>2987.71</v>
      </c>
      <c r="U48" s="195">
        <v>323.14999999999998</v>
      </c>
      <c r="V48" s="195">
        <v>1534.08</v>
      </c>
      <c r="W48" s="193">
        <v>0.6833644998699675</v>
      </c>
      <c r="X48" s="194">
        <v>9.7603039693614335E-2</v>
      </c>
      <c r="Y48" s="194">
        <v>0.61666604746395215</v>
      </c>
      <c r="AH48" s="195">
        <v>11008.53</v>
      </c>
      <c r="AI48" s="195">
        <v>7430.91</v>
      </c>
      <c r="AJ48" s="195">
        <v>6784.49</v>
      </c>
      <c r="AK48" s="195">
        <v>646.41999999999996</v>
      </c>
      <c r="AL48" s="195">
        <v>3577.62</v>
      </c>
      <c r="AM48" s="193">
        <v>0.67501383018441152</v>
      </c>
      <c r="AN48" s="194">
        <v>8.6990691584207039E-2</v>
      </c>
      <c r="AO48" s="194">
        <v>0.61629391026776503</v>
      </c>
      <c r="AP48" s="195">
        <v>28309.3</v>
      </c>
      <c r="AQ48" s="195">
        <v>19135.830000000002</v>
      </c>
      <c r="AR48" s="195">
        <v>17704</v>
      </c>
      <c r="AS48" s="195">
        <v>1431.83</v>
      </c>
      <c r="AT48" s="195">
        <v>9173.4699999999993</v>
      </c>
      <c r="AU48" s="193">
        <v>0.67595560469527693</v>
      </c>
      <c r="AV48" s="194">
        <v>7.4824556865314945E-2</v>
      </c>
      <c r="AW48" s="194">
        <v>0.62537752611332675</v>
      </c>
    </row>
    <row r="49" spans="1:49" ht="14.25" x14ac:dyDescent="0.2">
      <c r="A49" s="191">
        <v>41061</v>
      </c>
      <c r="B49" s="192">
        <v>2311.3569600000005</v>
      </c>
      <c r="C49" s="192">
        <v>1519.4003448717194</v>
      </c>
      <c r="D49" s="192">
        <v>1364.8677874947168</v>
      </c>
      <c r="E49" s="192">
        <v>154.53255737700277</v>
      </c>
      <c r="F49" s="192">
        <v>791.9566151282811</v>
      </c>
      <c r="G49" s="193">
        <v>0.65736291328697194</v>
      </c>
      <c r="H49" s="194">
        <v>0.10170628030892656</v>
      </c>
      <c r="I49" s="194">
        <v>0.59050497656351464</v>
      </c>
      <c r="J49" s="195">
        <v>2523.6730399999992</v>
      </c>
      <c r="K49" s="195">
        <v>1761.8296551282806</v>
      </c>
      <c r="L49" s="195">
        <v>1621.4222125052831</v>
      </c>
      <c r="M49" s="195">
        <v>140.40744262299722</v>
      </c>
      <c r="N49" s="195">
        <v>761.84338487171885</v>
      </c>
      <c r="O49" s="193">
        <v>0.69812120159919022</v>
      </c>
      <c r="P49" s="194">
        <v>7.9694107891931251E-2</v>
      </c>
      <c r="Q49" s="194">
        <v>0.64248505523729948</v>
      </c>
      <c r="R49" s="195">
        <v>4835.03</v>
      </c>
      <c r="S49" s="195">
        <v>3281.23</v>
      </c>
      <c r="T49" s="195">
        <v>2986.29</v>
      </c>
      <c r="U49" s="195">
        <v>294.94</v>
      </c>
      <c r="V49" s="195">
        <v>1553.8</v>
      </c>
      <c r="W49" s="193">
        <v>0.6786369474439663</v>
      </c>
      <c r="X49" s="194">
        <v>8.9887024073289593E-2</v>
      </c>
      <c r="Y49" s="194">
        <v>0.61763629181204671</v>
      </c>
      <c r="AH49" s="195">
        <v>10992.81</v>
      </c>
      <c r="AI49" s="195">
        <v>7381.59</v>
      </c>
      <c r="AJ49" s="195">
        <v>6820.18</v>
      </c>
      <c r="AK49" s="195">
        <v>561.41</v>
      </c>
      <c r="AL49" s="195">
        <v>3611.22</v>
      </c>
      <c r="AM49" s="193">
        <v>0.67149254831112337</v>
      </c>
      <c r="AN49" s="194">
        <v>7.6055429792226334E-2</v>
      </c>
      <c r="AO49" s="194">
        <v>0.62042189394704361</v>
      </c>
      <c r="AP49" s="195">
        <v>28268.97</v>
      </c>
      <c r="AQ49" s="195">
        <v>19093.990000000002</v>
      </c>
      <c r="AR49" s="195">
        <v>17800.54</v>
      </c>
      <c r="AS49" s="195">
        <v>1293.45</v>
      </c>
      <c r="AT49" s="195">
        <v>9174.98</v>
      </c>
      <c r="AU49" s="193">
        <v>0.67543989045232289</v>
      </c>
      <c r="AV49" s="194">
        <v>6.7741210716042055E-2</v>
      </c>
      <c r="AW49" s="194">
        <v>0.62968477450717164</v>
      </c>
    </row>
    <row r="50" spans="1:49" ht="14.25" x14ac:dyDescent="0.2">
      <c r="A50" s="191">
        <v>41030</v>
      </c>
      <c r="B50" s="192">
        <v>2308.2156900000004</v>
      </c>
      <c r="C50" s="192">
        <v>1512.7471653948101</v>
      </c>
      <c r="D50" s="192">
        <v>1346.7474428165251</v>
      </c>
      <c r="E50" s="192">
        <v>165.99972257828472</v>
      </c>
      <c r="F50" s="192">
        <v>795.46852460519051</v>
      </c>
      <c r="G50" s="193">
        <v>0.65537513324623908</v>
      </c>
      <c r="H50" s="194">
        <v>0.10973395050782372</v>
      </c>
      <c r="I50" s="194">
        <v>0.58345823081053783</v>
      </c>
      <c r="J50" s="195">
        <v>2518.6043099999993</v>
      </c>
      <c r="K50" s="195">
        <v>1734.96283460519</v>
      </c>
      <c r="L50" s="195">
        <v>1576.882557183475</v>
      </c>
      <c r="M50" s="195">
        <v>158.07027742171528</v>
      </c>
      <c r="N50" s="195">
        <v>783.64147539480939</v>
      </c>
      <c r="O50" s="193">
        <v>0.68885883650583857</v>
      </c>
      <c r="P50" s="194">
        <v>9.1108739777521472E-2</v>
      </c>
      <c r="Q50" s="194">
        <v>0.62609380557419736</v>
      </c>
      <c r="R50" s="195">
        <v>4826.82</v>
      </c>
      <c r="S50" s="195">
        <v>3247.71</v>
      </c>
      <c r="T50" s="195">
        <v>2923.63</v>
      </c>
      <c r="U50" s="195">
        <v>324.07</v>
      </c>
      <c r="V50" s="195">
        <v>1579.11</v>
      </c>
      <c r="W50" s="193">
        <v>0.67284671895782322</v>
      </c>
      <c r="X50" s="194">
        <v>9.9784155605026306E-2</v>
      </c>
      <c r="Y50" s="194">
        <v>0.60570520549761542</v>
      </c>
      <c r="AH50" s="195">
        <v>10979.31</v>
      </c>
      <c r="AI50" s="195">
        <v>7364.14</v>
      </c>
      <c r="AJ50" s="195">
        <v>6731.1</v>
      </c>
      <c r="AK50" s="195">
        <v>633.03</v>
      </c>
      <c r="AL50" s="195">
        <v>3615.17</v>
      </c>
      <c r="AM50" s="193">
        <v>0.67072885272389615</v>
      </c>
      <c r="AN50" s="194">
        <v>8.5961157718348641E-2</v>
      </c>
      <c r="AO50" s="194">
        <v>0.61307131322460162</v>
      </c>
      <c r="AP50" s="195">
        <v>28235.17</v>
      </c>
      <c r="AQ50" s="195">
        <v>19045.12</v>
      </c>
      <c r="AR50" s="195">
        <v>17611.91</v>
      </c>
      <c r="AS50" s="195">
        <v>1433.21</v>
      </c>
      <c r="AT50" s="195">
        <v>9190.0499999999993</v>
      </c>
      <c r="AU50" s="193">
        <v>0.67451763173375612</v>
      </c>
      <c r="AV50" s="194">
        <v>7.5253398245849867E-2</v>
      </c>
      <c r="AW50" s="194">
        <v>0.62375788776904839</v>
      </c>
    </row>
    <row r="51" spans="1:49" ht="14.25" x14ac:dyDescent="0.2">
      <c r="A51" s="191">
        <v>41000</v>
      </c>
      <c r="B51" s="192">
        <v>2305.0744200000004</v>
      </c>
      <c r="C51" s="192">
        <v>1462.6531345174315</v>
      </c>
      <c r="D51" s="192">
        <v>1313.7843323222021</v>
      </c>
      <c r="E51" s="192">
        <v>148.86880219522936</v>
      </c>
      <c r="F51" s="192">
        <v>842.42128548256892</v>
      </c>
      <c r="G51" s="193">
        <v>0.63453618756371055</v>
      </c>
      <c r="H51" s="194">
        <v>0.10177997686672663</v>
      </c>
      <c r="I51" s="194">
        <v>0.56995310907237517</v>
      </c>
      <c r="J51" s="195">
        <v>2514.0155799999998</v>
      </c>
      <c r="K51" s="195">
        <v>1716.0068654825684</v>
      </c>
      <c r="L51" s="195">
        <v>1589.6056676777978</v>
      </c>
      <c r="M51" s="195">
        <v>126.39119780477063</v>
      </c>
      <c r="N51" s="195">
        <v>798.01871451743114</v>
      </c>
      <c r="O51" s="193">
        <v>0.68257606640710178</v>
      </c>
      <c r="P51" s="194">
        <v>7.3654249494641388E-2</v>
      </c>
      <c r="Q51" s="194">
        <v>0.6322974608127917</v>
      </c>
      <c r="R51" s="195">
        <v>4819.09</v>
      </c>
      <c r="S51" s="195">
        <v>3178.66</v>
      </c>
      <c r="T51" s="195">
        <v>2903.39</v>
      </c>
      <c r="U51" s="195">
        <v>275.26</v>
      </c>
      <c r="V51" s="195">
        <v>1640.44</v>
      </c>
      <c r="W51" s="193">
        <v>0.65959755887522331</v>
      </c>
      <c r="X51" s="194">
        <v>8.6596238666607941E-2</v>
      </c>
      <c r="Y51" s="194">
        <v>0.60247681616238746</v>
      </c>
      <c r="AH51" s="195">
        <v>10967.29</v>
      </c>
      <c r="AI51" s="195">
        <v>7222.18</v>
      </c>
      <c r="AJ51" s="195">
        <v>6660.33</v>
      </c>
      <c r="AK51" s="195">
        <v>561.85</v>
      </c>
      <c r="AL51" s="195">
        <v>3745.11</v>
      </c>
      <c r="AM51" s="193">
        <v>0.65852001725129905</v>
      </c>
      <c r="AN51" s="194">
        <v>7.7795070186564161E-2</v>
      </c>
      <c r="AO51" s="194">
        <v>0.60729040628997677</v>
      </c>
      <c r="AP51" s="195">
        <v>28203.64</v>
      </c>
      <c r="AQ51" s="195">
        <v>18684.88</v>
      </c>
      <c r="AR51" s="195">
        <v>17283.810000000001</v>
      </c>
      <c r="AS51" s="195">
        <v>1401.07</v>
      </c>
      <c r="AT51" s="195">
        <v>9518.75</v>
      </c>
      <c r="AU51" s="193">
        <v>0.66249888312288774</v>
      </c>
      <c r="AV51" s="194">
        <v>7.4984158314102087E-2</v>
      </c>
      <c r="AW51" s="194">
        <v>0.6128219619878853</v>
      </c>
    </row>
    <row r="52" spans="1:49" ht="14.25" x14ac:dyDescent="0.2">
      <c r="A52" s="191">
        <v>40969</v>
      </c>
      <c r="B52" s="192">
        <v>2301.9331500000003</v>
      </c>
      <c r="C52" s="192">
        <v>1476.1912902070028</v>
      </c>
      <c r="D52" s="192">
        <v>1336.4610332723694</v>
      </c>
      <c r="E52" s="192">
        <v>139.73025693463353</v>
      </c>
      <c r="F52" s="192">
        <v>825.73235627283589</v>
      </c>
      <c r="G52" s="193">
        <v>0.64128330147511126</v>
      </c>
      <c r="H52" s="194">
        <v>9.4655928307935955E-2</v>
      </c>
      <c r="I52" s="194">
        <v>0.5805820352656067</v>
      </c>
      <c r="J52" s="195">
        <v>2507.9668499999993</v>
      </c>
      <c r="K52" s="195">
        <v>1680.1787097929971</v>
      </c>
      <c r="L52" s="195">
        <v>1543.3989667276308</v>
      </c>
      <c r="M52" s="195">
        <v>136.77974306536646</v>
      </c>
      <c r="N52" s="195">
        <v>827.7876437271641</v>
      </c>
      <c r="O52" s="193">
        <v>0.66993657025131637</v>
      </c>
      <c r="P52" s="194">
        <v>8.1407853978948536E-2</v>
      </c>
      <c r="Q52" s="194">
        <v>0.61539847176513962</v>
      </c>
      <c r="R52" s="195">
        <v>4809.8999999999996</v>
      </c>
      <c r="S52" s="195">
        <v>3156.37</v>
      </c>
      <c r="T52" s="195">
        <v>2879.86</v>
      </c>
      <c r="U52" s="195">
        <v>276.51</v>
      </c>
      <c r="V52" s="195">
        <v>1653.52</v>
      </c>
      <c r="W52" s="193">
        <v>0.65622362211272589</v>
      </c>
      <c r="X52" s="194">
        <v>8.7603798033817334E-2</v>
      </c>
      <c r="Y52" s="194">
        <v>0.59873594045614265</v>
      </c>
      <c r="AH52" s="195">
        <v>10953.31</v>
      </c>
      <c r="AI52" s="195">
        <v>7160.77</v>
      </c>
      <c r="AJ52" s="195">
        <v>6582.91</v>
      </c>
      <c r="AK52" s="195">
        <v>577.86</v>
      </c>
      <c r="AL52" s="195">
        <v>3792.54</v>
      </c>
      <c r="AM52" s="193">
        <v>0.65375397939070479</v>
      </c>
      <c r="AN52" s="194">
        <v>8.0698025491671987E-2</v>
      </c>
      <c r="AO52" s="194">
        <v>0.6009973240965516</v>
      </c>
      <c r="AP52" s="195">
        <v>28166.2</v>
      </c>
      <c r="AQ52" s="195">
        <v>18491.41</v>
      </c>
      <c r="AR52" s="195">
        <v>17051.060000000001</v>
      </c>
      <c r="AS52" s="195">
        <v>1440.35</v>
      </c>
      <c r="AT52" s="195">
        <v>9674.7900000000009</v>
      </c>
      <c r="AU52" s="193">
        <v>0.65651064041297724</v>
      </c>
      <c r="AV52" s="194">
        <v>7.7892924336218819E-2</v>
      </c>
      <c r="AW52" s="194">
        <v>0.60537310677336664</v>
      </c>
    </row>
    <row r="53" spans="1:49" ht="14.25" x14ac:dyDescent="0.2">
      <c r="A53" s="191">
        <v>40940</v>
      </c>
      <c r="B53" s="192">
        <v>2298.7918800000002</v>
      </c>
      <c r="C53" s="192">
        <v>1448.4688643985692</v>
      </c>
      <c r="D53" s="192">
        <v>1325.2538532849715</v>
      </c>
      <c r="E53" s="192">
        <v>123.2055895651105</v>
      </c>
      <c r="F53" s="192">
        <v>850.32301560143139</v>
      </c>
      <c r="G53" s="193">
        <v>0.63010004385371721</v>
      </c>
      <c r="H53" s="194">
        <v>8.505919084168076E-2</v>
      </c>
      <c r="I53" s="194">
        <v>0.57650014549597739</v>
      </c>
      <c r="J53" s="195">
        <v>2503.96812</v>
      </c>
      <c r="K53" s="195">
        <v>1664.0911356014308</v>
      </c>
      <c r="L53" s="195">
        <v>1540.4261467150284</v>
      </c>
      <c r="M53" s="195">
        <v>123.6744104348895</v>
      </c>
      <c r="N53" s="195">
        <v>839.86698439856866</v>
      </c>
      <c r="O53" s="193">
        <v>0.6645815984276312</v>
      </c>
      <c r="P53" s="194">
        <v>7.431949355958288E-2</v>
      </c>
      <c r="Q53" s="194">
        <v>0.6151939932506123</v>
      </c>
      <c r="R53" s="195">
        <v>4802.76</v>
      </c>
      <c r="S53" s="195">
        <v>3112.56</v>
      </c>
      <c r="T53" s="195">
        <v>2865.68</v>
      </c>
      <c r="U53" s="195">
        <v>246.88</v>
      </c>
      <c r="V53" s="195">
        <v>1690.19</v>
      </c>
      <c r="W53" s="193">
        <v>0.64807735552057566</v>
      </c>
      <c r="X53" s="194">
        <v>7.9317346492919008E-2</v>
      </c>
      <c r="Y53" s="194">
        <v>0.59667357935853549</v>
      </c>
      <c r="AH53" s="195">
        <v>10942.75</v>
      </c>
      <c r="AI53" s="195">
        <v>7116.39</v>
      </c>
      <c r="AJ53" s="195">
        <v>6566.61</v>
      </c>
      <c r="AK53" s="195">
        <v>549.78</v>
      </c>
      <c r="AL53" s="195">
        <v>3826.36</v>
      </c>
      <c r="AM53" s="193">
        <v>0.65032921340613647</v>
      </c>
      <c r="AN53" s="194">
        <v>7.7255462390341159E-2</v>
      </c>
      <c r="AO53" s="194">
        <v>0.60008772931849852</v>
      </c>
      <c r="AP53" s="195">
        <v>28138.11</v>
      </c>
      <c r="AQ53" s="195">
        <v>18400.61</v>
      </c>
      <c r="AR53" s="195">
        <v>16970.89</v>
      </c>
      <c r="AS53" s="195">
        <v>1429.73</v>
      </c>
      <c r="AT53" s="195">
        <v>9737.5</v>
      </c>
      <c r="AU53" s="193">
        <v>0.65393908830408298</v>
      </c>
      <c r="AV53" s="194">
        <v>7.7700141462701502E-2</v>
      </c>
      <c r="AW53" s="194">
        <v>0.60312828402476215</v>
      </c>
    </row>
    <row r="54" spans="1:49" ht="14.25" x14ac:dyDescent="0.2">
      <c r="A54" s="191">
        <v>40909</v>
      </c>
      <c r="B54" s="192">
        <v>2295.6506100000001</v>
      </c>
      <c r="C54" s="192">
        <v>1459.3801166516348</v>
      </c>
      <c r="D54" s="192">
        <v>1307.6179472266065</v>
      </c>
      <c r="E54" s="192">
        <v>151.75299174182638</v>
      </c>
      <c r="F54" s="192">
        <v>836.27049334836533</v>
      </c>
      <c r="G54" s="193">
        <v>0.63571525662245032</v>
      </c>
      <c r="H54" s="194">
        <v>0.10398455481907252</v>
      </c>
      <c r="I54" s="194">
        <v>0.56960669081372373</v>
      </c>
      <c r="J54" s="195">
        <v>2499.5093899999997</v>
      </c>
      <c r="K54" s="195">
        <v>1686.9398833483654</v>
      </c>
      <c r="L54" s="195">
        <v>1555.5720527733936</v>
      </c>
      <c r="M54" s="195">
        <v>131.37700825817362</v>
      </c>
      <c r="N54" s="195">
        <v>812.56950665163458</v>
      </c>
      <c r="O54" s="193">
        <v>0.67490840006340824</v>
      </c>
      <c r="P54" s="194">
        <v>7.7878891568682718E-2</v>
      </c>
      <c r="Q54" s="194">
        <v>0.62235095374992522</v>
      </c>
      <c r="R54" s="195">
        <v>4795.16</v>
      </c>
      <c r="S54" s="195">
        <v>3146.32</v>
      </c>
      <c r="T54" s="195">
        <v>2863.19</v>
      </c>
      <c r="U54" s="195">
        <v>283.13</v>
      </c>
      <c r="V54" s="195">
        <v>1648.84</v>
      </c>
      <c r="W54" s="193">
        <v>0.65614494615403873</v>
      </c>
      <c r="X54" s="194">
        <v>8.9987668132929896E-2</v>
      </c>
      <c r="Y54" s="194">
        <v>0.59709999249242984</v>
      </c>
      <c r="AH54" s="195">
        <v>10932.3</v>
      </c>
      <c r="AI54" s="195">
        <v>7142.58</v>
      </c>
      <c r="AJ54" s="195">
        <v>6559.95</v>
      </c>
      <c r="AK54" s="195">
        <v>582.62</v>
      </c>
      <c r="AL54" s="195">
        <v>3789.72</v>
      </c>
      <c r="AM54" s="193">
        <v>0.65334650530995309</v>
      </c>
      <c r="AN54" s="194">
        <v>8.1569964914638693E-2</v>
      </c>
      <c r="AO54" s="194">
        <v>0.60005213907411981</v>
      </c>
      <c r="AP54" s="195">
        <v>28109.65</v>
      </c>
      <c r="AQ54" s="195">
        <v>18392.759999999998</v>
      </c>
      <c r="AR54" s="195">
        <v>16914.75</v>
      </c>
      <c r="AS54" s="195">
        <v>1478.01</v>
      </c>
      <c r="AT54" s="195">
        <v>9716.89</v>
      </c>
      <c r="AU54" s="193">
        <v>0.65432191436037079</v>
      </c>
      <c r="AV54" s="194">
        <v>8.0358249659104999E-2</v>
      </c>
      <c r="AW54" s="194">
        <v>0.60174175060877666</v>
      </c>
    </row>
    <row r="55" spans="1:49" ht="14.25" x14ac:dyDescent="0.2">
      <c r="A55" s="191">
        <v>40878</v>
      </c>
      <c r="B55" s="192">
        <v>2292.5093400000001</v>
      </c>
      <c r="C55" s="192">
        <v>1458.8366097630667</v>
      </c>
      <c r="D55" s="192">
        <v>1343.1068511734713</v>
      </c>
      <c r="E55" s="192">
        <v>115.72975858959539</v>
      </c>
      <c r="F55" s="192">
        <v>833.67273023693338</v>
      </c>
      <c r="G55" s="193">
        <v>0.63634925463948888</v>
      </c>
      <c r="H55" s="194">
        <v>7.9330171600499766E-2</v>
      </c>
      <c r="I55" s="194">
        <v>0.58586755907108812</v>
      </c>
      <c r="J55" s="195">
        <v>2494.6006599999996</v>
      </c>
      <c r="K55" s="195">
        <v>1677.9433902369335</v>
      </c>
      <c r="L55" s="195">
        <v>1571.1031488265287</v>
      </c>
      <c r="M55" s="195">
        <v>106.8402414104046</v>
      </c>
      <c r="N55" s="195">
        <v>816.65726976306655</v>
      </c>
      <c r="O55" s="193">
        <v>0.67263005944884735</v>
      </c>
      <c r="P55" s="194">
        <v>6.3673328928765746E-2</v>
      </c>
      <c r="Q55" s="194">
        <v>0.62980146442618556</v>
      </c>
      <c r="R55" s="195">
        <v>4787.1099999999997</v>
      </c>
      <c r="S55" s="195">
        <v>3136.78</v>
      </c>
      <c r="T55" s="195">
        <v>2914.21</v>
      </c>
      <c r="U55" s="195">
        <v>222.57</v>
      </c>
      <c r="V55" s="195">
        <v>1650.33</v>
      </c>
      <c r="W55" s="193">
        <v>0.65525546728610795</v>
      </c>
      <c r="X55" s="194">
        <v>7.095492830227175E-2</v>
      </c>
      <c r="Y55" s="194">
        <v>0.60876186258515064</v>
      </c>
      <c r="AH55" s="195">
        <v>10920.64</v>
      </c>
      <c r="AI55" s="195">
        <v>7149.4</v>
      </c>
      <c r="AJ55" s="195">
        <v>6667.5</v>
      </c>
      <c r="AK55" s="195">
        <v>481.9</v>
      </c>
      <c r="AL55" s="195">
        <v>3771.24</v>
      </c>
      <c r="AM55" s="193">
        <v>0.65466859085181817</v>
      </c>
      <c r="AN55" s="194">
        <v>6.7404257699946846E-2</v>
      </c>
      <c r="AO55" s="194">
        <v>0.61054114044598118</v>
      </c>
      <c r="AP55" s="195">
        <v>28080.33</v>
      </c>
      <c r="AQ55" s="195">
        <v>18467.79</v>
      </c>
      <c r="AR55" s="195">
        <v>17191.3</v>
      </c>
      <c r="AS55" s="195">
        <v>1276.48</v>
      </c>
      <c r="AT55" s="195">
        <v>9612.5400000000009</v>
      </c>
      <c r="AU55" s="193">
        <v>0.65767709994861168</v>
      </c>
      <c r="AV55" s="194">
        <v>6.9119261156857417E-2</v>
      </c>
      <c r="AW55" s="194">
        <v>0.61221858859920797</v>
      </c>
    </row>
    <row r="56" spans="1:49" ht="14.25" x14ac:dyDescent="0.2">
      <c r="A56" s="191">
        <v>40848</v>
      </c>
      <c r="B56" s="192">
        <v>2289.36807</v>
      </c>
      <c r="C56" s="192">
        <v>1460.0650261608321</v>
      </c>
      <c r="D56" s="192">
        <v>1334.7899572870945</v>
      </c>
      <c r="E56" s="192">
        <v>125.2750688737376</v>
      </c>
      <c r="F56" s="192">
        <v>829.30304383916814</v>
      </c>
      <c r="G56" s="193">
        <v>0.63775897169773665</v>
      </c>
      <c r="H56" s="194">
        <v>8.580102024848997E-2</v>
      </c>
      <c r="I56" s="194">
        <v>0.58303860125344309</v>
      </c>
      <c r="J56" s="195">
        <v>2490.2519299999999</v>
      </c>
      <c r="K56" s="195">
        <v>1714.2849738391678</v>
      </c>
      <c r="L56" s="195">
        <v>1582.4400427129056</v>
      </c>
      <c r="M56" s="195">
        <v>131.8449311262624</v>
      </c>
      <c r="N56" s="195">
        <v>775.96695616083184</v>
      </c>
      <c r="O56" s="193">
        <v>0.68839821111559907</v>
      </c>
      <c r="P56" s="194">
        <v>7.690957637632069E-2</v>
      </c>
      <c r="Q56" s="194">
        <v>0.63545379632048138</v>
      </c>
      <c r="R56" s="195">
        <v>4779.62</v>
      </c>
      <c r="S56" s="195">
        <v>3174.35</v>
      </c>
      <c r="T56" s="195">
        <v>2917.23</v>
      </c>
      <c r="U56" s="195">
        <v>257.12</v>
      </c>
      <c r="V56" s="195">
        <v>1605.27</v>
      </c>
      <c r="W56" s="193">
        <v>0.66414275611868723</v>
      </c>
      <c r="X56" s="194">
        <v>8.0999259690960362E-2</v>
      </c>
      <c r="Y56" s="194">
        <v>0.6103476845439596</v>
      </c>
      <c r="AH56" s="195">
        <v>10908.78</v>
      </c>
      <c r="AI56" s="195">
        <v>7207.61</v>
      </c>
      <c r="AJ56" s="195">
        <v>6680.25</v>
      </c>
      <c r="AK56" s="195">
        <v>527.36</v>
      </c>
      <c r="AL56" s="195">
        <v>3701.17</v>
      </c>
      <c r="AM56" s="193">
        <v>0.66071641375112522</v>
      </c>
      <c r="AN56" s="194">
        <v>7.3167110873091079E-2</v>
      </c>
      <c r="AO56" s="194">
        <v>0.61237370265052549</v>
      </c>
      <c r="AP56" s="195">
        <v>28052.39</v>
      </c>
      <c r="AQ56" s="195">
        <v>18555.48</v>
      </c>
      <c r="AR56" s="195">
        <v>17246.54</v>
      </c>
      <c r="AS56" s="195">
        <v>1308.93</v>
      </c>
      <c r="AT56" s="195">
        <v>9496.91</v>
      </c>
      <c r="AU56" s="193">
        <v>0.66145807897295028</v>
      </c>
      <c r="AV56" s="194">
        <v>7.0541424959095642E-2</v>
      </c>
      <c r="AW56" s="194">
        <v>0.61479752705562707</v>
      </c>
    </row>
    <row r="57" spans="1:49" ht="14.25" x14ac:dyDescent="0.2">
      <c r="A57" s="191">
        <v>40817</v>
      </c>
      <c r="B57" s="192">
        <v>2286.2267999999999</v>
      </c>
      <c r="C57" s="192">
        <v>1452.5178716022654</v>
      </c>
      <c r="D57" s="192">
        <v>1328.460971245084</v>
      </c>
      <c r="E57" s="192">
        <v>124.05690035718152</v>
      </c>
      <c r="F57" s="192">
        <v>833.69976343760129</v>
      </c>
      <c r="G57" s="193">
        <v>0.6353341110349443</v>
      </c>
      <c r="H57" s="194">
        <v>8.5408174854561314E-2</v>
      </c>
      <c r="I57" s="194">
        <v>0.5810713841886046</v>
      </c>
      <c r="J57" s="195">
        <v>2485.7932000000005</v>
      </c>
      <c r="K57" s="195">
        <v>1709.3021283977348</v>
      </c>
      <c r="L57" s="195">
        <v>1570.4190287549161</v>
      </c>
      <c r="M57" s="195">
        <v>138.88309964281848</v>
      </c>
      <c r="N57" s="195">
        <v>776.50023656239875</v>
      </c>
      <c r="O57" s="193">
        <v>0.68762845131193318</v>
      </c>
      <c r="P57" s="194">
        <v>8.1251346579088793E-2</v>
      </c>
      <c r="Q57" s="194">
        <v>0.63175771369674505</v>
      </c>
      <c r="R57" s="195">
        <v>4772.0200000000004</v>
      </c>
      <c r="S57" s="195">
        <v>3161.82</v>
      </c>
      <c r="T57" s="195">
        <v>2898.88</v>
      </c>
      <c r="U57" s="195">
        <v>262.94</v>
      </c>
      <c r="V57" s="195">
        <v>1610.2</v>
      </c>
      <c r="W57" s="193">
        <v>0.66257475869757454</v>
      </c>
      <c r="X57" s="194">
        <v>8.3160964254764658E-2</v>
      </c>
      <c r="Y57" s="194">
        <v>0.60747440287341625</v>
      </c>
      <c r="AH57" s="195">
        <v>10897.22</v>
      </c>
      <c r="AI57" s="195">
        <v>7188.99</v>
      </c>
      <c r="AJ57" s="195">
        <v>6657.17</v>
      </c>
      <c r="AK57" s="195">
        <v>531.82000000000005</v>
      </c>
      <c r="AL57" s="195">
        <v>3708.23</v>
      </c>
      <c r="AM57" s="193">
        <v>0.65970862293318844</v>
      </c>
      <c r="AN57" s="194">
        <v>7.3977012069845707E-2</v>
      </c>
      <c r="AO57" s="194">
        <v>0.61090535017187875</v>
      </c>
      <c r="AP57" s="195">
        <v>28024.39</v>
      </c>
      <c r="AQ57" s="195">
        <v>18575.86</v>
      </c>
      <c r="AR57" s="195">
        <v>17311.759999999998</v>
      </c>
      <c r="AS57" s="195">
        <v>1264.1099999999999</v>
      </c>
      <c r="AT57" s="195">
        <v>9448.5300000000007</v>
      </c>
      <c r="AU57" s="193">
        <v>0.6628461850552323</v>
      </c>
      <c r="AV57" s="194">
        <v>6.8051223469599784E-2</v>
      </c>
      <c r="AW57" s="194">
        <v>0.61773904802209789</v>
      </c>
    </row>
    <row r="58" spans="1:49" ht="14.25" x14ac:dyDescent="0.2">
      <c r="A58" s="191">
        <v>40787</v>
      </c>
      <c r="B58" s="192">
        <v>2283.0855299999998</v>
      </c>
      <c r="C58" s="192">
        <v>1441.9096484414363</v>
      </c>
      <c r="D58" s="192">
        <v>1315.7947275089498</v>
      </c>
      <c r="E58" s="192">
        <v>126.11492093248633</v>
      </c>
      <c r="F58" s="192">
        <v>841.16670823001164</v>
      </c>
      <c r="G58" s="193">
        <v>0.63156181820373425</v>
      </c>
      <c r="H58" s="194">
        <v>8.7463816521932747E-2</v>
      </c>
      <c r="I58" s="194">
        <v>0.57632301121410456</v>
      </c>
      <c r="J58" s="195">
        <v>2481.1344700000004</v>
      </c>
      <c r="K58" s="195">
        <v>1726.0903515585637</v>
      </c>
      <c r="L58" s="195">
        <v>1597.7352724910504</v>
      </c>
      <c r="M58" s="195">
        <v>128.34507906751367</v>
      </c>
      <c r="N58" s="195">
        <v>755.05329176998839</v>
      </c>
      <c r="O58" s="193">
        <v>0.69568593416807567</v>
      </c>
      <c r="P58" s="194">
        <v>7.4355944896873555E-2</v>
      </c>
      <c r="Q58" s="194">
        <v>0.64395351876718321</v>
      </c>
      <c r="R58" s="195">
        <v>4764.22</v>
      </c>
      <c r="S58" s="195">
        <v>3168</v>
      </c>
      <c r="T58" s="195">
        <v>2913.53</v>
      </c>
      <c r="U58" s="195">
        <v>254.46</v>
      </c>
      <c r="V58" s="195">
        <v>1596.22</v>
      </c>
      <c r="W58" s="193">
        <v>0.6649566980534064</v>
      </c>
      <c r="X58" s="194">
        <v>8.0321969696969697E-2</v>
      </c>
      <c r="Y58" s="194">
        <v>0.61154396732308758</v>
      </c>
      <c r="AH58" s="195">
        <v>10884.79</v>
      </c>
      <c r="AI58" s="195">
        <v>7203.44</v>
      </c>
      <c r="AJ58" s="195">
        <v>6670.84</v>
      </c>
      <c r="AK58" s="195">
        <v>532.6</v>
      </c>
      <c r="AL58" s="195">
        <v>3681.35</v>
      </c>
      <c r="AM58" s="193">
        <v>0.66178952464861507</v>
      </c>
      <c r="AN58" s="194">
        <v>7.3936896815965714E-2</v>
      </c>
      <c r="AO58" s="194">
        <v>0.61285886085078345</v>
      </c>
      <c r="AP58" s="195">
        <v>27994.55</v>
      </c>
      <c r="AQ58" s="195">
        <v>18620.189999999999</v>
      </c>
      <c r="AR58" s="195">
        <v>17362.439999999999</v>
      </c>
      <c r="AS58" s="195">
        <v>1257.75</v>
      </c>
      <c r="AT58" s="195">
        <v>9374.36</v>
      </c>
      <c r="AU58" s="193">
        <v>0.66513624973432328</v>
      </c>
      <c r="AV58" s="194">
        <v>6.7547645861830624E-2</v>
      </c>
      <c r="AW58" s="194">
        <v>0.62020786188740307</v>
      </c>
    </row>
    <row r="59" spans="1:49" ht="14.25" x14ac:dyDescent="0.2">
      <c r="A59" s="191">
        <v>40756</v>
      </c>
      <c r="B59" s="192">
        <v>2279.9442599999998</v>
      </c>
      <c r="C59" s="192">
        <v>1490.5986701859454</v>
      </c>
      <c r="D59" s="192">
        <v>1344.6128646947595</v>
      </c>
      <c r="E59" s="192">
        <v>145.98580549118569</v>
      </c>
      <c r="F59" s="192">
        <v>789.35476611712147</v>
      </c>
      <c r="G59" s="193">
        <v>0.65378732995250743</v>
      </c>
      <c r="H59" s="194">
        <v>9.7937700073873424E-2</v>
      </c>
      <c r="I59" s="194">
        <v>0.58975690251952018</v>
      </c>
      <c r="J59" s="195">
        <v>2475.2257400000003</v>
      </c>
      <c r="K59" s="195">
        <v>1767.2913298140545</v>
      </c>
      <c r="L59" s="195">
        <v>1620.7271353052406</v>
      </c>
      <c r="M59" s="195">
        <v>146.56419450881432</v>
      </c>
      <c r="N59" s="195">
        <v>707.9252338828785</v>
      </c>
      <c r="O59" s="193">
        <v>0.71399198111686346</v>
      </c>
      <c r="P59" s="194">
        <v>8.2931541640186207E-2</v>
      </c>
      <c r="Q59" s="194">
        <v>0.65477952540411144</v>
      </c>
      <c r="R59" s="195">
        <v>4755.17</v>
      </c>
      <c r="S59" s="195">
        <v>3257.89</v>
      </c>
      <c r="T59" s="195">
        <v>2965.34</v>
      </c>
      <c r="U59" s="195">
        <v>292.55</v>
      </c>
      <c r="V59" s="195">
        <v>1497.28</v>
      </c>
      <c r="W59" s="193">
        <v>0.68512587352292342</v>
      </c>
      <c r="X59" s="194">
        <v>8.9797384196519836E-2</v>
      </c>
      <c r="Y59" s="194">
        <v>0.62360336223520929</v>
      </c>
      <c r="AH59" s="195">
        <v>10870.35</v>
      </c>
      <c r="AI59" s="195">
        <v>7395.3</v>
      </c>
      <c r="AJ59" s="195">
        <v>6778.6</v>
      </c>
      <c r="AK59" s="195">
        <v>616.70000000000005</v>
      </c>
      <c r="AL59" s="195">
        <v>3475.04</v>
      </c>
      <c r="AM59" s="193">
        <v>0.68031848100567138</v>
      </c>
      <c r="AN59" s="194">
        <v>8.3390802266304284E-2</v>
      </c>
      <c r="AO59" s="194">
        <v>0.623586177078015</v>
      </c>
      <c r="AP59" s="195">
        <v>27962.53</v>
      </c>
      <c r="AQ59" s="195">
        <v>19041.689999999999</v>
      </c>
      <c r="AR59" s="195">
        <v>17540.91</v>
      </c>
      <c r="AS59" s="195">
        <v>1500.78</v>
      </c>
      <c r="AT59" s="195">
        <v>8920.84</v>
      </c>
      <c r="AU59" s="193">
        <v>0.68097164312385183</v>
      </c>
      <c r="AV59" s="194">
        <v>7.8815483289560964E-2</v>
      </c>
      <c r="AW59" s="194">
        <v>0.62730053396455898</v>
      </c>
    </row>
    <row r="60" spans="1:49" ht="14.25" x14ac:dyDescent="0.2">
      <c r="A60" s="191">
        <v>40725</v>
      </c>
      <c r="B60" s="192">
        <v>2276.8029899999997</v>
      </c>
      <c r="C60" s="192">
        <v>1487.3848059794282</v>
      </c>
      <c r="D60" s="192">
        <v>1335.6356124894617</v>
      </c>
      <c r="E60" s="192">
        <v>151.74919348996644</v>
      </c>
      <c r="F60" s="192">
        <v>789.4181840205714</v>
      </c>
      <c r="G60" s="193">
        <v>0.65327778139444048</v>
      </c>
      <c r="H60" s="194">
        <v>0.10202416542102641</v>
      </c>
      <c r="I60" s="194">
        <v>0.58662766095957286</v>
      </c>
      <c r="J60" s="195">
        <v>2466.80701</v>
      </c>
      <c r="K60" s="195">
        <v>1750.5851940205716</v>
      </c>
      <c r="L60" s="195">
        <v>1607.4243875105383</v>
      </c>
      <c r="M60" s="195">
        <v>143.15080651003353</v>
      </c>
      <c r="N60" s="195">
        <v>716.2218159794287</v>
      </c>
      <c r="O60" s="193">
        <v>0.70965632371077603</v>
      </c>
      <c r="P60" s="194">
        <v>8.1773116212218652E-2</v>
      </c>
      <c r="Q60" s="194">
        <v>0.65162146085783101</v>
      </c>
      <c r="R60" s="195">
        <v>4743.6099999999997</v>
      </c>
      <c r="S60" s="195">
        <v>3237.97</v>
      </c>
      <c r="T60" s="195">
        <v>2943.06</v>
      </c>
      <c r="U60" s="195">
        <v>294.89999999999998</v>
      </c>
      <c r="V60" s="195">
        <v>1505.64</v>
      </c>
      <c r="W60" s="193">
        <v>0.68259616621096586</v>
      </c>
      <c r="X60" s="194">
        <v>9.1075581305571085E-2</v>
      </c>
      <c r="Y60" s="194">
        <v>0.62042621547724208</v>
      </c>
      <c r="AH60" s="195">
        <v>10851.7</v>
      </c>
      <c r="AI60" s="195">
        <v>7365.38</v>
      </c>
      <c r="AJ60" s="195">
        <v>6754.47</v>
      </c>
      <c r="AK60" s="195">
        <v>610.91</v>
      </c>
      <c r="AL60" s="195">
        <v>3486.32</v>
      </c>
      <c r="AM60" s="193">
        <v>0.67873052148511293</v>
      </c>
      <c r="AN60" s="194">
        <v>8.2943446230880138E-2</v>
      </c>
      <c r="AO60" s="194">
        <v>0.62243427297105525</v>
      </c>
      <c r="AP60" s="195">
        <v>27921.62</v>
      </c>
      <c r="AQ60" s="195">
        <v>18990.990000000002</v>
      </c>
      <c r="AR60" s="195">
        <v>17547.05</v>
      </c>
      <c r="AS60" s="195">
        <v>1443.94</v>
      </c>
      <c r="AT60" s="195">
        <v>8930.64</v>
      </c>
      <c r="AU60" s="193">
        <v>0.68015358707696771</v>
      </c>
      <c r="AV60" s="194">
        <v>7.6032897705701485E-2</v>
      </c>
      <c r="AW60" s="194">
        <v>0.62843953896657856</v>
      </c>
    </row>
    <row r="61" spans="1:49" ht="14.25" x14ac:dyDescent="0.2">
      <c r="A61" s="191">
        <v>40695</v>
      </c>
      <c r="B61" s="192">
        <v>2274.2803049999989</v>
      </c>
      <c r="C61" s="192">
        <v>1491.4270162341288</v>
      </c>
      <c r="D61" s="192">
        <v>1347.0534367478954</v>
      </c>
      <c r="E61" s="192">
        <v>144.37357948623352</v>
      </c>
      <c r="F61" s="192">
        <v>782.85328876586982</v>
      </c>
      <c r="G61" s="193">
        <v>0.65577977039823576</v>
      </c>
      <c r="H61" s="194">
        <v>9.680230940886303E-2</v>
      </c>
      <c r="I61" s="194">
        <v>0.59229877416007259</v>
      </c>
      <c r="J61" s="195">
        <v>2460.1996950000007</v>
      </c>
      <c r="K61" s="195">
        <v>1757.4729837658713</v>
      </c>
      <c r="L61" s="195">
        <v>1616.9765632521048</v>
      </c>
      <c r="M61" s="195">
        <v>140.49642051376648</v>
      </c>
      <c r="N61" s="195">
        <v>702.72671123413011</v>
      </c>
      <c r="O61" s="193">
        <v>0.71436192246413188</v>
      </c>
      <c r="P61" s="194">
        <v>7.9942293174097109E-2</v>
      </c>
      <c r="Q61" s="194">
        <v>0.6572541922260926</v>
      </c>
      <c r="R61" s="195">
        <v>4734.4799999999996</v>
      </c>
      <c r="S61" s="195">
        <v>3248.9</v>
      </c>
      <c r="T61" s="195">
        <v>2964.03</v>
      </c>
      <c r="U61" s="195">
        <v>284.87</v>
      </c>
      <c r="V61" s="195">
        <v>1485.58</v>
      </c>
      <c r="W61" s="193">
        <v>0.68622108446967789</v>
      </c>
      <c r="X61" s="194">
        <v>8.7681984671735047E-2</v>
      </c>
      <c r="Y61" s="194">
        <v>0.62605185785978623</v>
      </c>
      <c r="AH61" s="195">
        <v>10836.73</v>
      </c>
      <c r="AI61" s="195">
        <v>7374.01</v>
      </c>
      <c r="AJ61" s="195">
        <v>6800.99</v>
      </c>
      <c r="AK61" s="195">
        <v>573.02</v>
      </c>
      <c r="AL61" s="195">
        <v>3462.72</v>
      </c>
      <c r="AM61" s="193">
        <v>0.68046449436315204</v>
      </c>
      <c r="AN61" s="194">
        <v>7.7708058437675018E-2</v>
      </c>
      <c r="AO61" s="194">
        <v>0.62758691967041724</v>
      </c>
      <c r="AP61" s="195">
        <v>27887.41</v>
      </c>
      <c r="AQ61" s="195">
        <v>18934.23</v>
      </c>
      <c r="AR61" s="195">
        <v>17591.849999999999</v>
      </c>
      <c r="AS61" s="195">
        <v>1342.37</v>
      </c>
      <c r="AT61" s="195">
        <v>8953.18</v>
      </c>
      <c r="AU61" s="193">
        <v>0.67895261696944964</v>
      </c>
      <c r="AV61" s="194">
        <v>7.0896466346928283E-2</v>
      </c>
      <c r="AW61" s="194">
        <v>0.63081691702456411</v>
      </c>
    </row>
    <row r="62" spans="1:49" ht="14.25" x14ac:dyDescent="0.2">
      <c r="A62" s="191">
        <v>40664</v>
      </c>
      <c r="B62" s="192">
        <v>2271.757619999999</v>
      </c>
      <c r="C62" s="192">
        <v>1499.2555625300768</v>
      </c>
      <c r="D62" s="192">
        <v>1343.0040728658328</v>
      </c>
      <c r="E62" s="192">
        <v>156.25148966424393</v>
      </c>
      <c r="F62" s="192">
        <v>772.50205746992231</v>
      </c>
      <c r="G62" s="193">
        <v>0.65995401504588214</v>
      </c>
      <c r="H62" s="194">
        <v>0.10421938298535367</v>
      </c>
      <c r="I62" s="194">
        <v>0.59117401479909348</v>
      </c>
      <c r="J62" s="195">
        <v>2456.0423800000012</v>
      </c>
      <c r="K62" s="195">
        <v>1735.0744374699232</v>
      </c>
      <c r="L62" s="195">
        <v>1597.715927134167</v>
      </c>
      <c r="M62" s="195">
        <v>137.35851033575608</v>
      </c>
      <c r="N62" s="195">
        <v>720.96794253007772</v>
      </c>
      <c r="O62" s="193">
        <v>0.70645134285912536</v>
      </c>
      <c r="P62" s="194">
        <v>7.9165773738244669E-2</v>
      </c>
      <c r="Q62" s="194">
        <v>0.65052457569326072</v>
      </c>
      <c r="R62" s="195">
        <v>4727.8</v>
      </c>
      <c r="S62" s="195">
        <v>3234.33</v>
      </c>
      <c r="T62" s="195">
        <v>2940.72</v>
      </c>
      <c r="U62" s="195">
        <v>293.61</v>
      </c>
      <c r="V62" s="195">
        <v>1493.47</v>
      </c>
      <c r="W62" s="193">
        <v>0.68410888785481616</v>
      </c>
      <c r="X62" s="194">
        <v>9.0779234029922745E-2</v>
      </c>
      <c r="Y62" s="194">
        <v>0.62200600702229358</v>
      </c>
      <c r="AH62" s="195">
        <v>10825.7</v>
      </c>
      <c r="AI62" s="195">
        <v>7326.88</v>
      </c>
      <c r="AJ62" s="195">
        <v>6710.45</v>
      </c>
      <c r="AK62" s="195">
        <v>616.42999999999995</v>
      </c>
      <c r="AL62" s="195">
        <v>3498.82</v>
      </c>
      <c r="AM62" s="193">
        <v>0.67680427131732812</v>
      </c>
      <c r="AN62" s="194">
        <v>8.4132673115978412E-2</v>
      </c>
      <c r="AO62" s="194">
        <v>0.61986291879508937</v>
      </c>
      <c r="AP62" s="195">
        <v>27860.45</v>
      </c>
      <c r="AQ62" s="195">
        <v>18806.72</v>
      </c>
      <c r="AR62" s="195">
        <v>17379.62</v>
      </c>
      <c r="AS62" s="195">
        <v>1427.1</v>
      </c>
      <c r="AT62" s="195">
        <v>9053.73</v>
      </c>
      <c r="AU62" s="193">
        <v>0.67503288712134946</v>
      </c>
      <c r="AV62" s="194">
        <v>7.5882450528321779E-2</v>
      </c>
      <c r="AW62" s="194">
        <v>0.6238097374593734</v>
      </c>
    </row>
    <row r="63" spans="1:49" ht="14.25" x14ac:dyDescent="0.2">
      <c r="A63" s="191">
        <v>40634</v>
      </c>
      <c r="B63" s="192">
        <v>2269.234934999999</v>
      </c>
      <c r="C63" s="192">
        <v>1465.3796935846622</v>
      </c>
      <c r="D63" s="192">
        <v>1331.2653235551609</v>
      </c>
      <c r="E63" s="192">
        <v>134.10503318948238</v>
      </c>
      <c r="F63" s="192">
        <v>803.8552414153371</v>
      </c>
      <c r="G63" s="193">
        <v>0.64575935747466484</v>
      </c>
      <c r="H63" s="194">
        <v>9.1515553120181461E-2</v>
      </c>
      <c r="I63" s="194">
        <v>0.58665821816072183</v>
      </c>
      <c r="J63" s="195">
        <v>2451.2950650000007</v>
      </c>
      <c r="K63" s="195">
        <v>1719.6303064153381</v>
      </c>
      <c r="L63" s="195">
        <v>1587.1146764448392</v>
      </c>
      <c r="M63" s="195">
        <v>132.52496681051761</v>
      </c>
      <c r="N63" s="195">
        <v>731.66475858466288</v>
      </c>
      <c r="O63" s="193">
        <v>0.70151909942156943</v>
      </c>
      <c r="P63" s="194">
        <v>7.7065963722617245E-2</v>
      </c>
      <c r="Q63" s="194">
        <v>0.64745966289653456</v>
      </c>
      <c r="R63" s="195">
        <v>4720.53</v>
      </c>
      <c r="S63" s="195">
        <v>3185.01</v>
      </c>
      <c r="T63" s="195">
        <v>2918.38</v>
      </c>
      <c r="U63" s="195">
        <v>266.63</v>
      </c>
      <c r="V63" s="195">
        <v>1535.52</v>
      </c>
      <c r="W63" s="193">
        <v>0.67471449180494569</v>
      </c>
      <c r="X63" s="194">
        <v>8.371402287590933E-2</v>
      </c>
      <c r="Y63" s="194">
        <v>0.61823142740327897</v>
      </c>
      <c r="AH63" s="195">
        <v>10814.37</v>
      </c>
      <c r="AI63" s="195">
        <v>7181.95</v>
      </c>
      <c r="AJ63" s="195">
        <v>6609.09</v>
      </c>
      <c r="AK63" s="195">
        <v>572.86</v>
      </c>
      <c r="AL63" s="195">
        <v>3632.43</v>
      </c>
      <c r="AM63" s="193">
        <v>0.66411173281476399</v>
      </c>
      <c r="AN63" s="194">
        <v>7.9763852435619856E-2</v>
      </c>
      <c r="AO63" s="194">
        <v>0.61113962255776344</v>
      </c>
      <c r="AP63" s="195">
        <v>27829.31</v>
      </c>
      <c r="AQ63" s="195">
        <v>18479.78</v>
      </c>
      <c r="AR63" s="195">
        <v>17000.64</v>
      </c>
      <c r="AS63" s="195">
        <v>1479.15</v>
      </c>
      <c r="AT63" s="195">
        <v>9349.5300000000007</v>
      </c>
      <c r="AU63" s="193">
        <v>0.66404017922111613</v>
      </c>
      <c r="AV63" s="194">
        <v>8.0041537291028364E-2</v>
      </c>
      <c r="AW63" s="194">
        <v>0.61088974178662703</v>
      </c>
    </row>
    <row r="64" spans="1:49" ht="14.25" x14ac:dyDescent="0.2">
      <c r="A64" s="191">
        <v>40603</v>
      </c>
      <c r="B64" s="192">
        <v>2266.7122499999991</v>
      </c>
      <c r="C64" s="192">
        <v>1453.7904239361239</v>
      </c>
      <c r="D64" s="192">
        <v>1314.910675544058</v>
      </c>
      <c r="E64" s="192">
        <v>138.88902249880317</v>
      </c>
      <c r="F64" s="192">
        <v>812.92182606387507</v>
      </c>
      <c r="G64" s="193">
        <v>0.64136523016369829</v>
      </c>
      <c r="H64" s="194">
        <v>9.5535794026461146E-2</v>
      </c>
      <c r="I64" s="194">
        <v>0.5800959850744436</v>
      </c>
      <c r="J64" s="195">
        <v>2447.917750000001</v>
      </c>
      <c r="K64" s="195">
        <v>1697.5895760638762</v>
      </c>
      <c r="L64" s="195">
        <v>1561.899324455942</v>
      </c>
      <c r="M64" s="195">
        <v>135.68097750119682</v>
      </c>
      <c r="N64" s="195">
        <v>750.32817393612493</v>
      </c>
      <c r="O64" s="193">
        <v>0.69348309438251166</v>
      </c>
      <c r="P64" s="194">
        <v>7.9925666023347136E-2</v>
      </c>
      <c r="Q64" s="194">
        <v>0.63805220761847137</v>
      </c>
      <c r="R64" s="195">
        <v>4714.63</v>
      </c>
      <c r="S64" s="195">
        <v>3151.38</v>
      </c>
      <c r="T64" s="195">
        <v>2876.81</v>
      </c>
      <c r="U64" s="195">
        <v>274.57</v>
      </c>
      <c r="V64" s="195">
        <v>1563.25</v>
      </c>
      <c r="W64" s="193">
        <v>0.66842573012092144</v>
      </c>
      <c r="X64" s="194">
        <v>8.7126909480925815E-2</v>
      </c>
      <c r="Y64" s="194">
        <v>0.61018786203795417</v>
      </c>
      <c r="AH64" s="195">
        <v>10805.33</v>
      </c>
      <c r="AI64" s="195">
        <v>7128.7</v>
      </c>
      <c r="AJ64" s="195">
        <v>6516.4</v>
      </c>
      <c r="AK64" s="195">
        <v>612.29999999999995</v>
      </c>
      <c r="AL64" s="195">
        <v>3676.63</v>
      </c>
      <c r="AM64" s="193">
        <v>0.65973922129171436</v>
      </c>
      <c r="AN64" s="194">
        <v>8.5892238416541575E-2</v>
      </c>
      <c r="AO64" s="194">
        <v>0.60307274280378287</v>
      </c>
      <c r="AP64" s="195">
        <v>27805.05</v>
      </c>
      <c r="AQ64" s="195">
        <v>18357.53</v>
      </c>
      <c r="AR64" s="195">
        <v>16842.66</v>
      </c>
      <c r="AS64" s="195">
        <v>1514.87</v>
      </c>
      <c r="AT64" s="195">
        <v>9447.52</v>
      </c>
      <c r="AU64" s="193">
        <v>0.66022287318310879</v>
      </c>
      <c r="AV64" s="194">
        <v>8.2520360854646563E-2</v>
      </c>
      <c r="AW64" s="194">
        <v>0.60574104344354718</v>
      </c>
    </row>
    <row r="65" spans="1:49" ht="14.25" x14ac:dyDescent="0.2">
      <c r="A65" s="191">
        <v>40575</v>
      </c>
      <c r="B65" s="192">
        <v>2264.1895649999992</v>
      </c>
      <c r="C65" s="192">
        <v>1449.1483621074403</v>
      </c>
      <c r="D65" s="192">
        <v>1329.4452762792603</v>
      </c>
      <c r="E65" s="192">
        <v>119.70308582818012</v>
      </c>
      <c r="F65" s="192">
        <v>815.04120289255877</v>
      </c>
      <c r="G65" s="193">
        <v>0.64002960905238548</v>
      </c>
      <c r="H65" s="194">
        <v>8.2602367678972888E-2</v>
      </c>
      <c r="I65" s="194">
        <v>0.58716164796001113</v>
      </c>
      <c r="J65" s="195">
        <v>2444.9004350000009</v>
      </c>
      <c r="K65" s="195">
        <v>1686.9316378925596</v>
      </c>
      <c r="L65" s="195">
        <v>1571.4247237207396</v>
      </c>
      <c r="M65" s="195">
        <v>115.50691417181989</v>
      </c>
      <c r="N65" s="195">
        <v>757.97879710744121</v>
      </c>
      <c r="O65" s="193">
        <v>0.68997968741109861</v>
      </c>
      <c r="P65" s="194">
        <v>6.8471603458762395E-2</v>
      </c>
      <c r="Q65" s="194">
        <v>0.64273567186008496</v>
      </c>
      <c r="R65" s="195">
        <v>4709.09</v>
      </c>
      <c r="S65" s="195">
        <v>3136.08</v>
      </c>
      <c r="T65" s="195">
        <v>2900.87</v>
      </c>
      <c r="U65" s="195">
        <v>235.21</v>
      </c>
      <c r="V65" s="195">
        <v>1573.02</v>
      </c>
      <c r="W65" s="193">
        <v>0.66596306292723217</v>
      </c>
      <c r="X65" s="194">
        <v>7.5001275477666385E-2</v>
      </c>
      <c r="Y65" s="194">
        <v>0.61601498378667641</v>
      </c>
      <c r="AH65" s="195">
        <v>10796.98</v>
      </c>
      <c r="AI65" s="195">
        <v>7089.91</v>
      </c>
      <c r="AJ65" s="195">
        <v>6524.45</v>
      </c>
      <c r="AK65" s="195">
        <v>565.47</v>
      </c>
      <c r="AL65" s="195">
        <v>3707.07</v>
      </c>
      <c r="AM65" s="193">
        <v>0.65665676883721191</v>
      </c>
      <c r="AN65" s="194">
        <v>7.9757006788520587E-2</v>
      </c>
      <c r="AO65" s="194">
        <v>0.60428471665224903</v>
      </c>
      <c r="AP65" s="195">
        <v>27782.45</v>
      </c>
      <c r="AQ65" s="195">
        <v>18315.97</v>
      </c>
      <c r="AR65" s="195">
        <v>16844.5</v>
      </c>
      <c r="AS65" s="195">
        <v>1471.46</v>
      </c>
      <c r="AT65" s="195">
        <v>9466.48</v>
      </c>
      <c r="AU65" s="193">
        <v>0.65926403178985293</v>
      </c>
      <c r="AV65" s="194">
        <v>8.0337541500668533E-2</v>
      </c>
      <c r="AW65" s="194">
        <v>0.60630002033657937</v>
      </c>
    </row>
    <row r="66" spans="1:49" ht="14.25" x14ac:dyDescent="0.2">
      <c r="A66" s="191">
        <v>40544</v>
      </c>
      <c r="B66" s="192">
        <v>2261.6668799999993</v>
      </c>
      <c r="C66" s="192">
        <v>1483.9240250287078</v>
      </c>
      <c r="D66" s="192">
        <v>1346.6021964975007</v>
      </c>
      <c r="E66" s="192">
        <v>137.32182853120736</v>
      </c>
      <c r="F66" s="192">
        <v>777.75219722780764</v>
      </c>
      <c r="G66" s="193">
        <v>0.65611962493287612</v>
      </c>
      <c r="H66" s="194">
        <v>9.253966255351298E-2</v>
      </c>
      <c r="I66" s="194">
        <v>0.59540253624685047</v>
      </c>
      <c r="J66" s="195">
        <v>2440.6531200000004</v>
      </c>
      <c r="K66" s="195">
        <v>1706.6059749712924</v>
      </c>
      <c r="L66" s="195">
        <v>1581.4778035024992</v>
      </c>
      <c r="M66" s="195">
        <v>125.12817146879263</v>
      </c>
      <c r="N66" s="195">
        <v>734.04780277219231</v>
      </c>
      <c r="O66" s="193">
        <v>0.69924151080153996</v>
      </c>
      <c r="P66" s="194">
        <v>7.3319895338405494E-2</v>
      </c>
      <c r="Q66" s="194">
        <v>0.64797319641330231</v>
      </c>
      <c r="R66" s="195">
        <v>4702.32</v>
      </c>
      <c r="S66" s="195">
        <v>3190.53</v>
      </c>
      <c r="T66" s="195">
        <v>2928.08</v>
      </c>
      <c r="U66" s="195">
        <v>262.45</v>
      </c>
      <c r="V66" s="195">
        <v>1511.8</v>
      </c>
      <c r="W66" s="193">
        <v>0.67850125044658816</v>
      </c>
      <c r="X66" s="194">
        <v>8.225906040689164E-2</v>
      </c>
      <c r="Y66" s="194">
        <v>0.62268837509995068</v>
      </c>
      <c r="AH66" s="195">
        <v>10787.73</v>
      </c>
      <c r="AI66" s="195">
        <v>7117.59</v>
      </c>
      <c r="AJ66" s="195">
        <v>6530.12</v>
      </c>
      <c r="AK66" s="195">
        <v>587.47</v>
      </c>
      <c r="AL66" s="195">
        <v>3670.15</v>
      </c>
      <c r="AM66" s="193">
        <v>0.65978570097694333</v>
      </c>
      <c r="AN66" s="194">
        <v>8.2537769104430017E-2</v>
      </c>
      <c r="AO66" s="194">
        <v>0.60532846113130379</v>
      </c>
      <c r="AP66" s="195">
        <v>27758.9</v>
      </c>
      <c r="AQ66" s="195">
        <v>18288.63</v>
      </c>
      <c r="AR66" s="195">
        <v>16793.169999999998</v>
      </c>
      <c r="AS66" s="195">
        <v>1495.47</v>
      </c>
      <c r="AT66" s="195">
        <v>9470.27</v>
      </c>
      <c r="AU66" s="193">
        <v>0.65883842659471381</v>
      </c>
      <c r="AV66" s="194">
        <v>8.1770477066898939E-2</v>
      </c>
      <c r="AW66" s="194">
        <v>0.6049652543868812</v>
      </c>
    </row>
    <row r="67" spans="1:49" ht="14.25" x14ac:dyDescent="0.2">
      <c r="A67" s="191">
        <v>40513</v>
      </c>
      <c r="B67" s="192">
        <v>2259.1441949999994</v>
      </c>
      <c r="C67" s="192">
        <v>1470.4620765685645</v>
      </c>
      <c r="D67" s="192">
        <v>1342.7104051599486</v>
      </c>
      <c r="E67" s="192">
        <v>127.75167140861588</v>
      </c>
      <c r="F67" s="192">
        <v>788.68211843143513</v>
      </c>
      <c r="G67" s="193">
        <v>0.65089341345410001</v>
      </c>
      <c r="H67" s="194">
        <v>8.6878589692523156E-2</v>
      </c>
      <c r="I67" s="194">
        <v>0.59434471165305536</v>
      </c>
      <c r="J67" s="195">
        <v>2436.4958050000009</v>
      </c>
      <c r="K67" s="195">
        <v>1718.8679234314354</v>
      </c>
      <c r="L67" s="195">
        <v>1616.5895948400516</v>
      </c>
      <c r="M67" s="195">
        <v>102.28832859138411</v>
      </c>
      <c r="N67" s="195">
        <v>717.62788156856482</v>
      </c>
      <c r="O67" s="193">
        <v>0.70546722054850197</v>
      </c>
      <c r="P67" s="194">
        <v>5.950912644130469E-2</v>
      </c>
      <c r="Q67" s="194">
        <v>0.66348958677564851</v>
      </c>
      <c r="R67" s="195">
        <v>4695.6400000000003</v>
      </c>
      <c r="S67" s="195">
        <v>3189.33</v>
      </c>
      <c r="T67" s="195">
        <v>2959.3</v>
      </c>
      <c r="U67" s="195">
        <v>230.04</v>
      </c>
      <c r="V67" s="195">
        <v>1506.31</v>
      </c>
      <c r="W67" s="193">
        <v>0.67921092758388624</v>
      </c>
      <c r="X67" s="194">
        <v>7.2128001806021955E-2</v>
      </c>
      <c r="Y67" s="194">
        <v>0.63022293020759679</v>
      </c>
      <c r="AH67" s="195">
        <v>10778.82</v>
      </c>
      <c r="AI67" s="195">
        <v>7109.01</v>
      </c>
      <c r="AJ67" s="195">
        <v>6589.8</v>
      </c>
      <c r="AK67" s="195">
        <v>519.21</v>
      </c>
      <c r="AL67" s="195">
        <v>3669.81</v>
      </c>
      <c r="AM67" s="193">
        <v>0.65953508825641405</v>
      </c>
      <c r="AN67" s="194">
        <v>7.3035485953740403E-2</v>
      </c>
      <c r="AO67" s="194">
        <v>0.61136562258206373</v>
      </c>
      <c r="AP67" s="195">
        <v>27736.31</v>
      </c>
      <c r="AQ67" s="195">
        <v>18305.439999999999</v>
      </c>
      <c r="AR67" s="195">
        <v>17007.47</v>
      </c>
      <c r="AS67" s="195">
        <v>1297.96</v>
      </c>
      <c r="AT67" s="195">
        <v>9430.8700000000008</v>
      </c>
      <c r="AU67" s="193">
        <v>0.65998108616466999</v>
      </c>
      <c r="AV67" s="194">
        <v>7.0905697978305912E-2</v>
      </c>
      <c r="AW67" s="194">
        <v>0.61318430605945784</v>
      </c>
    </row>
    <row r="68" spans="1:49" ht="14.25" x14ac:dyDescent="0.2">
      <c r="A68" s="191">
        <v>40483</v>
      </c>
      <c r="B68" s="192">
        <v>2256.6215099999995</v>
      </c>
      <c r="C68" s="192">
        <v>1449.760884116632</v>
      </c>
      <c r="D68" s="192">
        <v>1312.2293479452094</v>
      </c>
      <c r="E68" s="192">
        <v>137.52195008818805</v>
      </c>
      <c r="F68" s="192">
        <v>806.87021196660226</v>
      </c>
      <c r="G68" s="193">
        <v>0.6424475162060439</v>
      </c>
      <c r="H68" s="194">
        <v>9.4858367055463008E-2</v>
      </c>
      <c r="I68" s="194">
        <v>0.58150174591981518</v>
      </c>
      <c r="J68" s="195">
        <v>2432.8684900000003</v>
      </c>
      <c r="K68" s="195">
        <v>1711.449115883368</v>
      </c>
      <c r="L68" s="195">
        <v>1602.6106520547908</v>
      </c>
      <c r="M68" s="195">
        <v>108.84804991181196</v>
      </c>
      <c r="N68" s="195">
        <v>721.40978803339772</v>
      </c>
      <c r="O68" s="193">
        <v>0.70346963796771755</v>
      </c>
      <c r="P68" s="194">
        <v>6.3599933472535536E-2</v>
      </c>
      <c r="Q68" s="194">
        <v>0.65873295603199278</v>
      </c>
      <c r="R68" s="195">
        <v>4689.49</v>
      </c>
      <c r="S68" s="195">
        <v>3161.21</v>
      </c>
      <c r="T68" s="195">
        <v>2914.84</v>
      </c>
      <c r="U68" s="195">
        <v>246.37</v>
      </c>
      <c r="V68" s="195">
        <v>1528.28</v>
      </c>
      <c r="W68" s="193">
        <v>0.67410528650237023</v>
      </c>
      <c r="X68" s="194">
        <v>7.793534754097324E-2</v>
      </c>
      <c r="Y68" s="194">
        <v>0.62156865671960071</v>
      </c>
      <c r="AH68" s="195">
        <v>10769.62</v>
      </c>
      <c r="AI68" s="195">
        <v>7128.16</v>
      </c>
      <c r="AJ68" s="195">
        <v>6593.59</v>
      </c>
      <c r="AK68" s="195">
        <v>534.57000000000005</v>
      </c>
      <c r="AL68" s="195">
        <v>3641.46</v>
      </c>
      <c r="AM68" s="193">
        <v>0.66187664931538892</v>
      </c>
      <c r="AN68" s="194">
        <v>7.4994107876366414E-2</v>
      </c>
      <c r="AO68" s="194">
        <v>0.61223980047578275</v>
      </c>
      <c r="AP68" s="195">
        <v>27713.8</v>
      </c>
      <c r="AQ68" s="195">
        <v>18364.72</v>
      </c>
      <c r="AR68" s="195">
        <v>17055.62</v>
      </c>
      <c r="AS68" s="195">
        <v>1309.0999999999999</v>
      </c>
      <c r="AT68" s="195">
        <v>9349.08</v>
      </c>
      <c r="AU68" s="193">
        <v>0.66265614964385977</v>
      </c>
      <c r="AV68" s="194">
        <v>7.1283417334977062E-2</v>
      </c>
      <c r="AW68" s="194">
        <v>0.61541975477920741</v>
      </c>
    </row>
    <row r="69" spans="1:49" ht="14.25" x14ac:dyDescent="0.2">
      <c r="A69" s="191">
        <v>40452</v>
      </c>
      <c r="B69" s="192">
        <v>2254.0988249999996</v>
      </c>
      <c r="C69" s="192">
        <v>1458.352841643338</v>
      </c>
      <c r="D69" s="192">
        <v>1321.4143435906408</v>
      </c>
      <c r="E69" s="192">
        <v>136.93849805269727</v>
      </c>
      <c r="F69" s="192">
        <v>795.74598335666178</v>
      </c>
      <c r="G69" s="193">
        <v>0.64697821828789526</v>
      </c>
      <c r="H69" s="194">
        <v>9.3899428274428265E-2</v>
      </c>
      <c r="I69" s="194">
        <v>0.58622733348465372</v>
      </c>
      <c r="J69" s="195">
        <v>2428.7911750000007</v>
      </c>
      <c r="K69" s="195">
        <v>1707.0171583566619</v>
      </c>
      <c r="L69" s="195">
        <v>1587.825656409359</v>
      </c>
      <c r="M69" s="195">
        <v>119.19150194730273</v>
      </c>
      <c r="N69" s="195">
        <v>721.7740166433382</v>
      </c>
      <c r="O69" s="193">
        <v>0.70282582377904979</v>
      </c>
      <c r="P69" s="194">
        <v>6.982443109244893E-2</v>
      </c>
      <c r="Q69" s="194">
        <v>0.6537514104765958</v>
      </c>
      <c r="R69" s="195">
        <v>4682.8900000000003</v>
      </c>
      <c r="S69" s="195">
        <v>3165.37</v>
      </c>
      <c r="T69" s="195">
        <v>2909.24</v>
      </c>
      <c r="U69" s="195">
        <v>256.13</v>
      </c>
      <c r="V69" s="195">
        <v>1517.52</v>
      </c>
      <c r="W69" s="193">
        <v>0.67594370143223514</v>
      </c>
      <c r="X69" s="194">
        <v>8.0916290986519743E-2</v>
      </c>
      <c r="Y69" s="194">
        <v>0.62124884419663917</v>
      </c>
      <c r="AH69" s="195">
        <v>10759.76</v>
      </c>
      <c r="AI69" s="195">
        <v>7117.02</v>
      </c>
      <c r="AJ69" s="195">
        <v>6568.94</v>
      </c>
      <c r="AK69" s="195">
        <v>548.08000000000004</v>
      </c>
      <c r="AL69" s="195">
        <v>3642.73</v>
      </c>
      <c r="AM69" s="193">
        <v>0.66144783898525616</v>
      </c>
      <c r="AN69" s="194">
        <v>7.7009759702796957E-2</v>
      </c>
      <c r="AO69" s="194">
        <v>0.61050989984906723</v>
      </c>
      <c r="AP69" s="195">
        <v>27689.27</v>
      </c>
      <c r="AQ69" s="195">
        <v>18407.849999999999</v>
      </c>
      <c r="AR69" s="195">
        <v>17081.88</v>
      </c>
      <c r="AS69" s="195">
        <v>1325.97</v>
      </c>
      <c r="AT69" s="195">
        <v>9281.42</v>
      </c>
      <c r="AU69" s="193">
        <v>0.66480084162565489</v>
      </c>
      <c r="AV69" s="194">
        <v>7.2032855548040647E-2</v>
      </c>
      <c r="AW69" s="194">
        <v>0.61691333863261832</v>
      </c>
    </row>
    <row r="70" spans="1:49" ht="14.25" x14ac:dyDescent="0.2">
      <c r="A70" s="191">
        <v>40422</v>
      </c>
      <c r="B70" s="192">
        <v>2251.5761399999997</v>
      </c>
      <c r="C70" s="192">
        <v>1448.6163544336027</v>
      </c>
      <c r="D70" s="192">
        <v>1296.4600732501322</v>
      </c>
      <c r="E70" s="192">
        <v>152.1562811834707</v>
      </c>
      <c r="F70" s="192">
        <v>802.9692468449183</v>
      </c>
      <c r="G70" s="193">
        <v>0.64337879972098255</v>
      </c>
      <c r="H70" s="194">
        <v>0.10503559532362354</v>
      </c>
      <c r="I70" s="194">
        <v>0.57580112447369081</v>
      </c>
      <c r="J70" s="195">
        <v>2424.4038599999999</v>
      </c>
      <c r="K70" s="195">
        <v>1716.6036455663971</v>
      </c>
      <c r="L70" s="195">
        <v>1564.9799267498679</v>
      </c>
      <c r="M70" s="195">
        <v>151.63371881652932</v>
      </c>
      <c r="N70" s="195">
        <v>707.7807531550817</v>
      </c>
      <c r="O70" s="193">
        <v>0.70805185303012885</v>
      </c>
      <c r="P70" s="194">
        <v>8.8333564482497323E-2</v>
      </c>
      <c r="Q70" s="194">
        <v>0.64551123373886554</v>
      </c>
      <c r="R70" s="195">
        <v>4675.9799999999996</v>
      </c>
      <c r="S70" s="195">
        <v>3165.22</v>
      </c>
      <c r="T70" s="195">
        <v>2861.44</v>
      </c>
      <c r="U70" s="195">
        <v>303.79000000000002</v>
      </c>
      <c r="V70" s="195">
        <v>1510.75</v>
      </c>
      <c r="W70" s="193">
        <v>0.67691050859926694</v>
      </c>
      <c r="X70" s="194">
        <v>9.5977530787749357E-2</v>
      </c>
      <c r="Y70" s="194">
        <v>0.61194444800875969</v>
      </c>
      <c r="AH70" s="195">
        <v>10749.13</v>
      </c>
      <c r="AI70" s="195">
        <v>7142.24</v>
      </c>
      <c r="AJ70" s="195">
        <v>6537.19</v>
      </c>
      <c r="AK70" s="195">
        <v>605.05999999999995</v>
      </c>
      <c r="AL70" s="195">
        <v>3606.89</v>
      </c>
      <c r="AM70" s="193">
        <v>0.6644481925513972</v>
      </c>
      <c r="AN70" s="194">
        <v>8.4715719438159448E-2</v>
      </c>
      <c r="AO70" s="194">
        <v>0.60815991619786902</v>
      </c>
      <c r="AP70" s="195">
        <v>27662.09</v>
      </c>
      <c r="AQ70" s="195">
        <v>18441.22</v>
      </c>
      <c r="AR70" s="195">
        <v>17060.73</v>
      </c>
      <c r="AS70" s="195">
        <v>1380.5</v>
      </c>
      <c r="AT70" s="195">
        <v>9220.8700000000008</v>
      </c>
      <c r="AU70" s="193">
        <v>0.66666040056987741</v>
      </c>
      <c r="AV70" s="194">
        <v>7.4859472421022033E-2</v>
      </c>
      <c r="AW70" s="194">
        <v>0.61675491620481315</v>
      </c>
    </row>
    <row r="71" spans="1:49" ht="14.25" x14ac:dyDescent="0.2">
      <c r="A71" s="191">
        <v>40391</v>
      </c>
      <c r="B71" s="192">
        <v>2249.0534549999998</v>
      </c>
      <c r="C71" s="192">
        <v>1521.536846541472</v>
      </c>
      <c r="D71" s="192">
        <v>1338.7945359044695</v>
      </c>
      <c r="E71" s="192">
        <v>182.74231063700256</v>
      </c>
      <c r="F71" s="192">
        <v>727.51660845852757</v>
      </c>
      <c r="G71" s="193">
        <v>0.67652320275396571</v>
      </c>
      <c r="H71" s="194">
        <v>0.12010376945677315</v>
      </c>
      <c r="I71" s="194">
        <v>0.5952702159782457</v>
      </c>
      <c r="J71" s="195">
        <v>2419.5065450000006</v>
      </c>
      <c r="K71" s="195">
        <v>1783.8531534585279</v>
      </c>
      <c r="L71" s="195">
        <v>1613.7954640955306</v>
      </c>
      <c r="M71" s="195">
        <v>170.05768936299745</v>
      </c>
      <c r="N71" s="195">
        <v>635.66339154147249</v>
      </c>
      <c r="O71" s="193">
        <v>0.73727973877356356</v>
      </c>
      <c r="P71" s="194">
        <v>9.5331663950751905E-2</v>
      </c>
      <c r="Q71" s="194">
        <v>0.6669936344791042</v>
      </c>
      <c r="R71" s="195">
        <v>4668.5600000000004</v>
      </c>
      <c r="S71" s="195">
        <v>3305.39</v>
      </c>
      <c r="T71" s="195">
        <v>2952.59</v>
      </c>
      <c r="U71" s="195">
        <v>352.8</v>
      </c>
      <c r="V71" s="195">
        <v>1363.18</v>
      </c>
      <c r="W71" s="193">
        <v>0.7080106071251091</v>
      </c>
      <c r="X71" s="194">
        <v>0.10673475747188683</v>
      </c>
      <c r="Y71" s="194">
        <v>0.63244126668608736</v>
      </c>
      <c r="AH71" s="195">
        <v>10737.37</v>
      </c>
      <c r="AI71" s="195">
        <v>7383.42</v>
      </c>
      <c r="AJ71" s="195">
        <v>6655.03</v>
      </c>
      <c r="AK71" s="195">
        <v>728.39</v>
      </c>
      <c r="AL71" s="195">
        <v>3353.95</v>
      </c>
      <c r="AM71" s="193">
        <v>0.68763766173653318</v>
      </c>
      <c r="AN71" s="194">
        <v>9.8652115144472335E-2</v>
      </c>
      <c r="AO71" s="194">
        <v>0.61980075195322493</v>
      </c>
      <c r="AP71" s="195">
        <v>27633.67</v>
      </c>
      <c r="AQ71" s="195">
        <v>18945.14</v>
      </c>
      <c r="AR71" s="195">
        <v>17283.759999999998</v>
      </c>
      <c r="AS71" s="195">
        <v>1661.38</v>
      </c>
      <c r="AT71" s="195">
        <v>8688.5300000000007</v>
      </c>
      <c r="AU71" s="193">
        <v>0.68558175587969317</v>
      </c>
      <c r="AV71" s="194">
        <v>8.7694258263596905E-2</v>
      </c>
      <c r="AW71" s="194">
        <v>0.62546017231876905</v>
      </c>
    </row>
    <row r="72" spans="1:49" ht="14.25" x14ac:dyDescent="0.2">
      <c r="A72" s="191">
        <v>40360</v>
      </c>
      <c r="B72" s="192">
        <v>2246.5307699999998</v>
      </c>
      <c r="C72" s="192">
        <v>1481.0664887408877</v>
      </c>
      <c r="D72" s="192">
        <v>1325.8511448328177</v>
      </c>
      <c r="E72" s="192">
        <v>155.21534390807014</v>
      </c>
      <c r="F72" s="192">
        <v>765.46428125911211</v>
      </c>
      <c r="G72" s="193">
        <v>0.659268285357555</v>
      </c>
      <c r="H72" s="194">
        <v>0.10479971364420293</v>
      </c>
      <c r="I72" s="194">
        <v>0.59017715783737867</v>
      </c>
      <c r="J72" s="195">
        <v>2412.0492300000001</v>
      </c>
      <c r="K72" s="195">
        <v>1767.4135112591123</v>
      </c>
      <c r="L72" s="195">
        <v>1596.2288551671822</v>
      </c>
      <c r="M72" s="195">
        <v>171.18465609192984</v>
      </c>
      <c r="N72" s="195">
        <v>644.6357187408878</v>
      </c>
      <c r="O72" s="193">
        <v>0.73274354821485643</v>
      </c>
      <c r="P72" s="194">
        <v>9.6856030013020109E-2</v>
      </c>
      <c r="Q72" s="194">
        <v>0.66177291711711128</v>
      </c>
      <c r="R72" s="195">
        <v>4658.58</v>
      </c>
      <c r="S72" s="195">
        <v>3248.48</v>
      </c>
      <c r="T72" s="195">
        <v>2922.08</v>
      </c>
      <c r="U72" s="195">
        <v>326.39999999999998</v>
      </c>
      <c r="V72" s="195">
        <v>1410.1</v>
      </c>
      <c r="W72" s="193">
        <v>0.69731119783281603</v>
      </c>
      <c r="X72" s="194">
        <v>0.10047776190710732</v>
      </c>
      <c r="Y72" s="194">
        <v>0.62724692932181048</v>
      </c>
      <c r="AH72" s="195">
        <v>10720.88</v>
      </c>
      <c r="AI72" s="195">
        <v>7319.13</v>
      </c>
      <c r="AJ72" s="195">
        <v>6641.25</v>
      </c>
      <c r="AK72" s="195">
        <v>677.88</v>
      </c>
      <c r="AL72" s="195">
        <v>3401.75</v>
      </c>
      <c r="AM72" s="193">
        <v>0.68269862175493068</v>
      </c>
      <c r="AN72" s="194">
        <v>9.2617565202421592E-2</v>
      </c>
      <c r="AO72" s="194">
        <v>0.61946873764094001</v>
      </c>
      <c r="AP72" s="195">
        <v>27594.98</v>
      </c>
      <c r="AQ72" s="195">
        <v>18872.009999999998</v>
      </c>
      <c r="AR72" s="195">
        <v>17303.189999999999</v>
      </c>
      <c r="AS72" s="195">
        <v>1568.81</v>
      </c>
      <c r="AT72" s="195">
        <v>8722.98</v>
      </c>
      <c r="AU72" s="193">
        <v>0.68389286747082256</v>
      </c>
      <c r="AV72" s="194">
        <v>8.312893009276702E-2</v>
      </c>
      <c r="AW72" s="194">
        <v>0.62704122271514595</v>
      </c>
    </row>
    <row r="73" spans="1:49" ht="14.25" x14ac:dyDescent="0.2">
      <c r="A73" s="191">
        <v>40330</v>
      </c>
      <c r="B73" s="192">
        <v>2244.4686824999999</v>
      </c>
      <c r="C73" s="192">
        <v>1470.7032190456994</v>
      </c>
      <c r="D73" s="192">
        <v>1314.5407633379768</v>
      </c>
      <c r="E73" s="192">
        <v>156.16245570772273</v>
      </c>
      <c r="F73" s="192">
        <v>773.76546345430063</v>
      </c>
      <c r="G73" s="193">
        <v>0.65525673426084863</v>
      </c>
      <c r="H73" s="194">
        <v>0.10618216760894318</v>
      </c>
      <c r="I73" s="194">
        <v>0.58568015387667449</v>
      </c>
      <c r="J73" s="195">
        <v>2405.4413175</v>
      </c>
      <c r="K73" s="195">
        <v>1739.8067809543008</v>
      </c>
      <c r="L73" s="195">
        <v>1595.909236662023</v>
      </c>
      <c r="M73" s="195">
        <v>143.89754429227727</v>
      </c>
      <c r="N73" s="195">
        <v>665.63453654569946</v>
      </c>
      <c r="O73" s="193">
        <v>0.72327966111536657</v>
      </c>
      <c r="P73" s="194">
        <v>8.27089225467601E-2</v>
      </c>
      <c r="Q73" s="194">
        <v>0.66345797964452857</v>
      </c>
      <c r="R73" s="195">
        <v>4649.91</v>
      </c>
      <c r="S73" s="195">
        <v>3210.51</v>
      </c>
      <c r="T73" s="195">
        <v>2910.45</v>
      </c>
      <c r="U73" s="195">
        <v>300.06</v>
      </c>
      <c r="V73" s="195">
        <v>1439.4</v>
      </c>
      <c r="W73" s="193">
        <v>0.69044562152815869</v>
      </c>
      <c r="X73" s="194">
        <v>9.3461786445144218E-2</v>
      </c>
      <c r="Y73" s="194">
        <v>0.62591534029690898</v>
      </c>
      <c r="AH73" s="195">
        <v>10706.29</v>
      </c>
      <c r="AI73" s="195">
        <v>7292.55</v>
      </c>
      <c r="AJ73" s="195">
        <v>6691.44</v>
      </c>
      <c r="AK73" s="195">
        <v>601.12</v>
      </c>
      <c r="AL73" s="195">
        <v>3413.74</v>
      </c>
      <c r="AM73" s="193">
        <v>0.68114631679134408</v>
      </c>
      <c r="AN73" s="194">
        <v>8.2429328561339998E-2</v>
      </c>
      <c r="AO73" s="194">
        <v>0.62500081727657286</v>
      </c>
      <c r="AP73" s="195">
        <v>27560.36</v>
      </c>
      <c r="AQ73" s="195">
        <v>18791.93</v>
      </c>
      <c r="AR73" s="195">
        <v>17383.71</v>
      </c>
      <c r="AS73" s="195">
        <v>1408.21</v>
      </c>
      <c r="AT73" s="195">
        <v>8768.44</v>
      </c>
      <c r="AU73" s="193">
        <v>0.68184631840803245</v>
      </c>
      <c r="AV73" s="194">
        <v>7.4936954320285354E-2</v>
      </c>
      <c r="AW73" s="194">
        <v>0.630750469152072</v>
      </c>
    </row>
    <row r="74" spans="1:49" ht="14.25" x14ac:dyDescent="0.2">
      <c r="A74" s="191">
        <v>40299</v>
      </c>
      <c r="B74" s="192">
        <v>2242.4065949999999</v>
      </c>
      <c r="C74" s="192">
        <v>1454.1083956902626</v>
      </c>
      <c r="D74" s="192">
        <v>1287.956483348464</v>
      </c>
      <c r="E74" s="192">
        <v>166.16145636571414</v>
      </c>
      <c r="F74" s="192">
        <v>788.29819930973724</v>
      </c>
      <c r="G74" s="193">
        <v>0.64845884726371961</v>
      </c>
      <c r="H74" s="194">
        <v>0.11427033696950605</v>
      </c>
      <c r="I74" s="194">
        <v>0.57436349242830509</v>
      </c>
      <c r="J74" s="195">
        <v>2397.4534049999997</v>
      </c>
      <c r="K74" s="195">
        <v>1732.1716043097376</v>
      </c>
      <c r="L74" s="195">
        <v>1578.333516651536</v>
      </c>
      <c r="M74" s="195">
        <v>153.82854363428586</v>
      </c>
      <c r="N74" s="195">
        <v>665.28180069026268</v>
      </c>
      <c r="O74" s="193">
        <v>0.72250480476376044</v>
      </c>
      <c r="P74" s="194">
        <v>8.8806757512680634E-2</v>
      </c>
      <c r="Q74" s="194">
        <v>0.65833751486466785</v>
      </c>
      <c r="R74" s="195">
        <v>4639.8599999999997</v>
      </c>
      <c r="S74" s="195">
        <v>3186.28</v>
      </c>
      <c r="T74" s="195">
        <v>2866.29</v>
      </c>
      <c r="U74" s="195">
        <v>319.99</v>
      </c>
      <c r="V74" s="195">
        <v>1453.58</v>
      </c>
      <c r="W74" s="193">
        <v>0.68671899583177087</v>
      </c>
      <c r="X74" s="194">
        <v>0.10042745772499592</v>
      </c>
      <c r="Y74" s="194">
        <v>0.61775355290892398</v>
      </c>
      <c r="AH74" s="195">
        <v>10688.76</v>
      </c>
      <c r="AI74" s="195">
        <v>7265.28</v>
      </c>
      <c r="AJ74" s="195">
        <v>6589.98</v>
      </c>
      <c r="AK74" s="195">
        <v>675.3</v>
      </c>
      <c r="AL74" s="195">
        <v>3423.48</v>
      </c>
      <c r="AM74" s="193">
        <v>0.67971214621714771</v>
      </c>
      <c r="AN74" s="194">
        <v>9.2948929704016914E-2</v>
      </c>
      <c r="AO74" s="194">
        <v>0.61653362971944359</v>
      </c>
      <c r="AP74" s="195">
        <v>27518.82</v>
      </c>
      <c r="AQ74" s="195">
        <v>18645.93</v>
      </c>
      <c r="AR74" s="195">
        <v>17081.05</v>
      </c>
      <c r="AS74" s="195">
        <v>1564.88</v>
      </c>
      <c r="AT74" s="195">
        <v>8872.89</v>
      </c>
      <c r="AU74" s="193">
        <v>0.67757011383482291</v>
      </c>
      <c r="AV74" s="194">
        <v>8.3926090036806969E-2</v>
      </c>
      <c r="AW74" s="194">
        <v>0.62070430345487193</v>
      </c>
    </row>
    <row r="75" spans="1:49" ht="14.25" x14ac:dyDescent="0.2">
      <c r="A75" s="191">
        <v>40269</v>
      </c>
      <c r="B75" s="192">
        <v>2240.3445075</v>
      </c>
      <c r="C75" s="192">
        <v>1429.2689874520931</v>
      </c>
      <c r="D75" s="192">
        <v>1285.8162652192379</v>
      </c>
      <c r="E75" s="192">
        <v>143.45272223285505</v>
      </c>
      <c r="F75" s="192">
        <v>811.07552004790671</v>
      </c>
      <c r="G75" s="193">
        <v>0.63796839399803473</v>
      </c>
      <c r="H75" s="194">
        <v>0.10036789680057573</v>
      </c>
      <c r="I75" s="194">
        <v>0.5739368480672109</v>
      </c>
      <c r="J75" s="195">
        <v>2392.0154924999997</v>
      </c>
      <c r="K75" s="195">
        <v>1683.111012547907</v>
      </c>
      <c r="L75" s="195">
        <v>1540.4037347807619</v>
      </c>
      <c r="M75" s="195">
        <v>142.70727776714497</v>
      </c>
      <c r="N75" s="195">
        <v>708.9144799520933</v>
      </c>
      <c r="O75" s="193">
        <v>0.70363717033822981</v>
      </c>
      <c r="P75" s="194">
        <v>8.4787798727021316E-2</v>
      </c>
      <c r="Q75" s="194">
        <v>0.64397732356274107</v>
      </c>
      <c r="R75" s="195">
        <v>4632.3599999999997</v>
      </c>
      <c r="S75" s="195">
        <v>3112.38</v>
      </c>
      <c r="T75" s="195">
        <v>2826.22</v>
      </c>
      <c r="U75" s="195">
        <v>286.16000000000003</v>
      </c>
      <c r="V75" s="195">
        <v>1519.99</v>
      </c>
      <c r="W75" s="193">
        <v>0.67187783332901596</v>
      </c>
      <c r="X75" s="194">
        <v>9.1942500594400428E-2</v>
      </c>
      <c r="Y75" s="194">
        <v>0.61010370523879842</v>
      </c>
      <c r="AH75" s="195">
        <v>10676.08</v>
      </c>
      <c r="AI75" s="195">
        <v>7083.19</v>
      </c>
      <c r="AJ75" s="195">
        <v>6455.43</v>
      </c>
      <c r="AK75" s="195">
        <v>627.76</v>
      </c>
      <c r="AL75" s="195">
        <v>3592.9</v>
      </c>
      <c r="AM75" s="193">
        <v>0.66346355591190775</v>
      </c>
      <c r="AN75" s="194">
        <v>8.8626734564511186E-2</v>
      </c>
      <c r="AO75" s="194">
        <v>0.60466294744887639</v>
      </c>
      <c r="AP75" s="195">
        <v>27487.74</v>
      </c>
      <c r="AQ75" s="195">
        <v>18295.87</v>
      </c>
      <c r="AR75" s="195">
        <v>16738.560000000001</v>
      </c>
      <c r="AS75" s="195">
        <v>1557.31</v>
      </c>
      <c r="AT75" s="195">
        <v>9191.8700000000008</v>
      </c>
      <c r="AU75" s="193">
        <v>0.66560110070889777</v>
      </c>
      <c r="AV75" s="194">
        <v>8.5118116820900022E-2</v>
      </c>
      <c r="AW75" s="194">
        <v>0.60894638846263827</v>
      </c>
    </row>
    <row r="76" spans="1:49" ht="14.25" x14ac:dyDescent="0.2">
      <c r="A76" s="191">
        <v>40238</v>
      </c>
      <c r="B76" s="192">
        <v>2238.28242</v>
      </c>
      <c r="C76" s="192">
        <v>1440.8694148742791</v>
      </c>
      <c r="D76" s="192">
        <v>1298.9288032267966</v>
      </c>
      <c r="E76" s="192">
        <v>141.94061164748257</v>
      </c>
      <c r="F76" s="192">
        <v>797.41300512572104</v>
      </c>
      <c r="G76" s="193">
        <v>0.64373887852556111</v>
      </c>
      <c r="H76" s="194">
        <v>9.8510392532599758E-2</v>
      </c>
      <c r="I76" s="194">
        <v>0.5803239089135126</v>
      </c>
      <c r="J76" s="195">
        <v>2387.0575800000001</v>
      </c>
      <c r="K76" s="195">
        <v>1659.820585125721</v>
      </c>
      <c r="L76" s="195">
        <v>1503.5111967732034</v>
      </c>
      <c r="M76" s="195">
        <v>156.29938835251744</v>
      </c>
      <c r="N76" s="195">
        <v>727.24699487427904</v>
      </c>
      <c r="O76" s="193">
        <v>0.69534166206653503</v>
      </c>
      <c r="P76" s="194">
        <v>9.4166435669719536E-2</v>
      </c>
      <c r="Q76" s="194">
        <v>0.62985962691909736</v>
      </c>
      <c r="R76" s="195">
        <v>4625.34</v>
      </c>
      <c r="S76" s="195">
        <v>3100.69</v>
      </c>
      <c r="T76" s="195">
        <v>2802.44</v>
      </c>
      <c r="U76" s="195">
        <v>298.24</v>
      </c>
      <c r="V76" s="195">
        <v>1524.66</v>
      </c>
      <c r="W76" s="193">
        <v>0.67037017819230582</v>
      </c>
      <c r="X76" s="194">
        <v>9.6185042684047747E-2</v>
      </c>
      <c r="Y76" s="194">
        <v>0.60588843198554054</v>
      </c>
      <c r="AH76" s="195">
        <v>10664.7</v>
      </c>
      <c r="AI76" s="195">
        <v>7035.7</v>
      </c>
      <c r="AJ76" s="195">
        <v>6361.44</v>
      </c>
      <c r="AK76" s="195">
        <v>674.27</v>
      </c>
      <c r="AL76" s="195">
        <v>3629</v>
      </c>
      <c r="AM76" s="193">
        <v>0.65971851060039188</v>
      </c>
      <c r="AN76" s="194">
        <v>9.5835524539136116E-2</v>
      </c>
      <c r="AO76" s="194">
        <v>0.59649497876170909</v>
      </c>
      <c r="AP76" s="195">
        <v>27457.84</v>
      </c>
      <c r="AQ76" s="195">
        <v>18152.89</v>
      </c>
      <c r="AR76" s="195">
        <v>16537.93</v>
      </c>
      <c r="AS76" s="195">
        <v>1614.96</v>
      </c>
      <c r="AT76" s="195">
        <v>9304.9500000000007</v>
      </c>
      <c r="AU76" s="193">
        <v>0.66111864589494296</v>
      </c>
      <c r="AV76" s="194">
        <v>8.896434672385499E-2</v>
      </c>
      <c r="AW76" s="194">
        <v>0.60230265745593969</v>
      </c>
    </row>
    <row r="77" spans="1:49" ht="14.25" x14ac:dyDescent="0.2">
      <c r="A77" s="191">
        <v>40210</v>
      </c>
      <c r="B77" s="192">
        <v>2236.2203325</v>
      </c>
      <c r="C77" s="192">
        <v>1433.2930755161892</v>
      </c>
      <c r="D77" s="192">
        <v>1299.0998224509949</v>
      </c>
      <c r="E77" s="192">
        <v>134.19325306519417</v>
      </c>
      <c r="F77" s="192">
        <v>802.92725698381071</v>
      </c>
      <c r="G77" s="193">
        <v>0.64094447880894989</v>
      </c>
      <c r="H77" s="194">
        <v>9.362582946747687E-2</v>
      </c>
      <c r="I77" s="194">
        <v>0.58093552033786222</v>
      </c>
      <c r="J77" s="195">
        <v>2382.3196674999999</v>
      </c>
      <c r="K77" s="195">
        <v>1665.0369244838107</v>
      </c>
      <c r="L77" s="195">
        <v>1518.7201775490053</v>
      </c>
      <c r="M77" s="195">
        <v>146.31674693480582</v>
      </c>
      <c r="N77" s="195">
        <v>717.28274301618933</v>
      </c>
      <c r="O77" s="193">
        <v>0.69891414959903186</v>
      </c>
      <c r="P77" s="194">
        <v>8.7875977273096484E-2</v>
      </c>
      <c r="Q77" s="194">
        <v>0.63749638567302191</v>
      </c>
      <c r="R77" s="195">
        <v>4618.54</v>
      </c>
      <c r="S77" s="195">
        <v>3098.33</v>
      </c>
      <c r="T77" s="195">
        <v>2817.82</v>
      </c>
      <c r="U77" s="195">
        <v>280.51</v>
      </c>
      <c r="V77" s="195">
        <v>1520.21</v>
      </c>
      <c r="W77" s="193">
        <v>0.67084619814919866</v>
      </c>
      <c r="X77" s="194">
        <v>9.0535869323151497E-2</v>
      </c>
      <c r="Y77" s="194">
        <v>0.61011055441762985</v>
      </c>
      <c r="AH77" s="195">
        <v>10653.65</v>
      </c>
      <c r="AI77" s="195">
        <v>7028.3</v>
      </c>
      <c r="AJ77" s="195">
        <v>6388.36</v>
      </c>
      <c r="AK77" s="195">
        <v>639.94000000000005</v>
      </c>
      <c r="AL77" s="195">
        <v>3625.35</v>
      </c>
      <c r="AM77" s="193">
        <v>0.65970817513246638</v>
      </c>
      <c r="AN77" s="194">
        <v>9.1051890215272546E-2</v>
      </c>
      <c r="AO77" s="194">
        <v>0.59964049879618719</v>
      </c>
      <c r="AP77" s="195">
        <v>27429.08</v>
      </c>
      <c r="AQ77" s="195">
        <v>18109.509999999998</v>
      </c>
      <c r="AR77" s="195">
        <v>16552.41</v>
      </c>
      <c r="AS77" s="195">
        <v>1557.1</v>
      </c>
      <c r="AT77" s="195">
        <v>9319.57</v>
      </c>
      <c r="AU77" s="193">
        <v>0.66023031031299617</v>
      </c>
      <c r="AV77" s="194">
        <v>8.5982447896160635E-2</v>
      </c>
      <c r="AW77" s="194">
        <v>0.60346209205704304</v>
      </c>
    </row>
    <row r="78" spans="1:49" ht="14.25" x14ac:dyDescent="0.2">
      <c r="A78" s="191">
        <v>40179</v>
      </c>
      <c r="B78" s="192">
        <v>2234.1582450000001</v>
      </c>
      <c r="C78" s="192">
        <v>1432.5077217005903</v>
      </c>
      <c r="D78" s="192">
        <v>1297.1881009207298</v>
      </c>
      <c r="E78" s="192">
        <v>135.31962077986049</v>
      </c>
      <c r="F78" s="192">
        <v>801.65052329940977</v>
      </c>
      <c r="G78" s="193">
        <v>0.64118453780367302</v>
      </c>
      <c r="H78" s="194">
        <v>9.44634494669368E-2</v>
      </c>
      <c r="I78" s="194">
        <v>0.58061603461787448</v>
      </c>
      <c r="J78" s="195">
        <v>2377.3717549999997</v>
      </c>
      <c r="K78" s="195">
        <v>1660.8122782994099</v>
      </c>
      <c r="L78" s="195">
        <v>1523.9518990792701</v>
      </c>
      <c r="M78" s="195">
        <v>136.86037922013952</v>
      </c>
      <c r="N78" s="195">
        <v>716.55947670059027</v>
      </c>
      <c r="O78" s="193">
        <v>0.69859174309043226</v>
      </c>
      <c r="P78" s="194">
        <v>8.2405688474484193E-2</v>
      </c>
      <c r="Q78" s="194">
        <v>0.64102380953847515</v>
      </c>
      <c r="R78" s="195">
        <v>4611.53</v>
      </c>
      <c r="S78" s="195">
        <v>3093.32</v>
      </c>
      <c r="T78" s="195">
        <v>2821.14</v>
      </c>
      <c r="U78" s="195">
        <v>272.18</v>
      </c>
      <c r="V78" s="195">
        <v>1518.21</v>
      </c>
      <c r="W78" s="193">
        <v>0.67077954605087686</v>
      </c>
      <c r="X78" s="194">
        <v>8.7989603403462943E-2</v>
      </c>
      <c r="Y78" s="194">
        <v>0.61175791982270522</v>
      </c>
      <c r="AH78" s="195">
        <v>10642.95</v>
      </c>
      <c r="AI78" s="195">
        <v>7026.91</v>
      </c>
      <c r="AJ78" s="195">
        <v>6381.66</v>
      </c>
      <c r="AK78" s="195">
        <v>645.25</v>
      </c>
      <c r="AL78" s="195">
        <v>3616.03</v>
      </c>
      <c r="AM78" s="193">
        <v>0.66024081669086099</v>
      </c>
      <c r="AN78" s="194">
        <v>9.1825567710416098E-2</v>
      </c>
      <c r="AO78" s="194">
        <v>0.59961382887263392</v>
      </c>
      <c r="AP78" s="195">
        <v>27399.63</v>
      </c>
      <c r="AQ78" s="195">
        <v>18073.939999999999</v>
      </c>
      <c r="AR78" s="195">
        <v>16484.73</v>
      </c>
      <c r="AS78" s="195">
        <v>1589.21</v>
      </c>
      <c r="AT78" s="195">
        <v>9325.69</v>
      </c>
      <c r="AU78" s="193">
        <v>0.65964175428646288</v>
      </c>
      <c r="AV78" s="194">
        <v>8.7928254713692755E-2</v>
      </c>
      <c r="AW78" s="194">
        <v>0.60164060609577574</v>
      </c>
    </row>
    <row r="79" spans="1:49" ht="14.25" x14ac:dyDescent="0.2">
      <c r="A79" s="191">
        <v>40148</v>
      </c>
      <c r="B79" s="192">
        <v>2232.0961575000001</v>
      </c>
      <c r="C79" s="192">
        <v>1431.6719401830201</v>
      </c>
      <c r="D79" s="192">
        <v>1310.3497021185635</v>
      </c>
      <c r="E79" s="192">
        <v>121.31284198034361</v>
      </c>
      <c r="F79" s="192">
        <v>800.42421731698005</v>
      </c>
      <c r="G79" s="193">
        <v>0.64140244826483017</v>
      </c>
      <c r="H79" s="194">
        <v>8.4735083908144063E-2</v>
      </c>
      <c r="I79" s="194">
        <v>0.58704894845846867</v>
      </c>
      <c r="J79" s="195">
        <v>2372.5638424999997</v>
      </c>
      <c r="K79" s="195">
        <v>1663.3980598169801</v>
      </c>
      <c r="L79" s="195">
        <v>1527.4602978814364</v>
      </c>
      <c r="M79" s="195">
        <v>135.9471580196564</v>
      </c>
      <c r="N79" s="195">
        <v>709.16578268301987</v>
      </c>
      <c r="O79" s="193">
        <v>0.70109728135460292</v>
      </c>
      <c r="P79" s="194">
        <v>8.1728577965646032E-2</v>
      </c>
      <c r="Q79" s="194">
        <v>0.64380155784214121</v>
      </c>
      <c r="R79" s="195">
        <v>4604.66</v>
      </c>
      <c r="S79" s="195">
        <v>3095.07</v>
      </c>
      <c r="T79" s="195">
        <v>2837.81</v>
      </c>
      <c r="U79" s="195">
        <v>257.26</v>
      </c>
      <c r="V79" s="195">
        <v>1509.59</v>
      </c>
      <c r="W79" s="193">
        <v>0.67216037666190342</v>
      </c>
      <c r="X79" s="194">
        <v>8.3119283247228656E-2</v>
      </c>
      <c r="Y79" s="194">
        <v>0.61629088792657871</v>
      </c>
      <c r="AH79" s="195">
        <v>10633.19</v>
      </c>
      <c r="AI79" s="195">
        <v>7026.31</v>
      </c>
      <c r="AJ79" s="195">
        <v>6442.25</v>
      </c>
      <c r="AK79" s="195">
        <v>584.05999999999995</v>
      </c>
      <c r="AL79" s="195">
        <v>3606.88</v>
      </c>
      <c r="AM79" s="193">
        <v>0.66079041190837373</v>
      </c>
      <c r="AN79" s="194">
        <v>8.3124712687029173E-2</v>
      </c>
      <c r="AO79" s="194">
        <v>0.60586239877214643</v>
      </c>
      <c r="AP79" s="195">
        <v>27373.06</v>
      </c>
      <c r="AQ79" s="195">
        <v>18147.2</v>
      </c>
      <c r="AR79" s="195">
        <v>16716.39</v>
      </c>
      <c r="AS79" s="195">
        <v>1430.81</v>
      </c>
      <c r="AT79" s="195">
        <v>9225.86</v>
      </c>
      <c r="AU79" s="193">
        <v>0.66295839778234511</v>
      </c>
      <c r="AV79" s="194">
        <v>7.8844670252160104E-2</v>
      </c>
      <c r="AW79" s="194">
        <v>0.61068766151829568</v>
      </c>
    </row>
    <row r="80" spans="1:49" ht="14.25" x14ac:dyDescent="0.2">
      <c r="A80" s="191">
        <v>40118</v>
      </c>
      <c r="B80" s="192">
        <v>2230.0340700000002</v>
      </c>
      <c r="C80" s="192">
        <v>1465.3719007831082</v>
      </c>
      <c r="D80" s="192">
        <v>1314.2516715384554</v>
      </c>
      <c r="E80" s="192">
        <v>151.12022924465293</v>
      </c>
      <c r="F80" s="192">
        <v>764.66216921689227</v>
      </c>
      <c r="G80" s="193">
        <v>0.65710740499274445</v>
      </c>
      <c r="H80" s="194">
        <v>0.10312756042605491</v>
      </c>
      <c r="I80" s="194">
        <v>0.58934152137794704</v>
      </c>
      <c r="J80" s="195">
        <v>2368.4259299999999</v>
      </c>
      <c r="K80" s="195">
        <v>1662.388099216892</v>
      </c>
      <c r="L80" s="195">
        <v>1522.5483284615448</v>
      </c>
      <c r="M80" s="195">
        <v>139.84977075534709</v>
      </c>
      <c r="N80" s="195">
        <v>706.03783078310778</v>
      </c>
      <c r="O80" s="193">
        <v>0.70189575200981358</v>
      </c>
      <c r="P80" s="194">
        <v>8.4125825263803744E-2</v>
      </c>
      <c r="Q80" s="194">
        <v>0.64285241483635713</v>
      </c>
      <c r="R80" s="195">
        <v>4598.46</v>
      </c>
      <c r="S80" s="195">
        <v>3127.76</v>
      </c>
      <c r="T80" s="195">
        <v>2836.8</v>
      </c>
      <c r="U80" s="195">
        <v>290.97000000000003</v>
      </c>
      <c r="V80" s="195">
        <v>1470.7</v>
      </c>
      <c r="W80" s="193">
        <v>0.68017553702761369</v>
      </c>
      <c r="X80" s="194">
        <v>9.3028237460674734E-2</v>
      </c>
      <c r="Y80" s="194">
        <v>0.61690218029514232</v>
      </c>
      <c r="AH80" s="195">
        <v>10623.78</v>
      </c>
      <c r="AI80" s="195">
        <v>7094.34</v>
      </c>
      <c r="AJ80" s="195">
        <v>6479.47</v>
      </c>
      <c r="AK80" s="195">
        <v>614.88</v>
      </c>
      <c r="AL80" s="195">
        <v>3529.44</v>
      </c>
      <c r="AM80" s="193">
        <v>0.66777926500737028</v>
      </c>
      <c r="AN80" s="194">
        <v>8.6671910283409023E-2</v>
      </c>
      <c r="AO80" s="194">
        <v>0.60990250174608285</v>
      </c>
      <c r="AP80" s="195">
        <v>27348.6</v>
      </c>
      <c r="AQ80" s="195">
        <v>18270.25</v>
      </c>
      <c r="AR80" s="195">
        <v>16809.080000000002</v>
      </c>
      <c r="AS80" s="195">
        <v>1461.17</v>
      </c>
      <c r="AT80" s="195">
        <v>9078.35</v>
      </c>
      <c r="AU80" s="193">
        <v>0.66805064975903705</v>
      </c>
      <c r="AV80" s="194">
        <v>7.9975369795158804E-2</v>
      </c>
      <c r="AW80" s="194">
        <v>0.61462305200266198</v>
      </c>
    </row>
    <row r="81" spans="1:49" ht="14.25" x14ac:dyDescent="0.2">
      <c r="A81" s="191">
        <v>40087</v>
      </c>
      <c r="B81" s="192">
        <v>2227.9719825000002</v>
      </c>
      <c r="C81" s="192">
        <v>1456.9427135679275</v>
      </c>
      <c r="D81" s="192">
        <v>1320.1484144913495</v>
      </c>
      <c r="E81" s="192">
        <v>136.79429907657794</v>
      </c>
      <c r="F81" s="192">
        <v>771.03869587019403</v>
      </c>
      <c r="G81" s="193">
        <v>0.65393224197240429</v>
      </c>
      <c r="H81" s="194">
        <v>9.3891336840266321E-2</v>
      </c>
      <c r="I81" s="194">
        <v>0.59253366957066278</v>
      </c>
      <c r="J81" s="195">
        <v>2364.1280175000002</v>
      </c>
      <c r="K81" s="195">
        <v>1648.4972864320725</v>
      </c>
      <c r="L81" s="195">
        <v>1509.5815855086505</v>
      </c>
      <c r="M81" s="195">
        <v>138.91570092342204</v>
      </c>
      <c r="N81" s="195">
        <v>715.62130412980605</v>
      </c>
      <c r="O81" s="193">
        <v>0.69729611688935222</v>
      </c>
      <c r="P81" s="194">
        <v>8.4268079824434794E-2</v>
      </c>
      <c r="Q81" s="194">
        <v>0.63853631205005179</v>
      </c>
      <c r="R81" s="195">
        <v>4592.1000000000004</v>
      </c>
      <c r="S81" s="195">
        <v>3105.44</v>
      </c>
      <c r="T81" s="195">
        <v>2829.73</v>
      </c>
      <c r="U81" s="195">
        <v>275.70999999999998</v>
      </c>
      <c r="V81" s="195">
        <v>1486.66</v>
      </c>
      <c r="W81" s="193">
        <v>0.67625705015134685</v>
      </c>
      <c r="X81" s="194">
        <v>8.8782909990210712E-2</v>
      </c>
      <c r="Y81" s="194">
        <v>0.61621698133751435</v>
      </c>
      <c r="AH81" s="195">
        <v>10614.02</v>
      </c>
      <c r="AI81" s="195">
        <v>7066.46</v>
      </c>
      <c r="AJ81" s="195">
        <v>6480.67</v>
      </c>
      <c r="AK81" s="195">
        <v>585.79</v>
      </c>
      <c r="AL81" s="195">
        <v>3547.56</v>
      </c>
      <c r="AM81" s="193">
        <v>0.66576659927152948</v>
      </c>
      <c r="AN81" s="194">
        <v>8.2897235673873471E-2</v>
      </c>
      <c r="AO81" s="194">
        <v>0.61057638858792429</v>
      </c>
      <c r="AP81" s="195">
        <v>27322.57</v>
      </c>
      <c r="AQ81" s="195">
        <v>18179.04</v>
      </c>
      <c r="AR81" s="195">
        <v>16785.330000000002</v>
      </c>
      <c r="AS81" s="195">
        <v>1393.71</v>
      </c>
      <c r="AT81" s="195">
        <v>9143.5400000000009</v>
      </c>
      <c r="AU81" s="193">
        <v>0.66534883065538863</v>
      </c>
      <c r="AV81" s="194">
        <v>7.6665764528819999E-2</v>
      </c>
      <c r="AW81" s="194">
        <v>0.61433935387483685</v>
      </c>
    </row>
    <row r="82" spans="1:49" ht="14.25" x14ac:dyDescent="0.2">
      <c r="A82" s="191">
        <v>40057</v>
      </c>
      <c r="B82" s="192">
        <v>2225.9098950000002</v>
      </c>
      <c r="C82" s="192">
        <v>1439.7908308045901</v>
      </c>
      <c r="D82" s="192">
        <v>1298.5100057077095</v>
      </c>
      <c r="E82" s="192">
        <v>141.28082509688059</v>
      </c>
      <c r="F82" s="192">
        <v>786.11906419541037</v>
      </c>
      <c r="G82" s="193">
        <v>0.64683248591452525</v>
      </c>
      <c r="H82" s="194">
        <v>9.8125937514082814E-2</v>
      </c>
      <c r="I82" s="194">
        <v>0.5833614418195977</v>
      </c>
      <c r="J82" s="195">
        <v>2359.2901049999996</v>
      </c>
      <c r="K82" s="195">
        <v>1626.10916919541</v>
      </c>
      <c r="L82" s="195">
        <v>1487.3499942922906</v>
      </c>
      <c r="M82" s="195">
        <v>138.75917490311943</v>
      </c>
      <c r="N82" s="195">
        <v>733.18093580458958</v>
      </c>
      <c r="O82" s="193">
        <v>0.68923663340478014</v>
      </c>
      <c r="P82" s="194">
        <v>8.5332016774603586E-2</v>
      </c>
      <c r="Q82" s="194">
        <v>0.63042268144141211</v>
      </c>
      <c r="R82" s="195">
        <v>4585.2</v>
      </c>
      <c r="S82" s="195">
        <v>3065.9</v>
      </c>
      <c r="T82" s="195">
        <v>2785.86</v>
      </c>
      <c r="U82" s="195">
        <v>280.04000000000002</v>
      </c>
      <c r="V82" s="195">
        <v>1519.3</v>
      </c>
      <c r="W82" s="193">
        <v>0.66865131291982904</v>
      </c>
      <c r="X82" s="194">
        <v>9.1340226360938068E-2</v>
      </c>
      <c r="Y82" s="194">
        <v>0.60757655064119342</v>
      </c>
      <c r="AH82" s="195">
        <v>10603.23</v>
      </c>
      <c r="AI82" s="195">
        <v>7038.67</v>
      </c>
      <c r="AJ82" s="195">
        <v>6436.8</v>
      </c>
      <c r="AK82" s="195">
        <v>601.87</v>
      </c>
      <c r="AL82" s="195">
        <v>3564.56</v>
      </c>
      <c r="AM82" s="193">
        <v>0.66382319349858487</v>
      </c>
      <c r="AN82" s="194">
        <v>8.5509052136270067E-2</v>
      </c>
      <c r="AO82" s="194">
        <v>0.60706030143644918</v>
      </c>
      <c r="AP82" s="195">
        <v>27292.560000000001</v>
      </c>
      <c r="AQ82" s="195">
        <v>18166.96</v>
      </c>
      <c r="AR82" s="195">
        <v>16771.95</v>
      </c>
      <c r="AS82" s="195">
        <v>1395</v>
      </c>
      <c r="AT82" s="195">
        <v>9125.61</v>
      </c>
      <c r="AU82" s="193">
        <v>0.66563781484770934</v>
      </c>
      <c r="AV82" s="194">
        <v>7.6787750950076408E-2</v>
      </c>
      <c r="AW82" s="194">
        <v>0.61452461769801003</v>
      </c>
    </row>
    <row r="83" spans="1:49" ht="14.25" x14ac:dyDescent="0.2">
      <c r="A83" s="191">
        <v>40026</v>
      </c>
      <c r="B83" s="192">
        <v>2223.8478075000003</v>
      </c>
      <c r="C83" s="192">
        <v>1479.0366694872855</v>
      </c>
      <c r="D83" s="192">
        <v>1304.5566720654726</v>
      </c>
      <c r="E83" s="192">
        <v>174.47999742181287</v>
      </c>
      <c r="F83" s="192">
        <v>744.81113801271454</v>
      </c>
      <c r="G83" s="193">
        <v>0.6650799863638085</v>
      </c>
      <c r="H83" s="194">
        <v>0.11796867584243001</v>
      </c>
      <c r="I83" s="194">
        <v>0.58662138104316852</v>
      </c>
      <c r="J83" s="195">
        <v>2352.6621924999999</v>
      </c>
      <c r="K83" s="195">
        <v>1692.4333305127143</v>
      </c>
      <c r="L83" s="195">
        <v>1515.2633279345275</v>
      </c>
      <c r="M83" s="195">
        <v>177.17000257818711</v>
      </c>
      <c r="N83" s="195">
        <v>660.22886198728543</v>
      </c>
      <c r="O83" s="193">
        <v>0.71936945980089506</v>
      </c>
      <c r="P83" s="194">
        <v>0.10468359337056682</v>
      </c>
      <c r="Q83" s="194">
        <v>0.64406327978789402</v>
      </c>
      <c r="R83" s="195">
        <v>4576.51</v>
      </c>
      <c r="S83" s="195">
        <v>3171.47</v>
      </c>
      <c r="T83" s="195">
        <v>2819.82</v>
      </c>
      <c r="U83" s="195">
        <v>351.65</v>
      </c>
      <c r="V83" s="195">
        <v>1405.04</v>
      </c>
      <c r="W83" s="193">
        <v>0.69298876217904026</v>
      </c>
      <c r="X83" s="194">
        <v>0.11087918220888106</v>
      </c>
      <c r="Y83" s="194">
        <v>0.61615073494868366</v>
      </c>
      <c r="AH83" s="195">
        <v>10588.92</v>
      </c>
      <c r="AI83" s="195">
        <v>7237.81</v>
      </c>
      <c r="AJ83" s="195">
        <v>6498.81</v>
      </c>
      <c r="AK83" s="195">
        <v>739</v>
      </c>
      <c r="AL83" s="195">
        <v>3351.11</v>
      </c>
      <c r="AM83" s="193">
        <v>0.683526743048394</v>
      </c>
      <c r="AN83" s="194">
        <v>0.10210270786329013</v>
      </c>
      <c r="AO83" s="194">
        <v>0.61373681168617766</v>
      </c>
      <c r="AP83" s="195">
        <v>27254.73</v>
      </c>
      <c r="AQ83" s="195">
        <v>18634.91</v>
      </c>
      <c r="AR83" s="195">
        <v>16944.32</v>
      </c>
      <c r="AS83" s="195">
        <v>1690.59</v>
      </c>
      <c r="AT83" s="195">
        <v>8619.81</v>
      </c>
      <c r="AU83" s="193">
        <v>0.68373122757040705</v>
      </c>
      <c r="AV83" s="194">
        <v>9.0721661655462776E-2</v>
      </c>
      <c r="AW83" s="194">
        <v>0.62170199447949037</v>
      </c>
    </row>
    <row r="84" spans="1:49" ht="14.25" x14ac:dyDescent="0.2">
      <c r="A84" s="191">
        <v>39995</v>
      </c>
      <c r="B84" s="192">
        <v>2221.7857200000003</v>
      </c>
      <c r="C84" s="192">
        <v>1500.1780246946341</v>
      </c>
      <c r="D84" s="192">
        <v>1310.7106775604364</v>
      </c>
      <c r="E84" s="192">
        <v>189.47669293142252</v>
      </c>
      <c r="F84" s="192">
        <v>721.60769530536629</v>
      </c>
      <c r="G84" s="193">
        <v>0.67521274045034096</v>
      </c>
      <c r="H84" s="194">
        <v>0.12630280527538795</v>
      </c>
      <c r="I84" s="194">
        <v>0.58993568360878479</v>
      </c>
      <c r="J84" s="195">
        <v>2347.2342800000001</v>
      </c>
      <c r="K84" s="195">
        <v>1684.0419753053657</v>
      </c>
      <c r="L84" s="195">
        <v>1508.8893224395636</v>
      </c>
      <c r="M84" s="195">
        <v>175.14330706857749</v>
      </c>
      <c r="N84" s="195">
        <v>663.18230469463367</v>
      </c>
      <c r="O84" s="193">
        <v>0.71745798434119901</v>
      </c>
      <c r="P84" s="194">
        <v>0.10400174677167351</v>
      </c>
      <c r="Q84" s="194">
        <v>0.64283711911346297</v>
      </c>
      <c r="R84" s="195">
        <v>4569.0200000000004</v>
      </c>
      <c r="S84" s="195">
        <v>3184.22</v>
      </c>
      <c r="T84" s="195">
        <v>2819.6</v>
      </c>
      <c r="U84" s="195">
        <v>364.62</v>
      </c>
      <c r="V84" s="195">
        <v>1384.79</v>
      </c>
      <c r="W84" s="193">
        <v>0.69691531225514436</v>
      </c>
      <c r="X84" s="194">
        <v>0.11450841964437132</v>
      </c>
      <c r="Y84" s="194">
        <v>0.61711264122284426</v>
      </c>
      <c r="AH84" s="195">
        <v>10576.64</v>
      </c>
      <c r="AI84" s="195">
        <v>7224.27</v>
      </c>
      <c r="AJ84" s="195">
        <v>6474.96</v>
      </c>
      <c r="AK84" s="195">
        <v>749.31</v>
      </c>
      <c r="AL84" s="195">
        <v>3352.36</v>
      </c>
      <c r="AM84" s="193">
        <v>0.68304017154786401</v>
      </c>
      <c r="AN84" s="194">
        <v>0.10372120643331435</v>
      </c>
      <c r="AO84" s="194">
        <v>0.61219442091250154</v>
      </c>
      <c r="AP84" s="195">
        <v>27222</v>
      </c>
      <c r="AQ84" s="195">
        <v>18630.8</v>
      </c>
      <c r="AR84" s="195">
        <v>16962.36</v>
      </c>
      <c r="AS84" s="195">
        <v>1668.43</v>
      </c>
      <c r="AT84" s="195">
        <v>8591.2000000000007</v>
      </c>
      <c r="AU84" s="193">
        <v>0.68440232165160531</v>
      </c>
      <c r="AV84" s="194">
        <v>8.9552246817098571E-2</v>
      </c>
      <c r="AW84" s="194">
        <v>0.62311218867092799</v>
      </c>
    </row>
    <row r="85" spans="1:49" ht="14.25" x14ac:dyDescent="0.2">
      <c r="A85" s="191">
        <v>39965</v>
      </c>
      <c r="B85" s="192">
        <v>2219.8583549999998</v>
      </c>
      <c r="C85" s="192">
        <v>1483.2690346549834</v>
      </c>
      <c r="D85" s="192">
        <v>1315.2059246962074</v>
      </c>
      <c r="E85" s="192">
        <v>168.06310995877573</v>
      </c>
      <c r="F85" s="192">
        <v>736.58932034501674</v>
      </c>
      <c r="G85" s="193">
        <v>0.66818183750962057</v>
      </c>
      <c r="H85" s="194">
        <v>0.11330588452408981</v>
      </c>
      <c r="I85" s="194">
        <v>0.59247290338766123</v>
      </c>
      <c r="J85" s="195">
        <v>2341.4216449999999</v>
      </c>
      <c r="K85" s="195">
        <v>1668.6009653450164</v>
      </c>
      <c r="L85" s="195">
        <v>1496.3640753037928</v>
      </c>
      <c r="M85" s="195">
        <v>172.24689004122428</v>
      </c>
      <c r="N85" s="195">
        <v>672.82067965498334</v>
      </c>
      <c r="O85" s="193">
        <v>0.71264437522743429</v>
      </c>
      <c r="P85" s="194">
        <v>0.10322832937209095</v>
      </c>
      <c r="Q85" s="194">
        <v>0.63908355784581161</v>
      </c>
      <c r="R85" s="195">
        <v>4561.28</v>
      </c>
      <c r="S85" s="195">
        <v>3151.87</v>
      </c>
      <c r="T85" s="195">
        <v>2811.57</v>
      </c>
      <c r="U85" s="195">
        <v>340.31</v>
      </c>
      <c r="V85" s="195">
        <v>1409.41</v>
      </c>
      <c r="W85" s="193">
        <v>0.691005594920724</v>
      </c>
      <c r="X85" s="194">
        <v>0.10797082366975795</v>
      </c>
      <c r="Y85" s="194">
        <v>0.61639934404377728</v>
      </c>
      <c r="AH85" s="195">
        <v>10563.89</v>
      </c>
      <c r="AI85" s="195">
        <v>7176.23</v>
      </c>
      <c r="AJ85" s="195">
        <v>6489.08</v>
      </c>
      <c r="AK85" s="195">
        <v>687.15</v>
      </c>
      <c r="AL85" s="195">
        <v>3387.66</v>
      </c>
      <c r="AM85" s="193">
        <v>0.67931699402398171</v>
      </c>
      <c r="AN85" s="194">
        <v>9.575361993693067E-2</v>
      </c>
      <c r="AO85" s="194">
        <v>0.61426993276151121</v>
      </c>
      <c r="AP85" s="195">
        <v>27187.759999999998</v>
      </c>
      <c r="AQ85" s="195">
        <v>18553.3</v>
      </c>
      <c r="AR85" s="195">
        <v>17034.03</v>
      </c>
      <c r="AS85" s="195">
        <v>1519.27</v>
      </c>
      <c r="AT85" s="195">
        <v>8634.4599999999991</v>
      </c>
      <c r="AU85" s="193">
        <v>0.68241370381377509</v>
      </c>
      <c r="AV85" s="194">
        <v>8.1886780249335697E-2</v>
      </c>
      <c r="AW85" s="194">
        <v>0.6265330428104412</v>
      </c>
    </row>
    <row r="86" spans="1:49" ht="14.25" x14ac:dyDescent="0.2">
      <c r="A86" s="191">
        <v>39934</v>
      </c>
      <c r="B86" s="192">
        <v>2217.9309899999998</v>
      </c>
      <c r="C86" s="192">
        <v>1507.8249300068733</v>
      </c>
      <c r="D86" s="192">
        <v>1340.4854039288198</v>
      </c>
      <c r="E86" s="192">
        <v>167.33952607805364</v>
      </c>
      <c r="F86" s="192">
        <v>710.1154706064475</v>
      </c>
      <c r="G86" s="193">
        <v>0.67983401503708341</v>
      </c>
      <c r="H86" s="194">
        <v>0.11098073970516646</v>
      </c>
      <c r="I86" s="194">
        <v>0.60438553317153476</v>
      </c>
      <c r="J86" s="195">
        <v>2334.3490099999999</v>
      </c>
      <c r="K86" s="195">
        <v>1648.9550699931269</v>
      </c>
      <c r="L86" s="195">
        <v>1482.2645960711802</v>
      </c>
      <c r="M86" s="195">
        <v>166.69047392194634</v>
      </c>
      <c r="N86" s="195">
        <v>685.3845293935525</v>
      </c>
      <c r="O86" s="193">
        <v>0.70638754656191149</v>
      </c>
      <c r="P86" s="194">
        <v>0.10108854810861592</v>
      </c>
      <c r="Q86" s="194">
        <v>0.6349798550779604</v>
      </c>
      <c r="R86" s="195">
        <v>4552.28</v>
      </c>
      <c r="S86" s="195">
        <v>3156.78</v>
      </c>
      <c r="T86" s="195">
        <v>2822.75</v>
      </c>
      <c r="U86" s="195">
        <v>334.03</v>
      </c>
      <c r="V86" s="195">
        <v>1395.5</v>
      </c>
      <c r="W86" s="193">
        <v>0.69345031500698562</v>
      </c>
      <c r="X86" s="194">
        <v>0.10581351883881675</v>
      </c>
      <c r="Y86" s="194">
        <v>0.62007389703621041</v>
      </c>
      <c r="AH86" s="195">
        <v>10549.5</v>
      </c>
      <c r="AI86" s="195">
        <v>7159.36</v>
      </c>
      <c r="AJ86" s="195">
        <v>6436.89</v>
      </c>
      <c r="AK86" s="195">
        <v>722.46</v>
      </c>
      <c r="AL86" s="195">
        <v>3390.14</v>
      </c>
      <c r="AM86" s="193">
        <v>0.67864448552064072</v>
      </c>
      <c r="AN86" s="194">
        <v>0.10091125463728602</v>
      </c>
      <c r="AO86" s="194">
        <v>0.61016067112185413</v>
      </c>
      <c r="AP86" s="195">
        <v>27147.06</v>
      </c>
      <c r="AQ86" s="195">
        <v>18457.63</v>
      </c>
      <c r="AR86" s="195">
        <v>16819.87</v>
      </c>
      <c r="AS86" s="195">
        <v>1637.77</v>
      </c>
      <c r="AT86" s="195">
        <v>8689.42</v>
      </c>
      <c r="AU86" s="193">
        <v>0.67991266825947272</v>
      </c>
      <c r="AV86" s="194">
        <v>8.8731326827983875E-2</v>
      </c>
      <c r="AW86" s="194">
        <v>0.61958348344166914</v>
      </c>
    </row>
    <row r="87" spans="1:49" ht="14.25" x14ac:dyDescent="0.2">
      <c r="A87" s="191">
        <v>39904</v>
      </c>
      <c r="B87" s="192">
        <v>2216.0036249999998</v>
      </c>
      <c r="C87" s="192">
        <v>1456.0888945403801</v>
      </c>
      <c r="D87" s="192">
        <v>1329.1549720920134</v>
      </c>
      <c r="E87" s="192">
        <v>126.92448778786098</v>
      </c>
      <c r="F87" s="192">
        <v>759.91473045961959</v>
      </c>
      <c r="G87" s="193">
        <v>0.65707875118678127</v>
      </c>
      <c r="H87" s="194">
        <v>8.7168089986652333E-2</v>
      </c>
      <c r="I87" s="194">
        <v>0.59979819396370049</v>
      </c>
      <c r="J87" s="195">
        <v>2329.3963749999998</v>
      </c>
      <c r="K87" s="195">
        <v>1637.9611054596201</v>
      </c>
      <c r="L87" s="195">
        <v>1496.9250279079865</v>
      </c>
      <c r="M87" s="195">
        <v>141.035512212139</v>
      </c>
      <c r="N87" s="195">
        <v>691.43526954038032</v>
      </c>
      <c r="O87" s="193">
        <v>0.7031697666566602</v>
      </c>
      <c r="P87" s="194">
        <v>8.6104310866749023E-2</v>
      </c>
      <c r="Q87" s="194">
        <v>0.64262357577850471</v>
      </c>
      <c r="R87" s="195">
        <v>4545.3999999999996</v>
      </c>
      <c r="S87" s="195">
        <v>3094.05</v>
      </c>
      <c r="T87" s="195">
        <v>2826.08</v>
      </c>
      <c r="U87" s="195">
        <v>267.95999999999998</v>
      </c>
      <c r="V87" s="195">
        <v>1451.35</v>
      </c>
      <c r="W87" s="193">
        <v>0.68069916839002076</v>
      </c>
      <c r="X87" s="194">
        <v>8.6604935279003231E-2</v>
      </c>
      <c r="Y87" s="194">
        <v>0.62174506094073134</v>
      </c>
      <c r="AH87" s="195">
        <v>10538.63</v>
      </c>
      <c r="AI87" s="195">
        <v>6988.61</v>
      </c>
      <c r="AJ87" s="195">
        <v>6362.21</v>
      </c>
      <c r="AK87" s="195">
        <v>626.4</v>
      </c>
      <c r="AL87" s="195">
        <v>3550.02</v>
      </c>
      <c r="AM87" s="193">
        <v>0.66314217312876533</v>
      </c>
      <c r="AN87" s="194">
        <v>8.9631557634493847E-2</v>
      </c>
      <c r="AO87" s="194">
        <v>0.60370370721811095</v>
      </c>
      <c r="AP87" s="195">
        <v>27115.47</v>
      </c>
      <c r="AQ87" s="195">
        <v>18084.330000000002</v>
      </c>
      <c r="AR87" s="195">
        <v>16510.189999999999</v>
      </c>
      <c r="AS87" s="195">
        <v>1574.14</v>
      </c>
      <c r="AT87" s="195">
        <v>9031.14</v>
      </c>
      <c r="AU87" s="193">
        <v>0.66693772964289388</v>
      </c>
      <c r="AV87" s="194">
        <v>8.7044419118651337E-2</v>
      </c>
      <c r="AW87" s="194">
        <v>0.60888452237781598</v>
      </c>
    </row>
    <row r="88" spans="1:49" ht="14.25" x14ac:dyDescent="0.2">
      <c r="A88" s="191">
        <v>39873</v>
      </c>
      <c r="B88" s="192">
        <v>2214.0762599999998</v>
      </c>
      <c r="C88" s="192">
        <v>1469.233849523544</v>
      </c>
      <c r="D88" s="192">
        <v>1327.5195310294635</v>
      </c>
      <c r="E88" s="192">
        <v>141.7048284841367</v>
      </c>
      <c r="F88" s="192">
        <v>744.85190048639981</v>
      </c>
      <c r="G88" s="193">
        <v>0.66358773456319164</v>
      </c>
      <c r="H88" s="194">
        <v>9.6448110374049698E-2</v>
      </c>
      <c r="I88" s="194">
        <v>0.59958166528079004</v>
      </c>
      <c r="J88" s="195">
        <v>2324.8137400000005</v>
      </c>
      <c r="K88" s="195">
        <v>1648.5861504764562</v>
      </c>
      <c r="L88" s="195">
        <v>1497.1704689705366</v>
      </c>
      <c r="M88" s="195">
        <v>151.4251715158633</v>
      </c>
      <c r="N88" s="195">
        <v>676.21809951360012</v>
      </c>
      <c r="O88" s="193">
        <v>0.70912612142272347</v>
      </c>
      <c r="P88" s="194">
        <v>9.1851536828754785E-2</v>
      </c>
      <c r="Q88" s="194">
        <v>0.64399587941635972</v>
      </c>
      <c r="R88" s="195">
        <v>4538.8900000000003</v>
      </c>
      <c r="S88" s="195">
        <v>3117.82</v>
      </c>
      <c r="T88" s="195">
        <v>2824.69</v>
      </c>
      <c r="U88" s="195">
        <v>293.13</v>
      </c>
      <c r="V88" s="195">
        <v>1421.07</v>
      </c>
      <c r="W88" s="193">
        <v>0.68691243894432341</v>
      </c>
      <c r="X88" s="194">
        <v>9.4017614871929736E-2</v>
      </c>
      <c r="Y88" s="194">
        <v>0.62233056980891799</v>
      </c>
      <c r="AH88" s="195">
        <v>10528.89</v>
      </c>
      <c r="AI88" s="195">
        <v>7013.42</v>
      </c>
      <c r="AJ88" s="195">
        <v>6347.25</v>
      </c>
      <c r="AK88" s="195">
        <v>666.17</v>
      </c>
      <c r="AL88" s="195">
        <v>3515.47</v>
      </c>
      <c r="AM88" s="193">
        <v>0.66611200230983514</v>
      </c>
      <c r="AN88" s="194">
        <v>9.498504296049573E-2</v>
      </c>
      <c r="AO88" s="194">
        <v>0.60284132515393363</v>
      </c>
      <c r="AP88" s="195">
        <v>27084.880000000001</v>
      </c>
      <c r="AQ88" s="195">
        <v>18019.87</v>
      </c>
      <c r="AR88" s="195">
        <v>16428.53</v>
      </c>
      <c r="AS88" s="195">
        <v>1591.34</v>
      </c>
      <c r="AT88" s="195">
        <v>9065.01</v>
      </c>
      <c r="AU88" s="193">
        <v>0.66531105177501237</v>
      </c>
      <c r="AV88" s="194">
        <v>8.8310293026531275E-2</v>
      </c>
      <c r="AW88" s="194">
        <v>0.60655723783897131</v>
      </c>
    </row>
    <row r="89" spans="1:49" ht="14.25" x14ac:dyDescent="0.2">
      <c r="A89" s="191">
        <v>39845</v>
      </c>
      <c r="B89" s="192">
        <v>2212.1488949999998</v>
      </c>
      <c r="C89" s="192">
        <v>1450.2799022022482</v>
      </c>
      <c r="D89" s="192">
        <v>1322.6835282188597</v>
      </c>
      <c r="E89" s="192">
        <v>127.59637398338822</v>
      </c>
      <c r="F89" s="192">
        <v>761.86899279775196</v>
      </c>
      <c r="G89" s="193">
        <v>0.65559777891996207</v>
      </c>
      <c r="H89" s="194">
        <v>8.798051589188631E-2</v>
      </c>
      <c r="I89" s="194">
        <v>0.5979179481130088</v>
      </c>
      <c r="J89" s="195">
        <v>2320.7711050000003</v>
      </c>
      <c r="K89" s="195">
        <v>1617.9300977977518</v>
      </c>
      <c r="L89" s="195">
        <v>1476.4364717811402</v>
      </c>
      <c r="M89" s="195">
        <v>141.48362601661177</v>
      </c>
      <c r="N89" s="195">
        <v>702.84100720224808</v>
      </c>
      <c r="O89" s="193">
        <v>0.6971519484674692</v>
      </c>
      <c r="P89" s="194">
        <v>8.7447304558579159E-2</v>
      </c>
      <c r="Q89" s="194">
        <v>0.63618358079356563</v>
      </c>
      <c r="R89" s="195">
        <v>4532.92</v>
      </c>
      <c r="S89" s="195">
        <v>3068.21</v>
      </c>
      <c r="T89" s="195">
        <v>2799.12</v>
      </c>
      <c r="U89" s="195">
        <v>269.08</v>
      </c>
      <c r="V89" s="195">
        <v>1464.71</v>
      </c>
      <c r="W89" s="193">
        <v>0.67687274427962552</v>
      </c>
      <c r="X89" s="194">
        <v>8.7699342613445613E-2</v>
      </c>
      <c r="Y89" s="194">
        <v>0.61750924348984759</v>
      </c>
      <c r="AH89" s="195">
        <v>10520.45</v>
      </c>
      <c r="AI89" s="195">
        <v>6986.43</v>
      </c>
      <c r="AJ89" s="195">
        <v>6369.29</v>
      </c>
      <c r="AK89" s="195">
        <v>617.14</v>
      </c>
      <c r="AL89" s="195">
        <v>3534.03</v>
      </c>
      <c r="AM89" s="193">
        <v>0.66408090908658846</v>
      </c>
      <c r="AN89" s="194">
        <v>8.8334099103547878E-2</v>
      </c>
      <c r="AO89" s="194">
        <v>0.60541992025055957</v>
      </c>
      <c r="AP89" s="195">
        <v>27056.240000000002</v>
      </c>
      <c r="AQ89" s="195">
        <v>17968.71</v>
      </c>
      <c r="AR89" s="195">
        <v>16472.810000000001</v>
      </c>
      <c r="AS89" s="195">
        <v>1495.9</v>
      </c>
      <c r="AT89" s="195">
        <v>9087.5400000000009</v>
      </c>
      <c r="AU89" s="193">
        <v>0.6641244311848209</v>
      </c>
      <c r="AV89" s="194">
        <v>8.3250272278866999E-2</v>
      </c>
      <c r="AW89" s="194">
        <v>0.60883589146163697</v>
      </c>
    </row>
    <row r="90" spans="1:49" ht="14.25" x14ac:dyDescent="0.2">
      <c r="A90" s="191">
        <v>39814</v>
      </c>
      <c r="B90" s="192">
        <v>2210.2215299999998</v>
      </c>
      <c r="C90" s="192">
        <v>1447.4301074367743</v>
      </c>
      <c r="D90" s="192">
        <v>1321.8022870686589</v>
      </c>
      <c r="E90" s="192">
        <v>125.62782036811541</v>
      </c>
      <c r="F90" s="192">
        <v>762.79142256322598</v>
      </c>
      <c r="G90" s="193">
        <v>0.65488010490820547</v>
      </c>
      <c r="H90" s="194">
        <v>8.6793704043221315E-2</v>
      </c>
      <c r="I90" s="194">
        <v>0.59804063489900894</v>
      </c>
      <c r="J90" s="195">
        <v>2315.9584700000005</v>
      </c>
      <c r="K90" s="195">
        <v>1604.3298925632259</v>
      </c>
      <c r="L90" s="195">
        <v>1467.9977129313413</v>
      </c>
      <c r="M90" s="195">
        <v>136.33217963188457</v>
      </c>
      <c r="N90" s="195">
        <v>711.63857743677409</v>
      </c>
      <c r="O90" s="193">
        <v>0.69272826492576334</v>
      </c>
      <c r="P90" s="194">
        <v>8.4977647218221222E-2</v>
      </c>
      <c r="Q90" s="194">
        <v>0.63386184681081137</v>
      </c>
      <c r="R90" s="195">
        <v>4526.18</v>
      </c>
      <c r="S90" s="195">
        <v>3051.76</v>
      </c>
      <c r="T90" s="195">
        <v>2789.8</v>
      </c>
      <c r="U90" s="195">
        <v>261.95999999999998</v>
      </c>
      <c r="V90" s="195">
        <v>1474.43</v>
      </c>
      <c r="W90" s="193">
        <v>0.67424627389984493</v>
      </c>
      <c r="X90" s="194">
        <v>8.5838991270611051E-2</v>
      </c>
      <c r="Y90" s="194">
        <v>0.61636965388031406</v>
      </c>
      <c r="AH90" s="195">
        <v>10511.22</v>
      </c>
      <c r="AI90" s="195">
        <v>6950.63</v>
      </c>
      <c r="AJ90" s="195">
        <v>6374.75</v>
      </c>
      <c r="AK90" s="195">
        <v>575.88</v>
      </c>
      <c r="AL90" s="195">
        <v>3560.59</v>
      </c>
      <c r="AM90" s="193">
        <v>0.661258160327726</v>
      </c>
      <c r="AN90" s="194">
        <v>8.2852921245987768E-2</v>
      </c>
      <c r="AO90" s="194">
        <v>0.60647099004682614</v>
      </c>
      <c r="AP90" s="195">
        <v>27025.34</v>
      </c>
      <c r="AQ90" s="195">
        <v>17892.21</v>
      </c>
      <c r="AR90" s="195">
        <v>16476.47</v>
      </c>
      <c r="AS90" s="195">
        <v>1415.74</v>
      </c>
      <c r="AT90" s="195">
        <v>9133.1299999999992</v>
      </c>
      <c r="AU90" s="193">
        <v>0.66205309535421197</v>
      </c>
      <c r="AV90" s="194">
        <v>7.9126055417413507E-2</v>
      </c>
      <c r="AW90" s="194">
        <v>0.60966744544194451</v>
      </c>
    </row>
    <row r="91" spans="1:49" ht="14.25" x14ac:dyDescent="0.2">
      <c r="A91" s="191">
        <v>39783</v>
      </c>
      <c r="B91" s="192">
        <v>2208.2941649999998</v>
      </c>
      <c r="C91" s="192">
        <v>1459.6772984753741</v>
      </c>
      <c r="D91" s="192">
        <v>1356.7389906824701</v>
      </c>
      <c r="E91" s="192">
        <v>102.938307792904</v>
      </c>
      <c r="F91" s="192">
        <v>748.60756346924461</v>
      </c>
      <c r="G91" s="193">
        <v>0.66099767033318868</v>
      </c>
      <c r="H91" s="194">
        <v>7.0521277477167424E-2</v>
      </c>
      <c r="I91" s="194">
        <v>0.61438327021186068</v>
      </c>
      <c r="J91" s="195">
        <v>2311.3258350000001</v>
      </c>
      <c r="K91" s="195">
        <v>1623.722701524626</v>
      </c>
      <c r="L91" s="195">
        <v>1515.70100931753</v>
      </c>
      <c r="M91" s="195">
        <v>108.02169220709601</v>
      </c>
      <c r="N91" s="195">
        <v>687.61243653075542</v>
      </c>
      <c r="O91" s="193">
        <v>0.70250705328382479</v>
      </c>
      <c r="P91" s="194">
        <v>6.6527179860001298E-2</v>
      </c>
      <c r="Q91" s="194">
        <v>0.65577124019709232</v>
      </c>
      <c r="R91" s="195">
        <v>4519.62</v>
      </c>
      <c r="S91" s="195">
        <v>3083.4</v>
      </c>
      <c r="T91" s="195">
        <v>2872.44</v>
      </c>
      <c r="U91" s="195">
        <v>210.96</v>
      </c>
      <c r="V91" s="195">
        <v>1436.22</v>
      </c>
      <c r="W91" s="193">
        <v>0.68222549683380462</v>
      </c>
      <c r="X91" s="194">
        <v>6.8417980151780508E-2</v>
      </c>
      <c r="Y91" s="194">
        <v>0.63554900633239075</v>
      </c>
      <c r="AH91" s="195">
        <v>10502.71</v>
      </c>
      <c r="AI91" s="195">
        <v>7030.81</v>
      </c>
      <c r="AJ91" s="195">
        <v>6564.47</v>
      </c>
      <c r="AK91" s="195">
        <v>466.34</v>
      </c>
      <c r="AL91" s="195">
        <v>3471.9</v>
      </c>
      <c r="AM91" s="193">
        <v>0.66942817615643968</v>
      </c>
      <c r="AN91" s="194">
        <v>6.6328061773821223E-2</v>
      </c>
      <c r="AO91" s="194">
        <v>0.62502630273519888</v>
      </c>
      <c r="AP91" s="195">
        <v>26997.89</v>
      </c>
      <c r="AQ91" s="195">
        <v>18037.34</v>
      </c>
      <c r="AR91" s="195">
        <v>16889.14</v>
      </c>
      <c r="AS91" s="195">
        <v>1148.2</v>
      </c>
      <c r="AT91" s="195">
        <v>8960.5499999999993</v>
      </c>
      <c r="AU91" s="193">
        <v>0.66810184055124311</v>
      </c>
      <c r="AV91" s="194">
        <v>6.3656836318437202E-2</v>
      </c>
      <c r="AW91" s="194">
        <v>0.62557259104322593</v>
      </c>
    </row>
    <row r="92" spans="1:49" ht="14.25" x14ac:dyDescent="0.2">
      <c r="A92" s="191">
        <v>39753</v>
      </c>
      <c r="B92" s="192">
        <v>2206.3667999999998</v>
      </c>
      <c r="C92" s="192">
        <v>1443.2767320028042</v>
      </c>
      <c r="D92" s="192">
        <v>1331.1607297032017</v>
      </c>
      <c r="E92" s="192">
        <v>112.11600229960271</v>
      </c>
      <c r="F92" s="192">
        <v>763.08069296564622</v>
      </c>
      <c r="G92" s="193">
        <v>0.65414179183751509</v>
      </c>
      <c r="H92" s="194">
        <v>7.7681569870541547E-2</v>
      </c>
      <c r="I92" s="194">
        <v>0.60332703052964798</v>
      </c>
      <c r="J92" s="195">
        <v>2307.4132</v>
      </c>
      <c r="K92" s="195">
        <v>1622.7932679971959</v>
      </c>
      <c r="L92" s="195">
        <v>1514.2792702967984</v>
      </c>
      <c r="M92" s="195">
        <v>108.51399770039728</v>
      </c>
      <c r="N92" s="195">
        <v>684.62930703435381</v>
      </c>
      <c r="O92" s="193">
        <v>0.70329547737578857</v>
      </c>
      <c r="P92" s="194">
        <v>6.6868651627032011E-2</v>
      </c>
      <c r="Q92" s="194">
        <v>0.65626705710827971</v>
      </c>
      <c r="R92" s="195">
        <v>4513.78</v>
      </c>
      <c r="S92" s="195">
        <v>3066.07</v>
      </c>
      <c r="T92" s="195">
        <v>2845.44</v>
      </c>
      <c r="U92" s="195">
        <v>220.63</v>
      </c>
      <c r="V92" s="195">
        <v>1447.71</v>
      </c>
      <c r="W92" s="193">
        <v>0.67926881682315055</v>
      </c>
      <c r="X92" s="194">
        <v>7.1958565851399342E-2</v>
      </c>
      <c r="Y92" s="194">
        <v>0.63038960693697965</v>
      </c>
      <c r="AH92" s="195">
        <v>10494.58</v>
      </c>
      <c r="AI92" s="195">
        <v>7061.09</v>
      </c>
      <c r="AJ92" s="195">
        <v>6580.21</v>
      </c>
      <c r="AK92" s="195">
        <v>480.89</v>
      </c>
      <c r="AL92" s="195">
        <v>3433.49</v>
      </c>
      <c r="AM92" s="193">
        <v>0.67283207141210033</v>
      </c>
      <c r="AN92" s="194">
        <v>6.8104216204580306E-2</v>
      </c>
      <c r="AO92" s="194">
        <v>0.62701032342409135</v>
      </c>
      <c r="AP92" s="195">
        <v>26971.48</v>
      </c>
      <c r="AQ92" s="195">
        <v>18116.810000000001</v>
      </c>
      <c r="AR92" s="195">
        <v>16994</v>
      </c>
      <c r="AS92" s="195">
        <v>1122.81</v>
      </c>
      <c r="AT92" s="195">
        <v>8854.68</v>
      </c>
      <c r="AU92" s="193">
        <v>0.67170247980459363</v>
      </c>
      <c r="AV92" s="194">
        <v>6.1976142599055789E-2</v>
      </c>
      <c r="AW92" s="194">
        <v>0.63007295113208472</v>
      </c>
    </row>
    <row r="93" spans="1:49" ht="14.25" x14ac:dyDescent="0.2">
      <c r="A93" s="191">
        <v>39722</v>
      </c>
      <c r="B93" s="192">
        <v>2204.4394349999998</v>
      </c>
      <c r="C93" s="192">
        <v>1447.1456739155337</v>
      </c>
      <c r="D93" s="192">
        <v>1336.1875312772709</v>
      </c>
      <c r="E93" s="192">
        <v>110.95814263826261</v>
      </c>
      <c r="F93" s="192">
        <v>757.29376108446627</v>
      </c>
      <c r="G93" s="193">
        <v>0.65646878337373504</v>
      </c>
      <c r="H93" s="194">
        <v>7.6673789403691336E-2</v>
      </c>
      <c r="I93" s="194">
        <v>0.60613483412723967</v>
      </c>
      <c r="J93" s="195">
        <v>2303.1905650000003</v>
      </c>
      <c r="K93" s="195">
        <v>1641.7143260844664</v>
      </c>
      <c r="L93" s="195">
        <v>1551.8324687227291</v>
      </c>
      <c r="M93" s="195">
        <v>89.871857361737398</v>
      </c>
      <c r="N93" s="195">
        <v>661.4862389155337</v>
      </c>
      <c r="O93" s="193">
        <v>0.7128000396634423</v>
      </c>
      <c r="P93" s="194">
        <v>5.4742689354538458E-2</v>
      </c>
      <c r="Q93" s="194">
        <v>0.6737751067171156</v>
      </c>
      <c r="R93" s="195">
        <v>4507.63</v>
      </c>
      <c r="S93" s="195">
        <v>3088.86</v>
      </c>
      <c r="T93" s="195">
        <v>2888.02</v>
      </c>
      <c r="U93" s="195">
        <v>200.83</v>
      </c>
      <c r="V93" s="195">
        <v>1418.78</v>
      </c>
      <c r="W93" s="193">
        <v>0.68525145142791222</v>
      </c>
      <c r="X93" s="194">
        <v>6.5017514552294375E-2</v>
      </c>
      <c r="Y93" s="194">
        <v>0.64069588675201827</v>
      </c>
      <c r="AH93" s="195">
        <v>10485.8</v>
      </c>
      <c r="AI93" s="195">
        <v>7105.3</v>
      </c>
      <c r="AJ93" s="195">
        <v>6676.7</v>
      </c>
      <c r="AK93" s="195">
        <v>428.59</v>
      </c>
      <c r="AL93" s="195">
        <v>3380.5</v>
      </c>
      <c r="AM93" s="193">
        <v>0.67761162715291157</v>
      </c>
      <c r="AN93" s="194">
        <v>6.0319761304941377E-2</v>
      </c>
      <c r="AO93" s="194">
        <v>0.63673730187491662</v>
      </c>
      <c r="AP93" s="195">
        <v>26942.81</v>
      </c>
      <c r="AQ93" s="195">
        <v>18191.97</v>
      </c>
      <c r="AR93" s="195">
        <v>17172.84</v>
      </c>
      <c r="AS93" s="195">
        <v>1019.14</v>
      </c>
      <c r="AT93" s="195">
        <v>8750.83</v>
      </c>
      <c r="AU93" s="193">
        <v>0.67520685481581177</v>
      </c>
      <c r="AV93" s="194">
        <v>5.6021420439897378E-2</v>
      </c>
      <c r="AW93" s="194">
        <v>0.63738117887480927</v>
      </c>
    </row>
    <row r="94" spans="1:49" ht="14.25" x14ac:dyDescent="0.2">
      <c r="A94" s="191">
        <v>39692</v>
      </c>
      <c r="B94" s="192">
        <v>2202.5120699999998</v>
      </c>
      <c r="C94" s="192">
        <v>1432.1894139960605</v>
      </c>
      <c r="D94" s="192">
        <v>1324.1364191042865</v>
      </c>
      <c r="E94" s="192">
        <v>108.05299489177415</v>
      </c>
      <c r="F94" s="192">
        <v>770.3320258439403</v>
      </c>
      <c r="G94" s="193">
        <v>0.65025269713780076</v>
      </c>
      <c r="H94" s="194">
        <v>7.5446022597169801E-2</v>
      </c>
      <c r="I94" s="194">
        <v>0.60119371745567174</v>
      </c>
      <c r="J94" s="195">
        <v>2298.8479299999999</v>
      </c>
      <c r="K94" s="195">
        <v>1618.9505860039394</v>
      </c>
      <c r="L94" s="195">
        <v>1525.8335808957133</v>
      </c>
      <c r="M94" s="195">
        <v>93.11700510822584</v>
      </c>
      <c r="N94" s="195">
        <v>679.88797415605973</v>
      </c>
      <c r="O94" s="193">
        <v>0.70424431510958596</v>
      </c>
      <c r="P94" s="194">
        <v>5.7516891443899362E-2</v>
      </c>
      <c r="Q94" s="194">
        <v>0.66373837128744462</v>
      </c>
      <c r="R94" s="195">
        <v>4501.3599999999997</v>
      </c>
      <c r="S94" s="195">
        <v>3051.14</v>
      </c>
      <c r="T94" s="195">
        <v>2849.97</v>
      </c>
      <c r="U94" s="195">
        <v>201.17</v>
      </c>
      <c r="V94" s="195">
        <v>1450.22</v>
      </c>
      <c r="W94" s="193">
        <v>0.67782625695345411</v>
      </c>
      <c r="X94" s="194">
        <v>6.5932733339014268E-2</v>
      </c>
      <c r="Y94" s="194">
        <v>0.6331353191035598</v>
      </c>
      <c r="AH94" s="195">
        <v>10476.790000000001</v>
      </c>
      <c r="AI94" s="195">
        <v>7054.36</v>
      </c>
      <c r="AJ94" s="195">
        <v>6625.86</v>
      </c>
      <c r="AK94" s="195">
        <v>428.5</v>
      </c>
      <c r="AL94" s="195">
        <v>3422.43</v>
      </c>
      <c r="AM94" s="193">
        <v>0.67333219430760749</v>
      </c>
      <c r="AN94" s="194">
        <v>6.0742576222364612E-2</v>
      </c>
      <c r="AO94" s="194">
        <v>0.63243226217190562</v>
      </c>
      <c r="AP94" s="195">
        <v>26912.71</v>
      </c>
      <c r="AQ94" s="195">
        <v>18134.57</v>
      </c>
      <c r="AR94" s="195">
        <v>17121.38</v>
      </c>
      <c r="AS94" s="195">
        <v>1013.19</v>
      </c>
      <c r="AT94" s="195">
        <v>8778.14</v>
      </c>
      <c r="AU94" s="193">
        <v>0.67382920560582715</v>
      </c>
      <c r="AV94" s="194">
        <v>5.5870638234046907E-2</v>
      </c>
      <c r="AW94" s="194">
        <v>0.63618193782788879</v>
      </c>
    </row>
    <row r="95" spans="1:49" ht="14.25" x14ac:dyDescent="0.2">
      <c r="A95" s="191">
        <v>39661</v>
      </c>
      <c r="B95" s="192">
        <v>2200.5847049999998</v>
      </c>
      <c r="C95" s="192">
        <v>1460.1318736289984</v>
      </c>
      <c r="D95" s="192">
        <v>1331.692188948181</v>
      </c>
      <c r="E95" s="192">
        <v>128.43968468081746</v>
      </c>
      <c r="F95" s="192">
        <v>740.44331520558114</v>
      </c>
      <c r="G95" s="193">
        <v>0.66351995917784889</v>
      </c>
      <c r="H95" s="194">
        <v>8.7964441431988366E-2</v>
      </c>
      <c r="I95" s="194">
        <v>0.60515379658979362</v>
      </c>
      <c r="J95" s="195">
        <v>2292.6352950000005</v>
      </c>
      <c r="K95" s="195">
        <v>1648.3481263710016</v>
      </c>
      <c r="L95" s="195">
        <v>1541.3378110518192</v>
      </c>
      <c r="M95" s="195">
        <v>107.01031531918252</v>
      </c>
      <c r="N95" s="195">
        <v>644.28668479441887</v>
      </c>
      <c r="O95" s="193">
        <v>0.71897529012393624</v>
      </c>
      <c r="P95" s="194">
        <v>6.4919730005563892E-2</v>
      </c>
      <c r="Q95" s="194">
        <v>0.6722996084084184</v>
      </c>
      <c r="R95" s="195">
        <v>4493.22</v>
      </c>
      <c r="S95" s="195">
        <v>3108.48</v>
      </c>
      <c r="T95" s="195">
        <v>2873.03</v>
      </c>
      <c r="U95" s="195">
        <v>235.45</v>
      </c>
      <c r="V95" s="195">
        <v>1384.73</v>
      </c>
      <c r="W95" s="193">
        <v>0.69181566894120472</v>
      </c>
      <c r="X95" s="194">
        <v>7.5744415276919899E-2</v>
      </c>
      <c r="Y95" s="194">
        <v>0.63941449561784203</v>
      </c>
      <c r="AH95" s="195">
        <v>10464.58</v>
      </c>
      <c r="AI95" s="195">
        <v>7214.87</v>
      </c>
      <c r="AJ95" s="195">
        <v>6707.92</v>
      </c>
      <c r="AK95" s="195">
        <v>506.95</v>
      </c>
      <c r="AL95" s="195">
        <v>3249.71</v>
      </c>
      <c r="AM95" s="193">
        <v>0.68945624191319665</v>
      </c>
      <c r="AN95" s="194">
        <v>7.0264606292282469E-2</v>
      </c>
      <c r="AO95" s="194">
        <v>0.64101187051940933</v>
      </c>
      <c r="AP95" s="195">
        <v>26875.55</v>
      </c>
      <c r="AQ95" s="195">
        <v>18489.78</v>
      </c>
      <c r="AR95" s="195">
        <v>17293.849999999999</v>
      </c>
      <c r="AS95" s="195">
        <v>1195.93</v>
      </c>
      <c r="AT95" s="195">
        <v>8385.76</v>
      </c>
      <c r="AU95" s="193">
        <v>0.68797773440915622</v>
      </c>
      <c r="AV95" s="194">
        <v>6.4680596524133882E-2</v>
      </c>
      <c r="AW95" s="194">
        <v>0.64347892415224983</v>
      </c>
    </row>
    <row r="96" spans="1:49" ht="14.25" x14ac:dyDescent="0.2">
      <c r="A96" s="191">
        <v>39630</v>
      </c>
      <c r="B96" s="192">
        <v>2198.6573399999997</v>
      </c>
      <c r="C96" s="192">
        <v>1479.1198175721113</v>
      </c>
      <c r="D96" s="192">
        <v>1341.6572422129204</v>
      </c>
      <c r="E96" s="192">
        <v>137.46257535919077</v>
      </c>
      <c r="F96" s="192">
        <v>719.54705916823525</v>
      </c>
      <c r="G96" s="193">
        <v>0.67273776166144716</v>
      </c>
      <c r="H96" s="194">
        <v>9.2935388821189305E-2</v>
      </c>
      <c r="I96" s="194">
        <v>0.61021661620674394</v>
      </c>
      <c r="J96" s="195">
        <v>2287.6026600000005</v>
      </c>
      <c r="K96" s="195">
        <v>1649.9201824278887</v>
      </c>
      <c r="L96" s="195">
        <v>1524.1427577870797</v>
      </c>
      <c r="M96" s="195">
        <v>125.78742464080923</v>
      </c>
      <c r="N96" s="195">
        <v>637.67294083176478</v>
      </c>
      <c r="O96" s="193">
        <v>0.72124421398770722</v>
      </c>
      <c r="P96" s="194">
        <v>7.6238490795179359E-2</v>
      </c>
      <c r="Q96" s="194">
        <v>0.66626201500704652</v>
      </c>
      <c r="R96" s="195">
        <v>4486.26</v>
      </c>
      <c r="S96" s="195">
        <v>3129.04</v>
      </c>
      <c r="T96" s="195">
        <v>2865.8</v>
      </c>
      <c r="U96" s="195">
        <v>263.25</v>
      </c>
      <c r="V96" s="195">
        <v>1357.22</v>
      </c>
      <c r="W96" s="193">
        <v>0.6974718362288409</v>
      </c>
      <c r="X96" s="194">
        <v>8.4131235139212029E-2</v>
      </c>
      <c r="Y96" s="194">
        <v>0.63879489820028268</v>
      </c>
      <c r="AH96" s="195">
        <v>10453.92</v>
      </c>
      <c r="AI96" s="195">
        <v>7198.51</v>
      </c>
      <c r="AJ96" s="195">
        <v>6677.49</v>
      </c>
      <c r="AK96" s="195">
        <v>521.02</v>
      </c>
      <c r="AL96" s="195">
        <v>3255.41</v>
      </c>
      <c r="AM96" s="193">
        <v>0.68859432633882789</v>
      </c>
      <c r="AN96" s="194">
        <v>7.2378867293370425E-2</v>
      </c>
      <c r="AO96" s="194">
        <v>0.63875464897378209</v>
      </c>
      <c r="AP96" s="195">
        <v>26843.29</v>
      </c>
      <c r="AQ96" s="195">
        <v>18469.22</v>
      </c>
      <c r="AR96" s="195">
        <v>17305.900000000001</v>
      </c>
      <c r="AS96" s="195">
        <v>1163.33</v>
      </c>
      <c r="AT96" s="195">
        <v>8374.07</v>
      </c>
      <c r="AU96" s="193">
        <v>0.68803861225654528</v>
      </c>
      <c r="AV96" s="194">
        <v>6.2987500284256717E-2</v>
      </c>
      <c r="AW96" s="194">
        <v>0.64470115250403359</v>
      </c>
    </row>
    <row r="97" spans="1:49" ht="14.25" x14ac:dyDescent="0.2">
      <c r="A97" s="191">
        <v>39600</v>
      </c>
      <c r="B97" s="192">
        <v>2197.2168900000006</v>
      </c>
      <c r="C97" s="192">
        <v>1467.2131308846226</v>
      </c>
      <c r="D97" s="192">
        <v>1351.1237624215348</v>
      </c>
      <c r="E97" s="192">
        <v>116.08936846308806</v>
      </c>
      <c r="F97" s="192">
        <v>730.00375911537799</v>
      </c>
      <c r="G97" s="193">
        <v>0.66775980903943544</v>
      </c>
      <c r="H97" s="194">
        <v>7.9122361993239951E-2</v>
      </c>
      <c r="I97" s="194">
        <v>0.61492507570408061</v>
      </c>
      <c r="J97" s="195">
        <v>2281.5031099999997</v>
      </c>
      <c r="K97" s="195">
        <v>1649.7668691153774</v>
      </c>
      <c r="L97" s="195">
        <v>1542.8962375784652</v>
      </c>
      <c r="M97" s="195">
        <v>106.87063153691194</v>
      </c>
      <c r="N97" s="195">
        <v>631.73624088462202</v>
      </c>
      <c r="O97" s="193">
        <v>0.7231052466614335</v>
      </c>
      <c r="P97" s="194">
        <v>6.4779232470716985E-2</v>
      </c>
      <c r="Q97" s="194">
        <v>0.67626304378715718</v>
      </c>
      <c r="R97" s="195">
        <v>4478.72</v>
      </c>
      <c r="S97" s="195">
        <v>3116.98</v>
      </c>
      <c r="T97" s="195">
        <v>2894.02</v>
      </c>
      <c r="U97" s="195">
        <v>222.96</v>
      </c>
      <c r="V97" s="195">
        <v>1361.74</v>
      </c>
      <c r="W97" s="193">
        <v>0.69595330808802514</v>
      </c>
      <c r="X97" s="194">
        <v>7.1530776585027822E-2</v>
      </c>
      <c r="Y97" s="194">
        <v>0.64617122749356959</v>
      </c>
      <c r="AH97" s="195">
        <v>10441.780000000001</v>
      </c>
      <c r="AI97" s="195">
        <v>7181.21</v>
      </c>
      <c r="AJ97" s="195">
        <v>6715.01</v>
      </c>
      <c r="AK97" s="195">
        <v>466.2</v>
      </c>
      <c r="AL97" s="195">
        <v>3260.57</v>
      </c>
      <c r="AM97" s="193">
        <v>0.68773810595511486</v>
      </c>
      <c r="AN97" s="194">
        <v>6.491942165735301E-2</v>
      </c>
      <c r="AO97" s="194">
        <v>0.64309054586478553</v>
      </c>
      <c r="AP97" s="195">
        <v>26808.48</v>
      </c>
      <c r="AQ97" s="195">
        <v>18410.3</v>
      </c>
      <c r="AR97" s="195">
        <v>17372.18</v>
      </c>
      <c r="AS97" s="195">
        <v>1038.1300000000001</v>
      </c>
      <c r="AT97" s="195">
        <v>8398.18</v>
      </c>
      <c r="AU97" s="193">
        <v>0.68673419753749554</v>
      </c>
      <c r="AV97" s="194">
        <v>5.6388543369744117E-2</v>
      </c>
      <c r="AW97" s="194">
        <v>0.64801062947246546</v>
      </c>
    </row>
    <row r="98" spans="1:49" ht="14.25" x14ac:dyDescent="0.2">
      <c r="A98" s="191">
        <v>39569</v>
      </c>
      <c r="B98" s="192">
        <v>2195.7764400000005</v>
      </c>
      <c r="C98" s="192">
        <v>1495.9200822135217</v>
      </c>
      <c r="D98" s="192">
        <v>1381.7996284787932</v>
      </c>
      <c r="E98" s="192">
        <v>114.12045373472837</v>
      </c>
      <c r="F98" s="192">
        <v>699.84677347021636</v>
      </c>
      <c r="G98" s="193">
        <v>0.68127157891061141</v>
      </c>
      <c r="H98" s="194">
        <v>7.628780112762687E-2</v>
      </c>
      <c r="I98" s="194">
        <v>0.62929886818477432</v>
      </c>
      <c r="J98" s="195">
        <v>2274.0035599999992</v>
      </c>
      <c r="K98" s="195">
        <v>1658.1799177864782</v>
      </c>
      <c r="L98" s="195">
        <v>1547.6203715212068</v>
      </c>
      <c r="M98" s="195">
        <v>110.55954626527163</v>
      </c>
      <c r="N98" s="195">
        <v>615.8332265297837</v>
      </c>
      <c r="O98" s="193">
        <v>0.72918967540511626</v>
      </c>
      <c r="P98" s="194">
        <v>6.6675241377219627E-2</v>
      </c>
      <c r="Q98" s="194">
        <v>0.68057077778770381</v>
      </c>
      <c r="R98" s="195">
        <v>4469.78</v>
      </c>
      <c r="S98" s="195">
        <v>3154.1</v>
      </c>
      <c r="T98" s="195">
        <v>2929.42</v>
      </c>
      <c r="U98" s="195">
        <v>224.68</v>
      </c>
      <c r="V98" s="195">
        <v>1315.68</v>
      </c>
      <c r="W98" s="193">
        <v>0.70564994250276303</v>
      </c>
      <c r="X98" s="194">
        <v>7.1234266510256494E-2</v>
      </c>
      <c r="Y98" s="194">
        <v>0.65538348643557409</v>
      </c>
      <c r="AH98" s="195">
        <v>10426.82</v>
      </c>
      <c r="AI98" s="195">
        <v>7178.52</v>
      </c>
      <c r="AJ98" s="195">
        <v>6697.14</v>
      </c>
      <c r="AK98" s="195">
        <v>481.38</v>
      </c>
      <c r="AL98" s="195">
        <v>3248.29</v>
      </c>
      <c r="AM98" s="193">
        <v>0.68846685758457526</v>
      </c>
      <c r="AN98" s="194">
        <v>6.7058390866083811E-2</v>
      </c>
      <c r="AO98" s="194">
        <v>0.64229937795032432</v>
      </c>
      <c r="AP98" s="195">
        <v>26768.799999999999</v>
      </c>
      <c r="AQ98" s="195">
        <v>18294.25</v>
      </c>
      <c r="AR98" s="195">
        <v>17154.2</v>
      </c>
      <c r="AS98" s="195">
        <v>1140.04</v>
      </c>
      <c r="AT98" s="195">
        <v>8474.5499999999993</v>
      </c>
      <c r="AU98" s="193">
        <v>0.68341688831774305</v>
      </c>
      <c r="AV98" s="194">
        <v>6.2316848190005054E-2</v>
      </c>
      <c r="AW98" s="194">
        <v>0.64082812826873081</v>
      </c>
    </row>
    <row r="99" spans="1:49" ht="14.25" x14ac:dyDescent="0.2">
      <c r="A99" s="191">
        <v>39539</v>
      </c>
      <c r="B99" s="192">
        <v>2194.3359900000005</v>
      </c>
      <c r="C99" s="192">
        <v>1453.885409245943</v>
      </c>
      <c r="D99" s="192">
        <v>1367.6712577857531</v>
      </c>
      <c r="E99" s="192">
        <v>86.214151460189782</v>
      </c>
      <c r="F99" s="192">
        <v>740.45058075405734</v>
      </c>
      <c r="G99" s="193">
        <v>0.66256280527301692</v>
      </c>
      <c r="H99" s="194">
        <v>5.9299137959507212E-2</v>
      </c>
      <c r="I99" s="194">
        <v>0.62327340207629411</v>
      </c>
      <c r="J99" s="195">
        <v>2268.7540099999997</v>
      </c>
      <c r="K99" s="195">
        <v>1595.114590754057</v>
      </c>
      <c r="L99" s="195">
        <v>1506.0887422142471</v>
      </c>
      <c r="M99" s="195">
        <v>89.025848539810227</v>
      </c>
      <c r="N99" s="195">
        <v>673.64941924594257</v>
      </c>
      <c r="O99" s="193">
        <v>0.70307956866335508</v>
      </c>
      <c r="P99" s="194">
        <v>5.5811569310343478E-2</v>
      </c>
      <c r="Q99" s="194">
        <v>0.663839594586214</v>
      </c>
      <c r="R99" s="195">
        <v>4463.09</v>
      </c>
      <c r="S99" s="195">
        <v>3049</v>
      </c>
      <c r="T99" s="195">
        <v>2873.76</v>
      </c>
      <c r="U99" s="195">
        <v>175.24</v>
      </c>
      <c r="V99" s="195">
        <v>1414.1</v>
      </c>
      <c r="W99" s="193">
        <v>0.68315897730048014</v>
      </c>
      <c r="X99" s="194">
        <v>5.7474581830108236E-2</v>
      </c>
      <c r="Y99" s="194">
        <v>0.64389470075665067</v>
      </c>
      <c r="AH99" s="195">
        <v>10415.93</v>
      </c>
      <c r="AI99" s="195">
        <v>6990.66</v>
      </c>
      <c r="AJ99" s="195">
        <v>6561.84</v>
      </c>
      <c r="AK99" s="195">
        <v>428.82</v>
      </c>
      <c r="AL99" s="195">
        <v>3425.27</v>
      </c>
      <c r="AM99" s="193">
        <v>0.67115082378625812</v>
      </c>
      <c r="AN99" s="194">
        <v>6.1341847550875024E-2</v>
      </c>
      <c r="AO99" s="194">
        <v>0.62998119226991733</v>
      </c>
      <c r="AP99" s="195">
        <v>26738.31</v>
      </c>
      <c r="AQ99" s="195">
        <v>17917.919999999998</v>
      </c>
      <c r="AR99" s="195">
        <v>16797.21</v>
      </c>
      <c r="AS99" s="195">
        <v>1120.71</v>
      </c>
      <c r="AT99" s="195">
        <v>8820.3799999999992</v>
      </c>
      <c r="AU99" s="193">
        <v>0.67012163446380857</v>
      </c>
      <c r="AV99" s="194">
        <v>6.2546880441479824E-2</v>
      </c>
      <c r="AW99" s="194">
        <v>0.62820761671175174</v>
      </c>
    </row>
    <row r="100" spans="1:49" ht="14.25" x14ac:dyDescent="0.2">
      <c r="A100" s="191">
        <v>39508</v>
      </c>
      <c r="B100" s="192">
        <v>2192.8955400000004</v>
      </c>
      <c r="C100" s="192">
        <v>1454.8381613465003</v>
      </c>
      <c r="D100" s="192">
        <v>1347.0587231035659</v>
      </c>
      <c r="E100" s="192">
        <v>107.7794382429343</v>
      </c>
      <c r="F100" s="192">
        <v>738.05737865350022</v>
      </c>
      <c r="G100" s="193">
        <v>0.66343249589832265</v>
      </c>
      <c r="H100" s="194">
        <v>7.4083455539261434E-2</v>
      </c>
      <c r="I100" s="194">
        <v>0.61428312408513797</v>
      </c>
      <c r="J100" s="195">
        <v>2262.5344599999999</v>
      </c>
      <c r="K100" s="195">
        <v>1611.9818386534998</v>
      </c>
      <c r="L100" s="195">
        <v>1507.9112768964339</v>
      </c>
      <c r="M100" s="195">
        <v>104.08056175706571</v>
      </c>
      <c r="N100" s="195">
        <v>650.55262134649968</v>
      </c>
      <c r="O100" s="193">
        <v>0.7124673091845416</v>
      </c>
      <c r="P100" s="194">
        <v>6.4566832740500943E-2</v>
      </c>
      <c r="Q100" s="194">
        <v>0.66646997142153319</v>
      </c>
      <c r="R100" s="195">
        <v>4455.43</v>
      </c>
      <c r="S100" s="195">
        <v>3066.82</v>
      </c>
      <c r="T100" s="195">
        <v>2854.97</v>
      </c>
      <c r="U100" s="195">
        <v>211.86</v>
      </c>
      <c r="V100" s="195">
        <v>1388.61</v>
      </c>
      <c r="W100" s="193">
        <v>0.68833311262885966</v>
      </c>
      <c r="X100" s="194">
        <v>6.9081328542268533E-2</v>
      </c>
      <c r="Y100" s="194">
        <v>0.64078439118109798</v>
      </c>
      <c r="AH100" s="195">
        <v>10404.200000000001</v>
      </c>
      <c r="AI100" s="195">
        <v>6993.78</v>
      </c>
      <c r="AJ100" s="195">
        <v>6512.31</v>
      </c>
      <c r="AK100" s="195">
        <v>481.47</v>
      </c>
      <c r="AL100" s="195">
        <v>3410.42</v>
      </c>
      <c r="AM100" s="193">
        <v>0.67220737778973871</v>
      </c>
      <c r="AN100" s="194">
        <v>6.884260013898065E-2</v>
      </c>
      <c r="AO100" s="194">
        <v>0.62593087407008707</v>
      </c>
      <c r="AP100" s="195">
        <v>26704.080000000002</v>
      </c>
      <c r="AQ100" s="195">
        <v>17875.849999999999</v>
      </c>
      <c r="AR100" s="195">
        <v>16718.78</v>
      </c>
      <c r="AS100" s="195">
        <v>1157.07</v>
      </c>
      <c r="AT100" s="195">
        <v>8828.2199999999993</v>
      </c>
      <c r="AU100" s="193">
        <v>0.66940519950509425</v>
      </c>
      <c r="AV100" s="194">
        <v>6.4728110831093352E-2</v>
      </c>
      <c r="AW100" s="194">
        <v>0.62607586556061834</v>
      </c>
    </row>
    <row r="101" spans="1:49" ht="14.25" x14ac:dyDescent="0.2">
      <c r="A101" s="191">
        <v>39479</v>
      </c>
      <c r="B101" s="192">
        <v>2191.4550900000004</v>
      </c>
      <c r="C101" s="192">
        <v>1437.4756786069652</v>
      </c>
      <c r="D101" s="192">
        <v>1345.4720062535896</v>
      </c>
      <c r="E101" s="192">
        <v>92.003672353375876</v>
      </c>
      <c r="F101" s="192">
        <v>753.97941139303521</v>
      </c>
      <c r="G101" s="193">
        <v>0.65594576186681741</v>
      </c>
      <c r="H101" s="194">
        <v>6.4003637572870226E-2</v>
      </c>
      <c r="I101" s="194">
        <v>0.61396284705683357</v>
      </c>
      <c r="J101" s="195">
        <v>2258.0749099999994</v>
      </c>
      <c r="K101" s="195">
        <v>1591.7443213930346</v>
      </c>
      <c r="L101" s="195">
        <v>1499.5479937464104</v>
      </c>
      <c r="M101" s="195">
        <v>92.196327646624113</v>
      </c>
      <c r="N101" s="195">
        <v>666.33058860696474</v>
      </c>
      <c r="O101" s="193">
        <v>0.70491209762081586</v>
      </c>
      <c r="P101" s="194">
        <v>5.7921568437534841E-2</v>
      </c>
      <c r="Q101" s="194">
        <v>0.66408248331602548</v>
      </c>
      <c r="R101" s="195">
        <v>4449.53</v>
      </c>
      <c r="S101" s="195">
        <v>3029.22</v>
      </c>
      <c r="T101" s="195">
        <v>2845.02</v>
      </c>
      <c r="U101" s="195">
        <v>184.2</v>
      </c>
      <c r="V101" s="195">
        <v>1420.31</v>
      </c>
      <c r="W101" s="193">
        <v>0.68079549974941178</v>
      </c>
      <c r="X101" s="194">
        <v>6.0807732683661138E-2</v>
      </c>
      <c r="Y101" s="194">
        <v>0.63939786898841</v>
      </c>
      <c r="AH101" s="195">
        <v>10395.209999999999</v>
      </c>
      <c r="AI101" s="195">
        <v>6962.32</v>
      </c>
      <c r="AJ101" s="195">
        <v>6533.32</v>
      </c>
      <c r="AK101" s="195">
        <v>429</v>
      </c>
      <c r="AL101" s="195">
        <v>3432.9</v>
      </c>
      <c r="AM101" s="193">
        <v>0.66976232322386953</v>
      </c>
      <c r="AN101" s="194">
        <v>6.1617391903848143E-2</v>
      </c>
      <c r="AO101" s="194">
        <v>0.62849331567135247</v>
      </c>
      <c r="AP101" s="195">
        <v>26676.5</v>
      </c>
      <c r="AQ101" s="195">
        <v>17805.18</v>
      </c>
      <c r="AR101" s="195">
        <v>16702.93</v>
      </c>
      <c r="AS101" s="195">
        <v>1102.25</v>
      </c>
      <c r="AT101" s="195">
        <v>8871.32</v>
      </c>
      <c r="AU101" s="193">
        <v>0.6674481285026147</v>
      </c>
      <c r="AV101" s="194">
        <v>6.1906141920497294E-2</v>
      </c>
      <c r="AW101" s="194">
        <v>0.62612898993496147</v>
      </c>
    </row>
    <row r="102" spans="1:49" ht="14.25" x14ac:dyDescent="0.2">
      <c r="A102" s="191">
        <v>39448</v>
      </c>
      <c r="B102" s="192">
        <v>2190.0146400000003</v>
      </c>
      <c r="C102" s="192">
        <v>1416.8870257774424</v>
      </c>
      <c r="D102" s="192">
        <v>1315.3320021460077</v>
      </c>
      <c r="E102" s="192">
        <v>101.55502363143488</v>
      </c>
      <c r="F102" s="192">
        <v>773.12761422255801</v>
      </c>
      <c r="G102" s="193">
        <v>0.64697605207673048</v>
      </c>
      <c r="H102" s="194">
        <v>7.1674750198034945E-2</v>
      </c>
      <c r="I102" s="194">
        <v>0.60060420516002</v>
      </c>
      <c r="J102" s="195">
        <v>2254.0353599999999</v>
      </c>
      <c r="K102" s="195">
        <v>1580.0829742225574</v>
      </c>
      <c r="L102" s="195">
        <v>1489.8879978539921</v>
      </c>
      <c r="M102" s="195">
        <v>90.194976368565122</v>
      </c>
      <c r="N102" s="195">
        <v>673.95238577744192</v>
      </c>
      <c r="O102" s="193">
        <v>0.70100185749639587</v>
      </c>
      <c r="P102" s="194">
        <v>5.7082430378659982E-2</v>
      </c>
      <c r="Q102" s="194">
        <v>0.66098696777054655</v>
      </c>
      <c r="R102" s="195">
        <v>4444.05</v>
      </c>
      <c r="S102" s="195">
        <v>2996.97</v>
      </c>
      <c r="T102" s="195">
        <v>2805.22</v>
      </c>
      <c r="U102" s="195">
        <v>191.75</v>
      </c>
      <c r="V102" s="195">
        <v>1447.08</v>
      </c>
      <c r="W102" s="193">
        <v>0.67437810105646867</v>
      </c>
      <c r="X102" s="194">
        <v>6.3981287767311656E-2</v>
      </c>
      <c r="Y102" s="194">
        <v>0.63123052170880156</v>
      </c>
      <c r="AH102" s="195">
        <v>10387.57</v>
      </c>
      <c r="AI102" s="195">
        <v>6921.2</v>
      </c>
      <c r="AJ102" s="195">
        <v>6470.91</v>
      </c>
      <c r="AK102" s="195">
        <v>450.29</v>
      </c>
      <c r="AL102" s="195">
        <v>3466.37</v>
      </c>
      <c r="AM102" s="193">
        <v>0.66629635227488238</v>
      </c>
      <c r="AN102" s="194">
        <v>6.5059527249609894E-2</v>
      </c>
      <c r="AO102" s="194">
        <v>0.62294742658773905</v>
      </c>
      <c r="AP102" s="195">
        <v>26652.53</v>
      </c>
      <c r="AQ102" s="195">
        <v>17725.560000000001</v>
      </c>
      <c r="AR102" s="195">
        <v>16600.11</v>
      </c>
      <c r="AS102" s="195">
        <v>1125.45</v>
      </c>
      <c r="AT102" s="195">
        <v>8926.98</v>
      </c>
      <c r="AU102" s="193">
        <v>0.66506106549734689</v>
      </c>
      <c r="AV102" s="194">
        <v>6.3493057483092211E-2</v>
      </c>
      <c r="AW102" s="194">
        <v>0.62283430503595727</v>
      </c>
    </row>
    <row r="103" spans="1:49" ht="14.25" x14ac:dyDescent="0.2">
      <c r="A103" s="191">
        <v>39417</v>
      </c>
      <c r="B103" s="192">
        <v>2188.5741900000003</v>
      </c>
      <c r="C103" s="192">
        <v>1420.6240162931463</v>
      </c>
      <c r="D103" s="192">
        <v>1326.0623252413754</v>
      </c>
      <c r="E103" s="192">
        <v>94.561691051770907</v>
      </c>
      <c r="F103" s="192">
        <v>767.95017370685378</v>
      </c>
      <c r="G103" s="193">
        <v>0.64910937119894763</v>
      </c>
      <c r="H103" s="194">
        <v>6.6563488978957308E-2</v>
      </c>
      <c r="I103" s="194">
        <v>0.60590238672300856</v>
      </c>
      <c r="J103" s="195">
        <v>2247.8358099999996</v>
      </c>
      <c r="K103" s="195">
        <v>1598.9559837068537</v>
      </c>
      <c r="L103" s="195">
        <v>1515.8676747586244</v>
      </c>
      <c r="M103" s="195">
        <v>83.088308948229098</v>
      </c>
      <c r="N103" s="195">
        <v>648.87982629314615</v>
      </c>
      <c r="O103" s="193">
        <v>0.71133130658099708</v>
      </c>
      <c r="P103" s="194">
        <v>5.1964100197183533E-2</v>
      </c>
      <c r="Q103" s="194">
        <v>0.67436761529242861</v>
      </c>
      <c r="R103" s="195">
        <v>4436.41</v>
      </c>
      <c r="S103" s="195">
        <v>3019.58</v>
      </c>
      <c r="T103" s="195">
        <v>2841.93</v>
      </c>
      <c r="U103" s="195">
        <v>177.65</v>
      </c>
      <c r="V103" s="195">
        <v>1416.83</v>
      </c>
      <c r="W103" s="193">
        <v>0.68063591958362735</v>
      </c>
      <c r="X103" s="194">
        <v>5.8832685340345352E-2</v>
      </c>
      <c r="Y103" s="194">
        <v>0.64059228069542717</v>
      </c>
      <c r="AH103" s="195">
        <v>10377.06</v>
      </c>
      <c r="AI103" s="195">
        <v>6970.2</v>
      </c>
      <c r="AJ103" s="195">
        <v>6564.23</v>
      </c>
      <c r="AK103" s="195">
        <v>405.97</v>
      </c>
      <c r="AL103" s="195">
        <v>3406.86</v>
      </c>
      <c r="AM103" s="193">
        <v>0.67169313851900248</v>
      </c>
      <c r="AN103" s="194">
        <v>5.824366589193998E-2</v>
      </c>
      <c r="AO103" s="194">
        <v>0.63257126777719319</v>
      </c>
      <c r="AP103" s="195">
        <v>26621.93</v>
      </c>
      <c r="AQ103" s="195">
        <v>17822.400000000001</v>
      </c>
      <c r="AR103" s="195">
        <v>16827.650000000001</v>
      </c>
      <c r="AS103" s="195">
        <v>994.75</v>
      </c>
      <c r="AT103" s="195">
        <v>8799.5300000000007</v>
      </c>
      <c r="AU103" s="193">
        <v>0.66946310804663678</v>
      </c>
      <c r="AV103" s="194">
        <v>5.5814592871891548E-2</v>
      </c>
      <c r="AW103" s="194">
        <v>0.63209729722826258</v>
      </c>
    </row>
    <row r="104" spans="1:49" ht="14.25" x14ac:dyDescent="0.2">
      <c r="A104" s="191">
        <v>39387</v>
      </c>
      <c r="B104" s="192">
        <v>2187.1337400000002</v>
      </c>
      <c r="C104" s="192">
        <v>1435.7111760958485</v>
      </c>
      <c r="D104" s="192">
        <v>1325.0122048510832</v>
      </c>
      <c r="E104" s="192">
        <v>110.69897124476535</v>
      </c>
      <c r="F104" s="192">
        <v>751.42256390415173</v>
      </c>
      <c r="G104" s="193">
        <v>0.6564350180505415</v>
      </c>
      <c r="H104" s="194">
        <v>7.7103928065664823E-2</v>
      </c>
      <c r="I104" s="194">
        <v>0.60582129963898923</v>
      </c>
      <c r="J104" s="195">
        <v>2243.3962599999995</v>
      </c>
      <c r="K104" s="195">
        <v>1600.1188239041514</v>
      </c>
      <c r="L104" s="195">
        <v>1517.6577951489169</v>
      </c>
      <c r="M104" s="195">
        <v>82.461028755234651</v>
      </c>
      <c r="N104" s="195">
        <v>643.27743609584832</v>
      </c>
      <c r="O104" s="193">
        <v>0.71325732882524806</v>
      </c>
      <c r="P104" s="194">
        <v>5.1534315779147501E-2</v>
      </c>
      <c r="Q104" s="194">
        <v>0.67650010040977659</v>
      </c>
      <c r="R104" s="195">
        <v>4430.53</v>
      </c>
      <c r="S104" s="195">
        <v>3035.83</v>
      </c>
      <c r="T104" s="195">
        <v>2842.67</v>
      </c>
      <c r="U104" s="195">
        <v>193.16</v>
      </c>
      <c r="V104" s="195">
        <v>1394.7</v>
      </c>
      <c r="W104" s="193">
        <v>0.68520696169532769</v>
      </c>
      <c r="X104" s="194">
        <v>6.3626751168543688E-2</v>
      </c>
      <c r="Y104" s="194">
        <v>0.64160946884458525</v>
      </c>
      <c r="AH104" s="195">
        <v>10368.27</v>
      </c>
      <c r="AI104" s="195">
        <v>6999.33</v>
      </c>
      <c r="AJ104" s="195">
        <v>6596.94</v>
      </c>
      <c r="AK104" s="195">
        <v>402.38</v>
      </c>
      <c r="AL104" s="195">
        <v>3368.94</v>
      </c>
      <c r="AM104" s="193">
        <v>0.6750721190709732</v>
      </c>
      <c r="AN104" s="194">
        <v>5.7488359600133154E-2</v>
      </c>
      <c r="AO104" s="194">
        <v>0.63626236585274099</v>
      </c>
      <c r="AP104" s="195">
        <v>26596.560000000001</v>
      </c>
      <c r="AQ104" s="195">
        <v>17918.13</v>
      </c>
      <c r="AR104" s="195">
        <v>16904.04</v>
      </c>
      <c r="AS104" s="195">
        <v>1014.09</v>
      </c>
      <c r="AT104" s="195">
        <v>8678.42</v>
      </c>
      <c r="AU104" s="193">
        <v>0.67370103502107037</v>
      </c>
      <c r="AV104" s="194">
        <v>5.6595749668073618E-2</v>
      </c>
      <c r="AW104" s="194">
        <v>0.63557241989189583</v>
      </c>
    </row>
    <row r="105" spans="1:49" ht="14.25" x14ac:dyDescent="0.2">
      <c r="A105" s="191">
        <v>39356</v>
      </c>
      <c r="B105" s="192">
        <v>2185.6932900000002</v>
      </c>
      <c r="C105" s="192">
        <v>1427.3108960292475</v>
      </c>
      <c r="D105" s="192">
        <v>1322.3631918840135</v>
      </c>
      <c r="E105" s="192">
        <v>104.94770414523408</v>
      </c>
      <c r="F105" s="192">
        <v>758.38239397075267</v>
      </c>
      <c r="G105" s="193">
        <v>0.65302432988173165</v>
      </c>
      <c r="H105" s="194">
        <v>7.3528272247620791E-2</v>
      </c>
      <c r="I105" s="194">
        <v>0.60500857916986761</v>
      </c>
      <c r="J105" s="195">
        <v>2238.7667099999999</v>
      </c>
      <c r="K105" s="195">
        <v>1605.8491039707524</v>
      </c>
      <c r="L105" s="195">
        <v>1529.8368081159863</v>
      </c>
      <c r="M105" s="195">
        <v>76.012295854765924</v>
      </c>
      <c r="N105" s="195">
        <v>632.91760602924728</v>
      </c>
      <c r="O105" s="193">
        <v>0.71729184501352194</v>
      </c>
      <c r="P105" s="194">
        <v>4.7334644124912964E-2</v>
      </c>
      <c r="Q105" s="194">
        <v>0.68333909079610455</v>
      </c>
      <c r="R105" s="195">
        <v>4424.46</v>
      </c>
      <c r="S105" s="195">
        <v>3033.16</v>
      </c>
      <c r="T105" s="195">
        <v>2852.2</v>
      </c>
      <c r="U105" s="195">
        <v>180.96</v>
      </c>
      <c r="V105" s="195">
        <v>1391.3</v>
      </c>
      <c r="W105" s="193">
        <v>0.68554354655709393</v>
      </c>
      <c r="X105" s="194">
        <v>5.9660552031544668E-2</v>
      </c>
      <c r="Y105" s="194">
        <v>0.64464364012783482</v>
      </c>
      <c r="AH105" s="195">
        <v>10358.57</v>
      </c>
      <c r="AI105" s="195">
        <v>7011.44</v>
      </c>
      <c r="AJ105" s="195">
        <v>6627.7</v>
      </c>
      <c r="AK105" s="195">
        <v>383.73</v>
      </c>
      <c r="AL105" s="195">
        <v>3347.14</v>
      </c>
      <c r="AM105" s="193">
        <v>0.67687335220981271</v>
      </c>
      <c r="AN105" s="194">
        <v>5.4729128395878741E-2</v>
      </c>
      <c r="AO105" s="194">
        <v>0.63982769822475494</v>
      </c>
      <c r="AP105" s="195">
        <v>26569.119999999999</v>
      </c>
      <c r="AQ105" s="195">
        <v>17906.060000000001</v>
      </c>
      <c r="AR105" s="195">
        <v>16957.66</v>
      </c>
      <c r="AS105" s="195">
        <v>948.4</v>
      </c>
      <c r="AT105" s="195">
        <v>8663.06</v>
      </c>
      <c r="AU105" s="193">
        <v>0.67394253178125596</v>
      </c>
      <c r="AV105" s="194">
        <v>5.2965308951271238E-2</v>
      </c>
      <c r="AW105" s="194">
        <v>0.63824695737005965</v>
      </c>
    </row>
    <row r="106" spans="1:49" ht="14.25" x14ac:dyDescent="0.2">
      <c r="A106" s="191">
        <v>39326</v>
      </c>
      <c r="B106" s="192">
        <v>2184.2528400000001</v>
      </c>
      <c r="C106" s="192">
        <v>1401.8846219174086</v>
      </c>
      <c r="D106" s="192">
        <v>1299.6174108530788</v>
      </c>
      <c r="E106" s="192">
        <v>102.26721106432964</v>
      </c>
      <c r="F106" s="192">
        <v>782.36821808259151</v>
      </c>
      <c r="G106" s="193">
        <v>0.64181426080572634</v>
      </c>
      <c r="H106" s="194">
        <v>7.2949805900898654E-2</v>
      </c>
      <c r="I106" s="194">
        <v>0.59499403505551984</v>
      </c>
      <c r="J106" s="195">
        <v>2233.8971599999995</v>
      </c>
      <c r="K106" s="195">
        <v>1590.2253780825915</v>
      </c>
      <c r="L106" s="195">
        <v>1501.0925891469212</v>
      </c>
      <c r="M106" s="195">
        <v>89.142788935670353</v>
      </c>
      <c r="N106" s="195">
        <v>643.67178191740845</v>
      </c>
      <c r="O106" s="193">
        <v>0.71186149772561236</v>
      </c>
      <c r="P106" s="194">
        <v>5.6056701247689772E-2</v>
      </c>
      <c r="Q106" s="194">
        <v>0.67196136689968378</v>
      </c>
      <c r="R106" s="195">
        <v>4418.1499999999996</v>
      </c>
      <c r="S106" s="195">
        <v>2992.11</v>
      </c>
      <c r="T106" s="195">
        <v>2800.71</v>
      </c>
      <c r="U106" s="195">
        <v>191.41</v>
      </c>
      <c r="V106" s="195">
        <v>1426.04</v>
      </c>
      <c r="W106" s="193">
        <v>0.67723142039088768</v>
      </c>
      <c r="X106" s="194">
        <v>6.3971578585011915E-2</v>
      </c>
      <c r="Y106" s="194">
        <v>0.63391012075189845</v>
      </c>
      <c r="AH106" s="195">
        <v>10348.709999999999</v>
      </c>
      <c r="AI106" s="195">
        <v>6961.06</v>
      </c>
      <c r="AJ106" s="195">
        <v>6555.34</v>
      </c>
      <c r="AK106" s="195">
        <v>405.72</v>
      </c>
      <c r="AL106" s="195">
        <v>3387.66</v>
      </c>
      <c r="AM106" s="193">
        <v>0.67265002111374272</v>
      </c>
      <c r="AN106" s="194">
        <v>5.8284226827523392E-2</v>
      </c>
      <c r="AO106" s="194">
        <v>0.63344513470761099</v>
      </c>
      <c r="AP106" s="195">
        <v>26539.84</v>
      </c>
      <c r="AQ106" s="195">
        <v>17852.599999999999</v>
      </c>
      <c r="AR106" s="195">
        <v>16876.73</v>
      </c>
      <c r="AS106" s="195">
        <v>975.87</v>
      </c>
      <c r="AT106" s="195">
        <v>8687.24</v>
      </c>
      <c r="AU106" s="193">
        <v>0.67267172673233899</v>
      </c>
      <c r="AV106" s="194">
        <v>5.4662626172098189E-2</v>
      </c>
      <c r="AW106" s="194">
        <v>0.63590172359742936</v>
      </c>
    </row>
    <row r="107" spans="1:49" ht="14.25" x14ac:dyDescent="0.2">
      <c r="A107" s="191">
        <v>39295</v>
      </c>
      <c r="B107" s="192">
        <v>2182.8123900000001</v>
      </c>
      <c r="C107" s="192">
        <v>1454.1640866988907</v>
      </c>
      <c r="D107" s="192">
        <v>1324.8141812373567</v>
      </c>
      <c r="E107" s="192">
        <v>129.34990546153421</v>
      </c>
      <c r="F107" s="192">
        <v>728.64830330110931</v>
      </c>
      <c r="G107" s="193">
        <v>0.66618830521613936</v>
      </c>
      <c r="H107" s="194">
        <v>8.8951382202796955E-2</v>
      </c>
      <c r="I107" s="194">
        <v>0.60692993465982514</v>
      </c>
      <c r="J107" s="195">
        <v>2228.85761</v>
      </c>
      <c r="K107" s="195">
        <v>1641.9559133011091</v>
      </c>
      <c r="L107" s="195">
        <v>1534.9658187626435</v>
      </c>
      <c r="M107" s="195">
        <v>107.00009453846579</v>
      </c>
      <c r="N107" s="195">
        <v>586.90169669889065</v>
      </c>
      <c r="O107" s="193">
        <v>0.73668048866572011</v>
      </c>
      <c r="P107" s="194">
        <v>6.516624086656804E-2</v>
      </c>
      <c r="Q107" s="194">
        <v>0.68867827710297003</v>
      </c>
      <c r="R107" s="195">
        <v>4411.67</v>
      </c>
      <c r="S107" s="195">
        <v>3096.12</v>
      </c>
      <c r="T107" s="195">
        <v>2859.78</v>
      </c>
      <c r="U107" s="195">
        <v>236.35</v>
      </c>
      <c r="V107" s="195">
        <v>1315.55</v>
      </c>
      <c r="W107" s="193">
        <v>0.70180226535529622</v>
      </c>
      <c r="X107" s="194">
        <v>7.6337480459413715E-2</v>
      </c>
      <c r="Y107" s="194">
        <v>0.64823071535268961</v>
      </c>
      <c r="AH107" s="195">
        <v>10338.799999999999</v>
      </c>
      <c r="AI107" s="195">
        <v>7158.32</v>
      </c>
      <c r="AJ107" s="195">
        <v>6655.92</v>
      </c>
      <c r="AK107" s="195">
        <v>502.4</v>
      </c>
      <c r="AL107" s="195">
        <v>3180.49</v>
      </c>
      <c r="AM107" s="193">
        <v>0.69237435679189074</v>
      </c>
      <c r="AN107" s="194">
        <v>7.0184065534929979E-2</v>
      </c>
      <c r="AO107" s="194">
        <v>0.64378070956010369</v>
      </c>
      <c r="AP107" s="195">
        <v>26510.82</v>
      </c>
      <c r="AQ107" s="195">
        <v>18253.900000000001</v>
      </c>
      <c r="AR107" s="195">
        <v>17088.240000000002</v>
      </c>
      <c r="AS107" s="195">
        <v>1165.6600000000001</v>
      </c>
      <c r="AT107" s="195">
        <v>8256.92</v>
      </c>
      <c r="AU107" s="193">
        <v>0.68854528075706456</v>
      </c>
      <c r="AV107" s="194">
        <v>6.3858134426067859E-2</v>
      </c>
      <c r="AW107" s="194">
        <v>0.64457606366004527</v>
      </c>
    </row>
    <row r="108" spans="1:49" ht="14.25" x14ac:dyDescent="0.2">
      <c r="A108" s="191">
        <v>39264</v>
      </c>
      <c r="B108" s="192">
        <v>2181.37194</v>
      </c>
      <c r="C108" s="192">
        <v>1463.3562638221847</v>
      </c>
      <c r="D108" s="192">
        <v>1319.1236331940684</v>
      </c>
      <c r="E108" s="192">
        <v>144.23263062811608</v>
      </c>
      <c r="F108" s="192">
        <v>718.01567617781529</v>
      </c>
      <c r="G108" s="193">
        <v>0.67084215992169804</v>
      </c>
      <c r="H108" s="194">
        <v>9.8562895580458651E-2</v>
      </c>
      <c r="I108" s="194">
        <v>0.60472201416236626</v>
      </c>
      <c r="J108" s="195">
        <v>2223.7480599999999</v>
      </c>
      <c r="K108" s="195">
        <v>1651.0837361778154</v>
      </c>
      <c r="L108" s="195">
        <v>1530.3963668059316</v>
      </c>
      <c r="M108" s="195">
        <v>120.68736937188393</v>
      </c>
      <c r="N108" s="195">
        <v>572.66432382218477</v>
      </c>
      <c r="O108" s="193">
        <v>0.74247787592350523</v>
      </c>
      <c r="P108" s="194">
        <v>7.3095850154317285E-2</v>
      </c>
      <c r="Q108" s="194">
        <v>0.68820582436210498</v>
      </c>
      <c r="R108" s="195">
        <v>4405.12</v>
      </c>
      <c r="S108" s="195">
        <v>3114.44</v>
      </c>
      <c r="T108" s="195">
        <v>2849.52</v>
      </c>
      <c r="U108" s="195">
        <v>264.92</v>
      </c>
      <c r="V108" s="195">
        <v>1290.68</v>
      </c>
      <c r="W108" s="193">
        <v>0.70700457649280835</v>
      </c>
      <c r="X108" s="194">
        <v>8.5061840973016015E-2</v>
      </c>
      <c r="Y108" s="194">
        <v>0.6468654656399826</v>
      </c>
      <c r="AH108" s="195">
        <v>10328.06</v>
      </c>
      <c r="AI108" s="195">
        <v>7166.68</v>
      </c>
      <c r="AJ108" s="195">
        <v>6643.14</v>
      </c>
      <c r="AK108" s="195">
        <v>523.54</v>
      </c>
      <c r="AL108" s="195">
        <v>3161.38</v>
      </c>
      <c r="AM108" s="193">
        <v>0.69390379219330645</v>
      </c>
      <c r="AN108" s="194">
        <v>7.3051957112637927E-2</v>
      </c>
      <c r="AO108" s="194">
        <v>0.64321276212570422</v>
      </c>
      <c r="AP108" s="195">
        <v>26479.88</v>
      </c>
      <c r="AQ108" s="195">
        <v>18251.64</v>
      </c>
      <c r="AR108" s="195">
        <v>17117.05</v>
      </c>
      <c r="AS108" s="195">
        <v>1134.5899999999999</v>
      </c>
      <c r="AT108" s="195">
        <v>8228.24</v>
      </c>
      <c r="AU108" s="193">
        <v>0.68926445286005822</v>
      </c>
      <c r="AV108" s="194">
        <v>6.2163728848476082E-2</v>
      </c>
      <c r="AW108" s="194">
        <v>0.64641720430757232</v>
      </c>
    </row>
    <row r="109" spans="1:49" ht="14.25" x14ac:dyDescent="0.2">
      <c r="A109" s="191">
        <v>39234</v>
      </c>
      <c r="B109" s="192">
        <v>2180.4065250000012</v>
      </c>
      <c r="C109" s="192">
        <v>1459.7286951740191</v>
      </c>
      <c r="D109" s="192">
        <v>1342.1492474357046</v>
      </c>
      <c r="E109" s="192">
        <v>117.57944773831423</v>
      </c>
      <c r="F109" s="192">
        <v>720.6678553224416</v>
      </c>
      <c r="G109" s="193">
        <v>0.66947547553042586</v>
      </c>
      <c r="H109" s="194">
        <v>8.0548836319407416E-2</v>
      </c>
      <c r="I109" s="194">
        <v>0.61555000503206803</v>
      </c>
      <c r="J109" s="195">
        <v>2216.0134749999988</v>
      </c>
      <c r="K109" s="195">
        <v>1610.1813048259808</v>
      </c>
      <c r="L109" s="195">
        <v>1515.8307525642954</v>
      </c>
      <c r="M109" s="195">
        <v>94.350552261685777</v>
      </c>
      <c r="N109" s="195">
        <v>605.85214467755839</v>
      </c>
      <c r="O109" s="193">
        <v>0.72661169392301717</v>
      </c>
      <c r="P109" s="194">
        <v>5.8596228871184569E-2</v>
      </c>
      <c r="Q109" s="194">
        <v>0.68403498880542513</v>
      </c>
      <c r="R109" s="195">
        <v>4396.42</v>
      </c>
      <c r="S109" s="195">
        <v>3069.91</v>
      </c>
      <c r="T109" s="195">
        <v>2857.98</v>
      </c>
      <c r="U109" s="195">
        <v>211.93</v>
      </c>
      <c r="V109" s="195">
        <v>1326.52</v>
      </c>
      <c r="W109" s="193">
        <v>0.69827496008115686</v>
      </c>
      <c r="X109" s="194">
        <v>6.9034597105452608E-2</v>
      </c>
      <c r="Y109" s="194">
        <v>0.65006982954312831</v>
      </c>
      <c r="AH109" s="195">
        <v>10314.040000000001</v>
      </c>
      <c r="AI109" s="195">
        <v>7089.43</v>
      </c>
      <c r="AJ109" s="195">
        <v>6639.84</v>
      </c>
      <c r="AK109" s="195">
        <v>449.59</v>
      </c>
      <c r="AL109" s="195">
        <v>3224.61</v>
      </c>
      <c r="AM109" s="193">
        <v>0.68735723344101818</v>
      </c>
      <c r="AN109" s="194">
        <v>6.3416946073238598E-2</v>
      </c>
      <c r="AO109" s="194">
        <v>0.64376713683483866</v>
      </c>
      <c r="AP109" s="195">
        <v>26440.94</v>
      </c>
      <c r="AQ109" s="195">
        <v>18111.7</v>
      </c>
      <c r="AR109" s="195">
        <v>17093.54</v>
      </c>
      <c r="AS109" s="195">
        <v>1018.15</v>
      </c>
      <c r="AT109" s="195">
        <v>8329.25</v>
      </c>
      <c r="AU109" s="193">
        <v>0.6849869936545373</v>
      </c>
      <c r="AV109" s="194">
        <v>5.621504331454253E-2</v>
      </c>
      <c r="AW109" s="194">
        <v>0.64648004193496911</v>
      </c>
    </row>
    <row r="110" spans="1:49" ht="14.25" x14ac:dyDescent="0.2">
      <c r="A110" s="191">
        <v>39203</v>
      </c>
      <c r="B110" s="192">
        <v>2179.4411100000011</v>
      </c>
      <c r="C110" s="192">
        <v>1459.4474370084893</v>
      </c>
      <c r="D110" s="192">
        <v>1341.469397876994</v>
      </c>
      <c r="E110" s="192">
        <v>117.97803913149522</v>
      </c>
      <c r="F110" s="192">
        <v>719.99367299151197</v>
      </c>
      <c r="G110" s="193">
        <v>0.66964297879491153</v>
      </c>
      <c r="H110" s="194">
        <v>8.0837470497273536E-2</v>
      </c>
      <c r="I110" s="194">
        <v>0.61551073425287151</v>
      </c>
      <c r="J110" s="195">
        <v>2210.188889999999</v>
      </c>
      <c r="K110" s="195">
        <v>1593.0925629915107</v>
      </c>
      <c r="L110" s="195">
        <v>1489.3106021230062</v>
      </c>
      <c r="M110" s="195">
        <v>103.78196086850477</v>
      </c>
      <c r="N110" s="195">
        <v>617.09632700848795</v>
      </c>
      <c r="O110" s="193">
        <v>0.7207947565927324</v>
      </c>
      <c r="P110" s="194">
        <v>6.5144966011028829E-2</v>
      </c>
      <c r="Q110" s="194">
        <v>0.67383860667357121</v>
      </c>
      <c r="R110" s="195">
        <v>4389.63</v>
      </c>
      <c r="S110" s="195">
        <v>3052.54</v>
      </c>
      <c r="T110" s="195">
        <v>2830.78</v>
      </c>
      <c r="U110" s="195">
        <v>221.76</v>
      </c>
      <c r="V110" s="195">
        <v>1337.09</v>
      </c>
      <c r="W110" s="193">
        <v>0.69539801760057218</v>
      </c>
      <c r="X110" s="194">
        <v>7.264769667227948E-2</v>
      </c>
      <c r="Y110" s="194">
        <v>0.64487895335142142</v>
      </c>
      <c r="AH110" s="195">
        <v>10303.219999999999</v>
      </c>
      <c r="AI110" s="195">
        <v>7044.93</v>
      </c>
      <c r="AJ110" s="195">
        <v>6587.81</v>
      </c>
      <c r="AK110" s="195">
        <v>457.12</v>
      </c>
      <c r="AL110" s="195">
        <v>3258.29</v>
      </c>
      <c r="AM110" s="193">
        <v>0.68376002841830041</v>
      </c>
      <c r="AN110" s="194">
        <v>6.4886379282689824E-2</v>
      </c>
      <c r="AO110" s="194">
        <v>0.63939331587600778</v>
      </c>
      <c r="AP110" s="195">
        <v>26411.18</v>
      </c>
      <c r="AQ110" s="195">
        <v>17959.169999999998</v>
      </c>
      <c r="AR110" s="195">
        <v>16863.759999999998</v>
      </c>
      <c r="AS110" s="195">
        <v>1095.4100000000001</v>
      </c>
      <c r="AT110" s="195">
        <v>8452.01</v>
      </c>
      <c r="AU110" s="193">
        <v>0.67998362814535351</v>
      </c>
      <c r="AV110" s="194">
        <v>6.0994466893514579E-2</v>
      </c>
      <c r="AW110" s="194">
        <v>0.63850838925030984</v>
      </c>
    </row>
    <row r="111" spans="1:49" ht="14.25" x14ac:dyDescent="0.2">
      <c r="A111" s="191">
        <v>39173</v>
      </c>
      <c r="B111" s="192">
        <v>2178.475695000001</v>
      </c>
      <c r="C111" s="192">
        <v>1418.2239072732198</v>
      </c>
      <c r="D111" s="192">
        <v>1314.7554014154616</v>
      </c>
      <c r="E111" s="192">
        <v>103.46850585775815</v>
      </c>
      <c r="F111" s="192">
        <v>760.25178772678112</v>
      </c>
      <c r="G111" s="193">
        <v>0.65101663081589678</v>
      </c>
      <c r="H111" s="194">
        <v>7.2956396607848903E-2</v>
      </c>
      <c r="I111" s="194">
        <v>0.60352080329978663</v>
      </c>
      <c r="J111" s="195">
        <v>2204.774304999999</v>
      </c>
      <c r="K111" s="195">
        <v>1572.26609272678</v>
      </c>
      <c r="L111" s="195">
        <v>1480.8545985845385</v>
      </c>
      <c r="M111" s="195">
        <v>91.41149414224185</v>
      </c>
      <c r="N111" s="195">
        <v>632.50821227321887</v>
      </c>
      <c r="O111" s="193">
        <v>0.71311883903998086</v>
      </c>
      <c r="P111" s="194">
        <v>5.8139964071671199E-2</v>
      </c>
      <c r="Q111" s="194">
        <v>0.67165813535936469</v>
      </c>
      <c r="R111" s="195">
        <v>4383.25</v>
      </c>
      <c r="S111" s="195">
        <v>2990.49</v>
      </c>
      <c r="T111" s="195">
        <v>2795.61</v>
      </c>
      <c r="U111" s="195">
        <v>194.88</v>
      </c>
      <c r="V111" s="195">
        <v>1392.76</v>
      </c>
      <c r="W111" s="193">
        <v>0.68225403524781836</v>
      </c>
      <c r="X111" s="194">
        <v>6.5166578052426191E-2</v>
      </c>
      <c r="Y111" s="194">
        <v>0.63779387440825874</v>
      </c>
      <c r="AH111" s="195">
        <v>10293.35</v>
      </c>
      <c r="AI111" s="195">
        <v>6895.23</v>
      </c>
      <c r="AJ111" s="195">
        <v>6445.17</v>
      </c>
      <c r="AK111" s="195">
        <v>450.06</v>
      </c>
      <c r="AL111" s="195">
        <v>3398.11</v>
      </c>
      <c r="AM111" s="193">
        <v>0.66987229619123023</v>
      </c>
      <c r="AN111" s="194">
        <v>6.5271209227248411E-2</v>
      </c>
      <c r="AO111" s="194">
        <v>0.62614892139099509</v>
      </c>
      <c r="AP111" s="195">
        <v>26383.55</v>
      </c>
      <c r="AQ111" s="195">
        <v>17599.04</v>
      </c>
      <c r="AR111" s="195">
        <v>16479.11</v>
      </c>
      <c r="AS111" s="195">
        <v>1119.94</v>
      </c>
      <c r="AT111" s="195">
        <v>8784.51</v>
      </c>
      <c r="AU111" s="193">
        <v>0.66704594340033851</v>
      </c>
      <c r="AV111" s="194">
        <v>6.3636425623215809E-2</v>
      </c>
      <c r="AW111" s="194">
        <v>0.624597902859926</v>
      </c>
    </row>
    <row r="112" spans="1:49" ht="14.25" x14ac:dyDescent="0.2">
      <c r="A112" s="191">
        <v>39142</v>
      </c>
      <c r="B112" s="192">
        <v>2177.5102800000009</v>
      </c>
      <c r="C112" s="192">
        <v>1424.7013017825191</v>
      </c>
      <c r="D112" s="192">
        <v>1302.4838461597712</v>
      </c>
      <c r="E112" s="192">
        <v>122.21745562274785</v>
      </c>
      <c r="F112" s="192">
        <v>752.81877442264545</v>
      </c>
      <c r="G112" s="193">
        <v>0.6542799429550884</v>
      </c>
      <c r="H112" s="194">
        <v>8.5784617077162159E-2</v>
      </c>
      <c r="I112" s="194">
        <v>0.5981527885874186</v>
      </c>
      <c r="J112" s="195">
        <v>2198.3697199999992</v>
      </c>
      <c r="K112" s="195">
        <v>1570.508698217481</v>
      </c>
      <c r="L112" s="195">
        <v>1474.3261538402287</v>
      </c>
      <c r="M112" s="195">
        <v>96.192544377252148</v>
      </c>
      <c r="N112" s="195">
        <v>627.84122557735463</v>
      </c>
      <c r="O112" s="193">
        <v>0.71439698424225084</v>
      </c>
      <c r="P112" s="194">
        <v>6.1249291065009814E-2</v>
      </c>
      <c r="Q112" s="194">
        <v>0.67064522424382245</v>
      </c>
      <c r="R112" s="195">
        <v>4375.88</v>
      </c>
      <c r="S112" s="195">
        <v>2995.21</v>
      </c>
      <c r="T112" s="195">
        <v>2776.81</v>
      </c>
      <c r="U112" s="195">
        <v>218.41</v>
      </c>
      <c r="V112" s="195">
        <v>1380.66</v>
      </c>
      <c r="W112" s="193">
        <v>0.68448174995658018</v>
      </c>
      <c r="X112" s="194">
        <v>7.2919761886478737E-2</v>
      </c>
      <c r="Y112" s="194">
        <v>0.63457178898872912</v>
      </c>
      <c r="AH112" s="195">
        <v>10282.299999999999</v>
      </c>
      <c r="AI112" s="195">
        <v>6900.12</v>
      </c>
      <c r="AJ112" s="195">
        <v>6419.23</v>
      </c>
      <c r="AK112" s="195">
        <v>480.88</v>
      </c>
      <c r="AL112" s="195">
        <v>3382.18</v>
      </c>
      <c r="AM112" s="193">
        <v>0.67106775721385292</v>
      </c>
      <c r="AN112" s="194">
        <v>6.969154159637804E-2</v>
      </c>
      <c r="AO112" s="194">
        <v>0.62429903815294241</v>
      </c>
      <c r="AP112" s="195">
        <v>26352.06</v>
      </c>
      <c r="AQ112" s="195">
        <v>17562.96</v>
      </c>
      <c r="AR112" s="195">
        <v>16412.12</v>
      </c>
      <c r="AS112" s="195">
        <v>1150.83</v>
      </c>
      <c r="AT112" s="195">
        <v>8789.1</v>
      </c>
      <c r="AU112" s="193">
        <v>0.66647389236363297</v>
      </c>
      <c r="AV112" s="194">
        <v>6.5525970565326122E-2</v>
      </c>
      <c r="AW112" s="194">
        <v>0.62280216423308077</v>
      </c>
    </row>
    <row r="113" spans="1:49" ht="14.25" x14ac:dyDescent="0.2">
      <c r="A113" s="191">
        <v>39114</v>
      </c>
      <c r="B113" s="192">
        <v>2176.5448650000008</v>
      </c>
      <c r="C113" s="192">
        <v>1422.1116439733951</v>
      </c>
      <c r="D113" s="192">
        <v>1313.6583942605309</v>
      </c>
      <c r="E113" s="192">
        <v>108.45324971286414</v>
      </c>
      <c r="F113" s="192">
        <v>754.44297313969935</v>
      </c>
      <c r="G113" s="193">
        <v>0.65338034921388799</v>
      </c>
      <c r="H113" s="194">
        <v>7.62621206094935E-2</v>
      </c>
      <c r="I113" s="194">
        <v>0.60355217821826546</v>
      </c>
      <c r="J113" s="195">
        <v>2193.6451349999988</v>
      </c>
      <c r="K113" s="195">
        <v>1558.9883560266048</v>
      </c>
      <c r="L113" s="195">
        <v>1472.8916057394692</v>
      </c>
      <c r="M113" s="195">
        <v>86.096750287135876</v>
      </c>
      <c r="N113" s="195">
        <v>634.64702686030057</v>
      </c>
      <c r="O113" s="193">
        <v>0.71068393476805702</v>
      </c>
      <c r="P113" s="194">
        <v>5.5226038061355856E-2</v>
      </c>
      <c r="Q113" s="194">
        <v>0.67143567673696225</v>
      </c>
      <c r="R113" s="195">
        <v>4370.1899999999996</v>
      </c>
      <c r="S113" s="195">
        <v>2981.1</v>
      </c>
      <c r="T113" s="195">
        <v>2786.55</v>
      </c>
      <c r="U113" s="195">
        <v>194.55</v>
      </c>
      <c r="V113" s="195">
        <v>1389.09</v>
      </c>
      <c r="W113" s="193">
        <v>0.68214425459762629</v>
      </c>
      <c r="X113" s="194">
        <v>6.5261145214853586E-2</v>
      </c>
      <c r="Y113" s="194">
        <v>0.63762673934085257</v>
      </c>
      <c r="AH113" s="195">
        <v>10274.14</v>
      </c>
      <c r="AI113" s="195">
        <v>6860.49</v>
      </c>
      <c r="AJ113" s="195">
        <v>6418.16</v>
      </c>
      <c r="AK113" s="195">
        <v>442.33</v>
      </c>
      <c r="AL113" s="195">
        <v>3413.66</v>
      </c>
      <c r="AM113" s="193">
        <v>0.66774348023289543</v>
      </c>
      <c r="AN113" s="194">
        <v>6.4474986480557508E-2</v>
      </c>
      <c r="AO113" s="194">
        <v>0.62469072837239903</v>
      </c>
      <c r="AP113" s="195">
        <v>26327.9</v>
      </c>
      <c r="AQ113" s="195">
        <v>17476.86</v>
      </c>
      <c r="AR113" s="195">
        <v>16343.71</v>
      </c>
      <c r="AS113" s="195">
        <v>1133.1500000000001</v>
      </c>
      <c r="AT113" s="195">
        <v>8851.0400000000009</v>
      </c>
      <c r="AU113" s="193">
        <v>0.66381519224852725</v>
      </c>
      <c r="AV113" s="194">
        <v>6.4837161824263634E-2</v>
      </c>
      <c r="AW113" s="194">
        <v>0.62077529920730468</v>
      </c>
    </row>
    <row r="114" spans="1:49" ht="14.25" x14ac:dyDescent="0.2">
      <c r="A114" s="191">
        <v>39083</v>
      </c>
      <c r="B114" s="192">
        <v>2175.5794500000006</v>
      </c>
      <c r="C114" s="192">
        <v>1417.0549239347231</v>
      </c>
      <c r="D114" s="192">
        <v>1317.0316344299983</v>
      </c>
      <c r="E114" s="192">
        <v>100.02328950472491</v>
      </c>
      <c r="F114" s="192">
        <v>758.52452606527743</v>
      </c>
      <c r="G114" s="193">
        <v>0.65134597770480074</v>
      </c>
      <c r="H114" s="194">
        <v>7.0585330049869333E-2</v>
      </c>
      <c r="I114" s="194">
        <v>0.60537050689185268</v>
      </c>
      <c r="J114" s="195">
        <v>2189.360549999999</v>
      </c>
      <c r="K114" s="195">
        <v>1564.6750760652769</v>
      </c>
      <c r="L114" s="195">
        <v>1472.8783655700015</v>
      </c>
      <c r="M114" s="195">
        <v>91.806710495275098</v>
      </c>
      <c r="N114" s="195">
        <v>624.68547393472261</v>
      </c>
      <c r="O114" s="193">
        <v>0.71467217953903373</v>
      </c>
      <c r="P114" s="194">
        <v>5.8674616794014173E-2</v>
      </c>
      <c r="Q114" s="194">
        <v>0.6727436308149437</v>
      </c>
      <c r="R114" s="195">
        <v>4364.9399999999996</v>
      </c>
      <c r="S114" s="195">
        <v>2981.73</v>
      </c>
      <c r="T114" s="195">
        <v>2789.91</v>
      </c>
      <c r="U114" s="195">
        <v>191.83</v>
      </c>
      <c r="V114" s="195">
        <v>1383.21</v>
      </c>
      <c r="W114" s="193">
        <v>0.68310904617245605</v>
      </c>
      <c r="X114" s="194">
        <v>6.4335134301227809E-2</v>
      </c>
      <c r="Y114" s="194">
        <v>0.63916342492680311</v>
      </c>
      <c r="AH114" s="195">
        <v>10267.209999999999</v>
      </c>
      <c r="AI114" s="195">
        <v>6843.85</v>
      </c>
      <c r="AJ114" s="195">
        <v>6392.32</v>
      </c>
      <c r="AK114" s="195">
        <v>451.53</v>
      </c>
      <c r="AL114" s="195">
        <v>3423.36</v>
      </c>
      <c r="AM114" s="193">
        <v>0.6665734897795994</v>
      </c>
      <c r="AN114" s="194">
        <v>6.5976022268167761E-2</v>
      </c>
      <c r="AO114" s="194">
        <v>0.62259562237453026</v>
      </c>
      <c r="AP114" s="195">
        <v>26306.87</v>
      </c>
      <c r="AQ114" s="195">
        <v>17443.84</v>
      </c>
      <c r="AR114" s="195">
        <v>16267.89</v>
      </c>
      <c r="AS114" s="195">
        <v>1175.95</v>
      </c>
      <c r="AT114" s="195">
        <v>8863.0300000000007</v>
      </c>
      <c r="AU114" s="193">
        <v>0.66309066795099536</v>
      </c>
      <c r="AV114" s="194">
        <v>6.7413482352509546E-2</v>
      </c>
      <c r="AW114" s="194">
        <v>0.61838941690896709</v>
      </c>
    </row>
    <row r="115" spans="1:49" ht="14.25" x14ac:dyDescent="0.2">
      <c r="A115" s="191">
        <v>39052</v>
      </c>
      <c r="B115" s="192">
        <v>2174.6140350000005</v>
      </c>
      <c r="C115" s="192">
        <v>1400.781853480828</v>
      </c>
      <c r="D115" s="192">
        <v>1316.9590548853264</v>
      </c>
      <c r="E115" s="192">
        <v>83.822798595501851</v>
      </c>
      <c r="F115" s="192">
        <v>773.84193402628057</v>
      </c>
      <c r="G115" s="193">
        <v>0.64415194187819524</v>
      </c>
      <c r="H115" s="194">
        <v>5.98400089116011E-2</v>
      </c>
      <c r="I115" s="194">
        <v>0.60560588393577897</v>
      </c>
      <c r="J115" s="195">
        <v>2183.0559649999996</v>
      </c>
      <c r="K115" s="195">
        <v>1562.048146519172</v>
      </c>
      <c r="L115" s="195">
        <v>1487.9709451146734</v>
      </c>
      <c r="M115" s="195">
        <v>74.077201404498155</v>
      </c>
      <c r="N115" s="195">
        <v>620.98806597371936</v>
      </c>
      <c r="O115" s="193">
        <v>0.71553279969126782</v>
      </c>
      <c r="P115" s="194">
        <v>4.7423123012930099E-2</v>
      </c>
      <c r="Q115" s="194">
        <v>0.68159999971172236</v>
      </c>
      <c r="R115" s="195">
        <v>4357.67</v>
      </c>
      <c r="S115" s="195">
        <v>2962.83</v>
      </c>
      <c r="T115" s="195">
        <v>2804.93</v>
      </c>
      <c r="U115" s="195">
        <v>157.9</v>
      </c>
      <c r="V115" s="195">
        <v>1394.83</v>
      </c>
      <c r="W115" s="193">
        <v>0.67991151234489988</v>
      </c>
      <c r="X115" s="194">
        <v>5.3293641552164657E-2</v>
      </c>
      <c r="Y115" s="194">
        <v>0.64367655191880058</v>
      </c>
      <c r="AH115" s="195">
        <v>10257.76</v>
      </c>
      <c r="AI115" s="195">
        <v>6867.78</v>
      </c>
      <c r="AJ115" s="195">
        <v>6497.05</v>
      </c>
      <c r="AK115" s="195">
        <v>370.73</v>
      </c>
      <c r="AL115" s="195">
        <v>3389.98</v>
      </c>
      <c r="AM115" s="193">
        <v>0.6695204411099499</v>
      </c>
      <c r="AN115" s="194">
        <v>5.3981053557335852E-2</v>
      </c>
      <c r="AO115" s="194">
        <v>0.63337902232066257</v>
      </c>
      <c r="AP115" s="195">
        <v>26277.52</v>
      </c>
      <c r="AQ115" s="195">
        <v>17475.72</v>
      </c>
      <c r="AR115" s="195">
        <v>16478.830000000002</v>
      </c>
      <c r="AS115" s="195">
        <v>996.89</v>
      </c>
      <c r="AT115" s="195">
        <v>8801.7999999999993</v>
      </c>
      <c r="AU115" s="193">
        <v>0.66504449430539869</v>
      </c>
      <c r="AV115" s="194">
        <v>5.7044287731778713E-2</v>
      </c>
      <c r="AW115" s="194">
        <v>0.6271075048178063</v>
      </c>
    </row>
    <row r="116" spans="1:49" ht="14.25" x14ac:dyDescent="0.2">
      <c r="A116" s="191">
        <v>39022</v>
      </c>
      <c r="B116" s="192">
        <v>2173.6486200000004</v>
      </c>
      <c r="C116" s="192">
        <v>1398.9691138543064</v>
      </c>
      <c r="D116" s="192">
        <v>1284.7345032216797</v>
      </c>
      <c r="E116" s="192">
        <v>114.22502799604996</v>
      </c>
      <c r="F116" s="192">
        <v>774.68908878227057</v>
      </c>
      <c r="G116" s="193">
        <v>0.64360407702616906</v>
      </c>
      <c r="H116" s="194">
        <v>8.1649428043016656E-2</v>
      </c>
      <c r="I116" s="194">
        <v>0.59104976370177043</v>
      </c>
      <c r="J116" s="195">
        <v>2177.9413799999998</v>
      </c>
      <c r="K116" s="195">
        <v>1554.5208861456933</v>
      </c>
      <c r="L116" s="195">
        <v>1483.3154967783205</v>
      </c>
      <c r="M116" s="195">
        <v>71.214972003950038</v>
      </c>
      <c r="N116" s="195">
        <v>623.41091121772934</v>
      </c>
      <c r="O116" s="193">
        <v>0.71375699108379742</v>
      </c>
      <c r="P116" s="194">
        <v>4.5811524720341133E-2</v>
      </c>
      <c r="Q116" s="194">
        <v>0.68106309490217809</v>
      </c>
      <c r="R116" s="195">
        <v>4351.59</v>
      </c>
      <c r="S116" s="195">
        <v>2953.49</v>
      </c>
      <c r="T116" s="195">
        <v>2768.05</v>
      </c>
      <c r="U116" s="195">
        <v>185.44</v>
      </c>
      <c r="V116" s="195">
        <v>1398.1</v>
      </c>
      <c r="W116" s="193">
        <v>0.67871513630649938</v>
      </c>
      <c r="X116" s="194">
        <v>6.2786737046680377E-2</v>
      </c>
      <c r="Y116" s="194">
        <v>0.63610082751362151</v>
      </c>
      <c r="AH116" s="195">
        <v>10248.57</v>
      </c>
      <c r="AI116" s="195">
        <v>6875.91</v>
      </c>
      <c r="AJ116" s="195">
        <v>6474.69</v>
      </c>
      <c r="AK116" s="195">
        <v>401.23</v>
      </c>
      <c r="AL116" s="195">
        <v>3372.66</v>
      </c>
      <c r="AM116" s="193">
        <v>0.67091408850210321</v>
      </c>
      <c r="AN116" s="194">
        <v>5.8353003456996969E-2</v>
      </c>
      <c r="AO116" s="194">
        <v>0.63176521212227654</v>
      </c>
      <c r="AP116" s="195">
        <v>26252.11</v>
      </c>
      <c r="AQ116" s="195">
        <v>17526.07</v>
      </c>
      <c r="AR116" s="195">
        <v>16485.16</v>
      </c>
      <c r="AS116" s="195">
        <v>1040.9100000000001</v>
      </c>
      <c r="AT116" s="195">
        <v>8726.0400000000009</v>
      </c>
      <c r="AU116" s="193">
        <v>0.66760614670592189</v>
      </c>
      <c r="AV116" s="194">
        <v>5.9392094177416851E-2</v>
      </c>
      <c r="AW116" s="194">
        <v>0.62795561956734147</v>
      </c>
    </row>
    <row r="117" spans="1:49" ht="14.25" x14ac:dyDescent="0.2">
      <c r="A117" s="191">
        <v>38991</v>
      </c>
      <c r="B117" s="192">
        <v>2172.6832050000003</v>
      </c>
      <c r="C117" s="192">
        <v>1396.9612969257853</v>
      </c>
      <c r="D117" s="192">
        <v>1297.0200757037594</v>
      </c>
      <c r="E117" s="192">
        <v>99.950813430608605</v>
      </c>
      <c r="F117" s="192">
        <v>775.72190807421475</v>
      </c>
      <c r="G117" s="193">
        <v>0.64296593894174514</v>
      </c>
      <c r="H117" s="194">
        <v>7.1548734850825704E-2</v>
      </c>
      <c r="I117" s="194">
        <v>0.5969669543718682</v>
      </c>
      <c r="J117" s="195">
        <v>2172.8567949999997</v>
      </c>
      <c r="K117" s="195">
        <v>1555.6987030742146</v>
      </c>
      <c r="L117" s="195">
        <v>1468.4799242962406</v>
      </c>
      <c r="M117" s="195">
        <v>87.209186569391392</v>
      </c>
      <c r="N117" s="195">
        <v>617.15809192578536</v>
      </c>
      <c r="O117" s="193">
        <v>0.71596927448420034</v>
      </c>
      <c r="P117" s="194">
        <v>5.6057889870999703E-2</v>
      </c>
      <c r="Q117" s="194">
        <v>0.67582913318327575</v>
      </c>
      <c r="R117" s="195">
        <v>4345.54</v>
      </c>
      <c r="S117" s="195">
        <v>2952.66</v>
      </c>
      <c r="T117" s="195">
        <v>2765.5</v>
      </c>
      <c r="U117" s="195">
        <v>187.16</v>
      </c>
      <c r="V117" s="195">
        <v>1392.88</v>
      </c>
      <c r="W117" s="193">
        <v>0.67946906483428982</v>
      </c>
      <c r="X117" s="194">
        <v>6.3386912140239657E-2</v>
      </c>
      <c r="Y117" s="194">
        <v>0.63639961891962793</v>
      </c>
      <c r="AH117" s="195">
        <v>10239.52</v>
      </c>
      <c r="AI117" s="195">
        <v>6863.01</v>
      </c>
      <c r="AJ117" s="195">
        <v>6462.52</v>
      </c>
      <c r="AK117" s="195">
        <v>400.49</v>
      </c>
      <c r="AL117" s="195">
        <v>3376.5</v>
      </c>
      <c r="AM117" s="193">
        <v>0.67024723815178833</v>
      </c>
      <c r="AN117" s="194">
        <v>5.8354861788049266E-2</v>
      </c>
      <c r="AO117" s="194">
        <v>0.63113505320561902</v>
      </c>
      <c r="AP117" s="195">
        <v>26225.67</v>
      </c>
      <c r="AQ117" s="195">
        <v>17509.61</v>
      </c>
      <c r="AR117" s="195">
        <v>16531.740000000002</v>
      </c>
      <c r="AS117" s="195">
        <v>977.87</v>
      </c>
      <c r="AT117" s="195">
        <v>8716.06</v>
      </c>
      <c r="AU117" s="193">
        <v>0.6676515795401986</v>
      </c>
      <c r="AV117" s="194">
        <v>5.5847617394105292E-2</v>
      </c>
      <c r="AW117" s="194">
        <v>0.63036482957346762</v>
      </c>
    </row>
    <row r="118" spans="1:49" ht="14.25" x14ac:dyDescent="0.2">
      <c r="A118" s="191">
        <v>38961</v>
      </c>
      <c r="B118" s="192">
        <v>2171.7177900000002</v>
      </c>
      <c r="C118" s="192">
        <v>1411.4863802592558</v>
      </c>
      <c r="D118" s="192">
        <v>1299.6836580409408</v>
      </c>
      <c r="E118" s="192">
        <v>111.8124012696715</v>
      </c>
      <c r="F118" s="192">
        <v>760.23140974074431</v>
      </c>
      <c r="G118" s="193">
        <v>0.6499400551759793</v>
      </c>
      <c r="H118" s="194">
        <v>7.9216068134596002E-2</v>
      </c>
      <c r="I118" s="194">
        <v>0.59845881634599529</v>
      </c>
      <c r="J118" s="195">
        <v>2167.7222099999994</v>
      </c>
      <c r="K118" s="195">
        <v>1534.3136197407443</v>
      </c>
      <c r="L118" s="195">
        <v>1445.056341959059</v>
      </c>
      <c r="M118" s="195">
        <v>89.247598730328505</v>
      </c>
      <c r="N118" s="195">
        <v>633.40859025925579</v>
      </c>
      <c r="O118" s="193">
        <v>0.70779992596041386</v>
      </c>
      <c r="P118" s="194">
        <v>5.8167768037807571E-2</v>
      </c>
      <c r="Q118" s="194">
        <v>0.66662431897076857</v>
      </c>
      <c r="R118" s="195">
        <v>4339.4399999999996</v>
      </c>
      <c r="S118" s="195">
        <v>2945.8</v>
      </c>
      <c r="T118" s="195">
        <v>2744.74</v>
      </c>
      <c r="U118" s="195">
        <v>201.06</v>
      </c>
      <c r="V118" s="195">
        <v>1393.64</v>
      </c>
      <c r="W118" s="193">
        <v>0.67884335305938104</v>
      </c>
      <c r="X118" s="194">
        <v>6.8253106117183784E-2</v>
      </c>
      <c r="Y118" s="194">
        <v>0.6325101856460742</v>
      </c>
      <c r="AH118" s="195">
        <v>10230.030000000001</v>
      </c>
      <c r="AI118" s="195">
        <v>6872.03</v>
      </c>
      <c r="AJ118" s="195">
        <v>6435.78</v>
      </c>
      <c r="AK118" s="195">
        <v>436.24</v>
      </c>
      <c r="AL118" s="195">
        <v>3358.01</v>
      </c>
      <c r="AM118" s="193">
        <v>0.67175071822858767</v>
      </c>
      <c r="AN118" s="194">
        <v>6.348051449135117E-2</v>
      </c>
      <c r="AO118" s="194">
        <v>0.62910665951126232</v>
      </c>
      <c r="AP118" s="195">
        <v>26197.66</v>
      </c>
      <c r="AQ118" s="195">
        <v>17527.419999999998</v>
      </c>
      <c r="AR118" s="195">
        <v>16484.32</v>
      </c>
      <c r="AS118" s="195">
        <v>1043.0999999999999</v>
      </c>
      <c r="AT118" s="195">
        <v>8670.24</v>
      </c>
      <c r="AU118" s="193">
        <v>0.66904525060635178</v>
      </c>
      <c r="AV118" s="194">
        <v>5.951246675209472E-2</v>
      </c>
      <c r="AW118" s="194">
        <v>0.62922871737399444</v>
      </c>
    </row>
    <row r="119" spans="1:49" ht="14.25" x14ac:dyDescent="0.2">
      <c r="A119" s="191">
        <v>38930</v>
      </c>
      <c r="B119" s="192">
        <v>2170.752375</v>
      </c>
      <c r="C119" s="192">
        <v>1452.0185908374581</v>
      </c>
      <c r="D119" s="192">
        <v>1321.8495762035825</v>
      </c>
      <c r="E119" s="192">
        <v>130.15937819512573</v>
      </c>
      <c r="F119" s="192">
        <v>718.73378416254184</v>
      </c>
      <c r="G119" s="193">
        <v>0.66890107207067229</v>
      </c>
      <c r="H119" s="194">
        <v>8.9640297318821338E-2</v>
      </c>
      <c r="I119" s="194">
        <v>0.60893614187734446</v>
      </c>
      <c r="J119" s="195">
        <v>2162.4476249999998</v>
      </c>
      <c r="K119" s="195">
        <v>1560.441409162542</v>
      </c>
      <c r="L119" s="195">
        <v>1461.9204237964175</v>
      </c>
      <c r="M119" s="195">
        <v>98.530621804874272</v>
      </c>
      <c r="N119" s="195">
        <v>602.00621583745817</v>
      </c>
      <c r="O119" s="193">
        <v>0.72160888019775371</v>
      </c>
      <c r="P119" s="194">
        <v>6.3142788461217333E-2</v>
      </c>
      <c r="Q119" s="194">
        <v>0.67604893958826751</v>
      </c>
      <c r="R119" s="195">
        <v>4333.2</v>
      </c>
      <c r="S119" s="195">
        <v>3012.46</v>
      </c>
      <c r="T119" s="195">
        <v>2783.77</v>
      </c>
      <c r="U119" s="195">
        <v>228.69</v>
      </c>
      <c r="V119" s="195">
        <v>1320.74</v>
      </c>
      <c r="W119" s="193">
        <v>0.6952044678297794</v>
      </c>
      <c r="X119" s="194">
        <v>7.5914700942087202E-2</v>
      </c>
      <c r="Y119" s="194">
        <v>0.64242822856087878</v>
      </c>
      <c r="AH119" s="195">
        <v>10220.74</v>
      </c>
      <c r="AI119" s="195">
        <v>7067.79</v>
      </c>
      <c r="AJ119" s="195">
        <v>6558.92</v>
      </c>
      <c r="AK119" s="195">
        <v>508.87</v>
      </c>
      <c r="AL119" s="195">
        <v>3152.95</v>
      </c>
      <c r="AM119" s="193">
        <v>0.69151450873420128</v>
      </c>
      <c r="AN119" s="194">
        <v>7.19984606220615E-2</v>
      </c>
      <c r="AO119" s="194">
        <v>0.64172652860751767</v>
      </c>
      <c r="AP119" s="195">
        <v>26168.91</v>
      </c>
      <c r="AQ119" s="195">
        <v>17944.009999999998</v>
      </c>
      <c r="AR119" s="195">
        <v>16710.34</v>
      </c>
      <c r="AS119" s="195">
        <v>1233.67</v>
      </c>
      <c r="AT119" s="195">
        <v>8224.9</v>
      </c>
      <c r="AU119" s="193">
        <v>0.68569955722267373</v>
      </c>
      <c r="AV119" s="194">
        <v>6.8751076264447028E-2</v>
      </c>
      <c r="AW119" s="194">
        <v>0.63855697466956018</v>
      </c>
    </row>
    <row r="120" spans="1:49" ht="14.25" x14ac:dyDescent="0.2">
      <c r="A120" s="191">
        <v>38899</v>
      </c>
      <c r="B120" s="192">
        <v>2169.7869599999999</v>
      </c>
      <c r="C120" s="192">
        <v>1470.2590842324839</v>
      </c>
      <c r="D120" s="192">
        <v>1346.577004643312</v>
      </c>
      <c r="E120" s="192">
        <v>123.67248215923567</v>
      </c>
      <c r="F120" s="192">
        <v>699.52787576751587</v>
      </c>
      <c r="G120" s="193">
        <v>0.67760527246992208</v>
      </c>
      <c r="H120" s="194">
        <v>8.4116114966088534E-2</v>
      </c>
      <c r="I120" s="194">
        <v>0.62060332625619241</v>
      </c>
      <c r="J120" s="195">
        <v>2155.5930400000002</v>
      </c>
      <c r="K120" s="195">
        <v>1575.4809157675159</v>
      </c>
      <c r="L120" s="195">
        <v>1464.0129953566882</v>
      </c>
      <c r="M120" s="195">
        <v>111.48751784076433</v>
      </c>
      <c r="N120" s="195">
        <v>580.11212423248423</v>
      </c>
      <c r="O120" s="193">
        <v>0.73088049855993031</v>
      </c>
      <c r="P120" s="194">
        <v>7.0764118260646616E-2</v>
      </c>
      <c r="Q120" s="194">
        <v>0.67916947595854549</v>
      </c>
      <c r="R120" s="195">
        <v>4325.38</v>
      </c>
      <c r="S120" s="195">
        <v>3045.74</v>
      </c>
      <c r="T120" s="195">
        <v>2810.59</v>
      </c>
      <c r="U120" s="195">
        <v>235.16</v>
      </c>
      <c r="V120" s="195">
        <v>1279.6400000000001</v>
      </c>
      <c r="W120" s="193">
        <v>0.70415547304514281</v>
      </c>
      <c r="X120" s="194">
        <v>7.7209479469685538E-2</v>
      </c>
      <c r="Y120" s="194">
        <v>0.64979030744119592</v>
      </c>
      <c r="AH120" s="195">
        <v>10208.69</v>
      </c>
      <c r="AI120" s="195">
        <v>7083.13</v>
      </c>
      <c r="AJ120" s="195">
        <v>6568.21</v>
      </c>
      <c r="AK120" s="195">
        <v>514.91999999999996</v>
      </c>
      <c r="AL120" s="195">
        <v>3125.56</v>
      </c>
      <c r="AM120" s="193">
        <v>0.69383339096397278</v>
      </c>
      <c r="AN120" s="194">
        <v>7.269667505749576E-2</v>
      </c>
      <c r="AO120" s="194">
        <v>0.64339401039702449</v>
      </c>
      <c r="AP120" s="195">
        <v>26131.119999999999</v>
      </c>
      <c r="AQ120" s="195">
        <v>17971.59</v>
      </c>
      <c r="AR120" s="195">
        <v>16764.86</v>
      </c>
      <c r="AS120" s="195">
        <v>1206.72</v>
      </c>
      <c r="AT120" s="195">
        <v>8159.53</v>
      </c>
      <c r="AU120" s="193">
        <v>0.68774664078692382</v>
      </c>
      <c r="AV120" s="194">
        <v>6.7145978736439016E-2</v>
      </c>
      <c r="AW120" s="194">
        <v>0.64156683678311532</v>
      </c>
    </row>
    <row r="121" spans="1:49" ht="14.25" x14ac:dyDescent="0.2">
      <c r="A121" s="191">
        <v>38869</v>
      </c>
      <c r="B121" s="192">
        <v>2168.3965049999979</v>
      </c>
      <c r="C121" s="192">
        <v>1449.04039579911</v>
      </c>
      <c r="D121" s="192">
        <v>1346.5011705275363</v>
      </c>
      <c r="E121" s="192">
        <v>102.5392252715737</v>
      </c>
      <c r="F121" s="192">
        <v>719.35610920088789</v>
      </c>
      <c r="G121" s="193">
        <v>0.66825434945031481</v>
      </c>
      <c r="H121" s="194">
        <v>7.0763538110354643E-2</v>
      </c>
      <c r="I121" s="194">
        <v>0.62096630732557723</v>
      </c>
      <c r="J121" s="195">
        <v>2150.1034950000021</v>
      </c>
      <c r="K121" s="195">
        <v>1547.7196042008902</v>
      </c>
      <c r="L121" s="195">
        <v>1459.7688294724637</v>
      </c>
      <c r="M121" s="195">
        <v>87.95077472842631</v>
      </c>
      <c r="N121" s="195">
        <v>602.38389079911212</v>
      </c>
      <c r="O121" s="193">
        <v>0.71983493250444142</v>
      </c>
      <c r="P121" s="194">
        <v>5.6826039089836661E-2</v>
      </c>
      <c r="Q121" s="194">
        <v>0.67892956449171404</v>
      </c>
      <c r="R121" s="195">
        <v>4318.5</v>
      </c>
      <c r="S121" s="195">
        <v>2996.76</v>
      </c>
      <c r="T121" s="195">
        <v>2806.27</v>
      </c>
      <c r="U121" s="195">
        <v>190.49</v>
      </c>
      <c r="V121" s="195">
        <v>1321.74</v>
      </c>
      <c r="W121" s="193">
        <v>0.6939353942341091</v>
      </c>
      <c r="X121" s="194">
        <v>6.3565317209252653E-2</v>
      </c>
      <c r="Y121" s="194">
        <v>0.64982517077689017</v>
      </c>
      <c r="AH121" s="195">
        <v>10196.9</v>
      </c>
      <c r="AI121" s="195">
        <v>6992.86</v>
      </c>
      <c r="AJ121" s="195">
        <v>6583.61</v>
      </c>
      <c r="AK121" s="195">
        <v>409.25</v>
      </c>
      <c r="AL121" s="195">
        <v>3204.04</v>
      </c>
      <c r="AM121" s="193">
        <v>0.68578293402896962</v>
      </c>
      <c r="AN121" s="194">
        <v>5.852398017406326E-2</v>
      </c>
      <c r="AO121" s="194">
        <v>0.64564818719414718</v>
      </c>
      <c r="AP121" s="195">
        <v>26100.14</v>
      </c>
      <c r="AQ121" s="195">
        <v>17765.5</v>
      </c>
      <c r="AR121" s="195">
        <v>16758.68</v>
      </c>
      <c r="AS121" s="195">
        <v>1006.82</v>
      </c>
      <c r="AT121" s="195">
        <v>8334.64</v>
      </c>
      <c r="AU121" s="193">
        <v>0.68066684699775559</v>
      </c>
      <c r="AV121" s="194">
        <v>5.6672764628071262E-2</v>
      </c>
      <c r="AW121" s="194">
        <v>0.6420915749877204</v>
      </c>
    </row>
    <row r="122" spans="1:49" ht="14.25" x14ac:dyDescent="0.2">
      <c r="A122" s="191">
        <v>38838</v>
      </c>
      <c r="B122" s="192">
        <v>2167.0060499999981</v>
      </c>
      <c r="C122" s="192">
        <v>1452.6814932684479</v>
      </c>
      <c r="D122" s="192">
        <v>1345.3923353594455</v>
      </c>
      <c r="E122" s="192">
        <v>107.28915790900211</v>
      </c>
      <c r="F122" s="192">
        <v>714.32455673155062</v>
      </c>
      <c r="G122" s="193">
        <v>0.67036337682049807</v>
      </c>
      <c r="H122" s="194">
        <v>7.3855940483972038E-2</v>
      </c>
      <c r="I122" s="194">
        <v>0.62085305915940869</v>
      </c>
      <c r="J122" s="195">
        <v>2144.6539500000017</v>
      </c>
      <c r="K122" s="195">
        <v>1534.3285067315524</v>
      </c>
      <c r="L122" s="195">
        <v>1444.2176646405546</v>
      </c>
      <c r="M122" s="195">
        <v>90.110842090997892</v>
      </c>
      <c r="N122" s="195">
        <v>610.32544326844948</v>
      </c>
      <c r="O122" s="193">
        <v>0.71542008291433268</v>
      </c>
      <c r="P122" s="194">
        <v>5.8729823304237011E-2</v>
      </c>
      <c r="Q122" s="194">
        <v>0.67340358785647147</v>
      </c>
      <c r="R122" s="195">
        <v>4311.66</v>
      </c>
      <c r="S122" s="195">
        <v>2987.01</v>
      </c>
      <c r="T122" s="195">
        <v>2789.61</v>
      </c>
      <c r="U122" s="195">
        <v>197.4</v>
      </c>
      <c r="V122" s="195">
        <v>1324.65</v>
      </c>
      <c r="W122" s="193">
        <v>0.69277494051015165</v>
      </c>
      <c r="X122" s="194">
        <v>6.6086153042674775E-2</v>
      </c>
      <c r="Y122" s="194">
        <v>0.64699210976746779</v>
      </c>
      <c r="AH122" s="195">
        <v>10184.77</v>
      </c>
      <c r="AI122" s="195">
        <v>6976.25</v>
      </c>
      <c r="AJ122" s="195">
        <v>6543.08</v>
      </c>
      <c r="AK122" s="195">
        <v>433.16</v>
      </c>
      <c r="AL122" s="195">
        <v>3208.53</v>
      </c>
      <c r="AM122" s="193">
        <v>0.68496883091125271</v>
      </c>
      <c r="AN122" s="194">
        <v>6.2090664755420182E-2</v>
      </c>
      <c r="AO122" s="194">
        <v>0.64243767900502413</v>
      </c>
      <c r="AP122" s="195">
        <v>26068.81</v>
      </c>
      <c r="AQ122" s="195">
        <v>17678.099999999999</v>
      </c>
      <c r="AR122" s="195">
        <v>16584.53</v>
      </c>
      <c r="AS122" s="195">
        <v>1093.57</v>
      </c>
      <c r="AT122" s="195">
        <v>8390.7099999999991</v>
      </c>
      <c r="AU122" s="193">
        <v>0.67813222007448737</v>
      </c>
      <c r="AV122" s="194">
        <v>6.1860154654629178E-2</v>
      </c>
      <c r="AW122" s="194">
        <v>0.63618285606439262</v>
      </c>
    </row>
    <row r="123" spans="1:49" ht="14.25" x14ac:dyDescent="0.2">
      <c r="A123" s="191">
        <v>38808</v>
      </c>
      <c r="B123" s="192">
        <v>2165.6155949999984</v>
      </c>
      <c r="C123" s="192">
        <v>1412.1212512133386</v>
      </c>
      <c r="D123" s="192">
        <v>1314.2953504579627</v>
      </c>
      <c r="E123" s="192">
        <v>97.825900755375855</v>
      </c>
      <c r="F123" s="192">
        <v>753.48451500129295</v>
      </c>
      <c r="G123" s="193">
        <v>0.65206459284540741</v>
      </c>
      <c r="H123" s="194">
        <v>6.9275850548471518E-2</v>
      </c>
      <c r="I123" s="194">
        <v>0.60689226356349901</v>
      </c>
      <c r="J123" s="195">
        <v>2137.404405000002</v>
      </c>
      <c r="K123" s="195">
        <v>1501.9887487866615</v>
      </c>
      <c r="L123" s="195">
        <v>1419.2646495420372</v>
      </c>
      <c r="M123" s="195">
        <v>82.724099244624156</v>
      </c>
      <c r="N123" s="195">
        <v>635.42548499870713</v>
      </c>
      <c r="O123" s="193">
        <v>0.7027162221959864</v>
      </c>
      <c r="P123" s="194">
        <v>5.5076377443872629E-2</v>
      </c>
      <c r="Q123" s="194">
        <v>0.66401315830638785</v>
      </c>
      <c r="R123" s="195">
        <v>4303.0200000000004</v>
      </c>
      <c r="S123" s="195">
        <v>2914.11</v>
      </c>
      <c r="T123" s="195">
        <v>2733.56</v>
      </c>
      <c r="U123" s="195">
        <v>180.55</v>
      </c>
      <c r="V123" s="195">
        <v>1388.91</v>
      </c>
      <c r="W123" s="193">
        <v>0.6772243680020078</v>
      </c>
      <c r="X123" s="194">
        <v>6.195716702526672E-2</v>
      </c>
      <c r="Y123" s="194">
        <v>0.63526546472012668</v>
      </c>
      <c r="AH123" s="195">
        <v>10169.41</v>
      </c>
      <c r="AI123" s="195">
        <v>6796.02</v>
      </c>
      <c r="AJ123" s="195">
        <v>6380.13</v>
      </c>
      <c r="AK123" s="195">
        <v>415.89</v>
      </c>
      <c r="AL123" s="195">
        <v>3373.39</v>
      </c>
      <c r="AM123" s="193">
        <v>0.66828065738327003</v>
      </c>
      <c r="AN123" s="194">
        <v>6.1196111841931009E-2</v>
      </c>
      <c r="AO123" s="194">
        <v>0.6273844795322443</v>
      </c>
      <c r="AP123" s="195">
        <v>26031.87</v>
      </c>
      <c r="AQ123" s="195">
        <v>17241.7</v>
      </c>
      <c r="AR123" s="195">
        <v>16107.84</v>
      </c>
      <c r="AS123" s="195">
        <v>1133.8599999999999</v>
      </c>
      <c r="AT123" s="195">
        <v>8790.17</v>
      </c>
      <c r="AU123" s="193">
        <v>0.66233044341416891</v>
      </c>
      <c r="AV123" s="194">
        <v>6.5762656814583237E-2</v>
      </c>
      <c r="AW123" s="194">
        <v>0.6187738337660722</v>
      </c>
    </row>
    <row r="124" spans="1:49" ht="14.25" x14ac:dyDescent="0.2">
      <c r="A124" s="191">
        <v>38777</v>
      </c>
      <c r="B124" s="192">
        <v>2164.2251399999986</v>
      </c>
      <c r="C124" s="192">
        <v>1408.231994513603</v>
      </c>
      <c r="D124" s="192">
        <v>1306.9611785547679</v>
      </c>
      <c r="E124" s="192">
        <v>101.27081595883512</v>
      </c>
      <c r="F124" s="192">
        <v>755.99314548639552</v>
      </c>
      <c r="G124" s="193">
        <v>0.65068645978005957</v>
      </c>
      <c r="H124" s="194">
        <v>7.1913446330846648E-2</v>
      </c>
      <c r="I124" s="194">
        <v>0.60389335397645771</v>
      </c>
      <c r="J124" s="195">
        <v>2132.2048600000016</v>
      </c>
      <c r="K124" s="195">
        <v>1498.8280054863969</v>
      </c>
      <c r="L124" s="195">
        <v>1411.5388214452321</v>
      </c>
      <c r="M124" s="195">
        <v>87.289184041164887</v>
      </c>
      <c r="N124" s="195">
        <v>633.36685451360438</v>
      </c>
      <c r="O124" s="193">
        <v>0.70294746701139954</v>
      </c>
      <c r="P124" s="194">
        <v>5.8238292667101559E-2</v>
      </c>
      <c r="Q124" s="194">
        <v>0.66200900669799201</v>
      </c>
      <c r="R124" s="195">
        <v>4296.43</v>
      </c>
      <c r="S124" s="195">
        <v>2907.06</v>
      </c>
      <c r="T124" s="195">
        <v>2718.5</v>
      </c>
      <c r="U124" s="195">
        <v>188.56</v>
      </c>
      <c r="V124" s="195">
        <v>1389.36</v>
      </c>
      <c r="W124" s="193">
        <v>0.67662221891198038</v>
      </c>
      <c r="X124" s="194">
        <v>6.4862782329914076E-2</v>
      </c>
      <c r="Y124" s="194">
        <v>0.63273461920710916</v>
      </c>
      <c r="AH124" s="195">
        <v>10157.799999999999</v>
      </c>
      <c r="AI124" s="195">
        <v>6771.02</v>
      </c>
      <c r="AJ124" s="195">
        <v>6323.31</v>
      </c>
      <c r="AK124" s="195">
        <v>447.71</v>
      </c>
      <c r="AL124" s="195">
        <v>3386.78</v>
      </c>
      <c r="AM124" s="193">
        <v>0.66658331528480586</v>
      </c>
      <c r="AN124" s="194">
        <v>6.6121500158026411E-2</v>
      </c>
      <c r="AO124" s="194">
        <v>0.62250782649786385</v>
      </c>
      <c r="AP124" s="195">
        <v>26003.65</v>
      </c>
      <c r="AQ124" s="195">
        <v>17184.8</v>
      </c>
      <c r="AR124" s="195">
        <v>16022.74</v>
      </c>
      <c r="AS124" s="195">
        <v>1162.06</v>
      </c>
      <c r="AT124" s="195">
        <v>8818.85</v>
      </c>
      <c r="AU124" s="193">
        <v>0.66086107142651118</v>
      </c>
      <c r="AV124" s="194">
        <v>6.7621386341417997E-2</v>
      </c>
      <c r="AW124" s="194">
        <v>0.61617272959757563</v>
      </c>
    </row>
    <row r="125" spans="1:49" ht="14.25" x14ac:dyDescent="0.2">
      <c r="A125" s="191">
        <v>38749</v>
      </c>
      <c r="B125" s="192">
        <v>2162.8346849999989</v>
      </c>
      <c r="C125" s="192">
        <v>1401.6010356337972</v>
      </c>
      <c r="D125" s="192">
        <v>1291.7181330941153</v>
      </c>
      <c r="E125" s="192">
        <v>109.88290253968214</v>
      </c>
      <c r="F125" s="192">
        <v>761.23364936620169</v>
      </c>
      <c r="G125" s="193">
        <v>0.64803891178294004</v>
      </c>
      <c r="H125" s="194">
        <v>7.8398131669468712E-2</v>
      </c>
      <c r="I125" s="194">
        <v>0.59723387185004195</v>
      </c>
      <c r="J125" s="195">
        <v>2127.3553150000007</v>
      </c>
      <c r="K125" s="195">
        <v>1477.6389643662026</v>
      </c>
      <c r="L125" s="195">
        <v>1399.0318669058847</v>
      </c>
      <c r="M125" s="195">
        <v>78.607097460317874</v>
      </c>
      <c r="N125" s="195">
        <v>649.71635063379836</v>
      </c>
      <c r="O125" s="193">
        <v>0.69458964092521713</v>
      </c>
      <c r="P125" s="194">
        <v>5.3197769790832829E-2</v>
      </c>
      <c r="Q125" s="194">
        <v>0.65763902110818018</v>
      </c>
      <c r="R125" s="195">
        <v>4290.1899999999996</v>
      </c>
      <c r="S125" s="195">
        <v>2879.24</v>
      </c>
      <c r="T125" s="195">
        <v>2690.75</v>
      </c>
      <c r="U125" s="195">
        <v>188.49</v>
      </c>
      <c r="V125" s="195">
        <v>1410.95</v>
      </c>
      <c r="W125" s="193">
        <v>0.67112179180875442</v>
      </c>
      <c r="X125" s="194">
        <v>6.5465192203498154E-2</v>
      </c>
      <c r="Y125" s="194">
        <v>0.62718667471603828</v>
      </c>
      <c r="AH125" s="195">
        <v>10147.34</v>
      </c>
      <c r="AI125" s="195">
        <v>6728.63</v>
      </c>
      <c r="AJ125" s="195">
        <v>6299.19</v>
      </c>
      <c r="AK125" s="195">
        <v>429.44</v>
      </c>
      <c r="AL125" s="195">
        <v>3418.7</v>
      </c>
      <c r="AM125" s="193">
        <v>0.66309298791604498</v>
      </c>
      <c r="AN125" s="194">
        <v>6.3822798994743357E-2</v>
      </c>
      <c r="AO125" s="194">
        <v>0.6207725374334554</v>
      </c>
      <c r="AP125" s="195">
        <v>25976.57</v>
      </c>
      <c r="AQ125" s="195">
        <v>17108.57</v>
      </c>
      <c r="AR125" s="195">
        <v>15954.94</v>
      </c>
      <c r="AS125" s="195">
        <v>1153.6300000000001</v>
      </c>
      <c r="AT125" s="195">
        <v>8868</v>
      </c>
      <c r="AU125" s="193">
        <v>0.65861543691103175</v>
      </c>
      <c r="AV125" s="194">
        <v>6.7429948850196139E-2</v>
      </c>
      <c r="AW125" s="194">
        <v>0.61420503168817131</v>
      </c>
    </row>
    <row r="126" spans="1:49" ht="14.25" x14ac:dyDescent="0.2">
      <c r="A126" s="191">
        <v>38718</v>
      </c>
      <c r="B126" s="192">
        <v>2161.4442299999992</v>
      </c>
      <c r="C126" s="192">
        <v>1414.2683965606293</v>
      </c>
      <c r="D126" s="192">
        <v>1306.7193199291823</v>
      </c>
      <c r="E126" s="192">
        <v>107.54907663144712</v>
      </c>
      <c r="F126" s="192">
        <v>747.18563915386926</v>
      </c>
      <c r="G126" s="193">
        <v>0.65431639499698302</v>
      </c>
      <c r="H126" s="194">
        <v>7.6045732827656046E-2</v>
      </c>
      <c r="I126" s="194">
        <v>0.60455842523828751</v>
      </c>
      <c r="J126" s="195">
        <v>2122.9957700000004</v>
      </c>
      <c r="K126" s="195">
        <v>1484.4216034393708</v>
      </c>
      <c r="L126" s="195">
        <v>1393.2606800708177</v>
      </c>
      <c r="M126" s="195">
        <v>91.160923368552886</v>
      </c>
      <c r="N126" s="195">
        <v>638.56436084613074</v>
      </c>
      <c r="O126" s="193">
        <v>0.69921081540325936</v>
      </c>
      <c r="P126" s="194">
        <v>6.1411746607119649E-2</v>
      </c>
      <c r="Q126" s="194">
        <v>0.65627105798275676</v>
      </c>
      <c r="R126" s="195">
        <v>4284.4399999999996</v>
      </c>
      <c r="S126" s="195">
        <v>2898.69</v>
      </c>
      <c r="T126" s="195">
        <v>2699.98</v>
      </c>
      <c r="U126" s="195">
        <v>198.71</v>
      </c>
      <c r="V126" s="195">
        <v>1385.75</v>
      </c>
      <c r="W126" s="193">
        <v>0.6765621644835732</v>
      </c>
      <c r="X126" s="194">
        <v>6.855165609292474E-2</v>
      </c>
      <c r="Y126" s="194">
        <v>0.63018270765841045</v>
      </c>
      <c r="AH126" s="195">
        <v>10137.9</v>
      </c>
      <c r="AI126" s="195">
        <v>6750.39</v>
      </c>
      <c r="AJ126" s="195">
        <v>6301.55</v>
      </c>
      <c r="AK126" s="195">
        <v>448.83</v>
      </c>
      <c r="AL126" s="195">
        <v>3387.51</v>
      </c>
      <c r="AM126" s="193">
        <v>0.66585683425561515</v>
      </c>
      <c r="AN126" s="194">
        <v>6.6489491718256272E-2</v>
      </c>
      <c r="AO126" s="194">
        <v>0.62158336539125469</v>
      </c>
      <c r="AP126" s="195">
        <v>25951.8</v>
      </c>
      <c r="AQ126" s="195">
        <v>17093.259999999998</v>
      </c>
      <c r="AR126" s="195">
        <v>15868.01</v>
      </c>
      <c r="AS126" s="195">
        <v>1225.24</v>
      </c>
      <c r="AT126" s="195">
        <v>8858.5400000000009</v>
      </c>
      <c r="AU126" s="193">
        <v>0.65865412033076698</v>
      </c>
      <c r="AV126" s="194">
        <v>7.1679714694563829E-2</v>
      </c>
      <c r="AW126" s="194">
        <v>0.61144159557333211</v>
      </c>
    </row>
    <row r="127" spans="1:49" ht="14.25" x14ac:dyDescent="0.2">
      <c r="A127" s="191">
        <v>38687</v>
      </c>
      <c r="B127" s="192">
        <v>2160.0537749999994</v>
      </c>
      <c r="C127" s="192">
        <v>1403.4995818334162</v>
      </c>
      <c r="D127" s="192">
        <v>1302.6335480815403</v>
      </c>
      <c r="E127" s="192">
        <v>100.86603375187592</v>
      </c>
      <c r="F127" s="192">
        <v>756.544369828664</v>
      </c>
      <c r="G127" s="193">
        <v>0.64975214880167353</v>
      </c>
      <c r="H127" s="194">
        <v>7.1867519632683355E-2</v>
      </c>
      <c r="I127" s="194">
        <v>0.60305607349129109</v>
      </c>
      <c r="J127" s="195">
        <v>2116.4362250000004</v>
      </c>
      <c r="K127" s="195">
        <v>1491.9004181665839</v>
      </c>
      <c r="L127" s="195">
        <v>1428.8064519184597</v>
      </c>
      <c r="M127" s="195">
        <v>63.09396624812409</v>
      </c>
      <c r="N127" s="195">
        <v>624.54563017133592</v>
      </c>
      <c r="O127" s="193">
        <v>0.70491158700828971</v>
      </c>
      <c r="P127" s="194">
        <v>4.2291003796125409E-2</v>
      </c>
      <c r="Q127" s="194">
        <v>0.67510016840618925</v>
      </c>
      <c r="R127" s="195">
        <v>4276.49</v>
      </c>
      <c r="S127" s="195">
        <v>2895.4</v>
      </c>
      <c r="T127" s="195">
        <v>2731.44</v>
      </c>
      <c r="U127" s="195">
        <v>163.96</v>
      </c>
      <c r="V127" s="195">
        <v>1381.09</v>
      </c>
      <c r="W127" s="193">
        <v>0.67705057184747308</v>
      </c>
      <c r="X127" s="194">
        <v>5.6627754368999104E-2</v>
      </c>
      <c r="Y127" s="194">
        <v>0.63871071836950399</v>
      </c>
      <c r="AH127" s="195">
        <v>10125.25</v>
      </c>
      <c r="AI127" s="195">
        <v>6770.34</v>
      </c>
      <c r="AJ127" s="195">
        <v>6390.54</v>
      </c>
      <c r="AK127" s="195">
        <v>379.8</v>
      </c>
      <c r="AL127" s="195">
        <v>3354.91</v>
      </c>
      <c r="AM127" s="193">
        <v>0.66865904545566779</v>
      </c>
      <c r="AN127" s="194">
        <v>5.6097625820859809E-2</v>
      </c>
      <c r="AO127" s="194">
        <v>0.6311488605219624</v>
      </c>
      <c r="AP127" s="195">
        <v>25918.86</v>
      </c>
      <c r="AQ127" s="195">
        <v>17211.02</v>
      </c>
      <c r="AR127" s="195">
        <v>16155.22</v>
      </c>
      <c r="AS127" s="195">
        <v>1055.8</v>
      </c>
      <c r="AT127" s="195">
        <v>8707.84</v>
      </c>
      <c r="AU127" s="193">
        <v>0.66403460646031498</v>
      </c>
      <c r="AV127" s="194">
        <v>6.1344417704470737E-2</v>
      </c>
      <c r="AW127" s="194">
        <v>0.62329979019138959</v>
      </c>
    </row>
    <row r="128" spans="1:49" ht="14.25" x14ac:dyDescent="0.2">
      <c r="A128" s="191">
        <v>38657</v>
      </c>
      <c r="B128" s="192">
        <v>2158.6633199999997</v>
      </c>
      <c r="C128" s="192">
        <v>1403.1429533298726</v>
      </c>
      <c r="D128" s="192">
        <v>1316.290007700672</v>
      </c>
      <c r="E128" s="192">
        <v>86.843116187640007</v>
      </c>
      <c r="F128" s="192">
        <v>755.52036667012726</v>
      </c>
      <c r="G128" s="193">
        <v>0.65000546418228522</v>
      </c>
      <c r="H128" s="194">
        <v>6.1891852132063968E-2</v>
      </c>
      <c r="I128" s="194">
        <v>0.60977086862284402</v>
      </c>
      <c r="J128" s="195">
        <v>2111.9366800000007</v>
      </c>
      <c r="K128" s="195">
        <v>1526.1570466701276</v>
      </c>
      <c r="L128" s="195">
        <v>1457.5299922993281</v>
      </c>
      <c r="M128" s="195">
        <v>68.646883812360002</v>
      </c>
      <c r="N128" s="195">
        <v>585.77963332987269</v>
      </c>
      <c r="O128" s="193">
        <v>0.72263390333754085</v>
      </c>
      <c r="P128" s="194">
        <v>4.4980222685560706E-2</v>
      </c>
      <c r="Q128" s="194">
        <v>0.69013905866691405</v>
      </c>
      <c r="R128" s="195">
        <v>4270.6000000000004</v>
      </c>
      <c r="S128" s="195">
        <v>2929.3</v>
      </c>
      <c r="T128" s="195">
        <v>2773.82</v>
      </c>
      <c r="U128" s="195">
        <v>155.49</v>
      </c>
      <c r="V128" s="195">
        <v>1341.3</v>
      </c>
      <c r="W128" s="193">
        <v>0.68592235283098391</v>
      </c>
      <c r="X128" s="194">
        <v>5.3080940839108318E-2</v>
      </c>
      <c r="Y128" s="194">
        <v>0.64951529059148594</v>
      </c>
      <c r="AH128" s="195">
        <v>10115.39</v>
      </c>
      <c r="AI128" s="195">
        <v>6804.28</v>
      </c>
      <c r="AJ128" s="195">
        <v>6427.53</v>
      </c>
      <c r="AK128" s="195">
        <v>376.76</v>
      </c>
      <c r="AL128" s="195">
        <v>3311.11</v>
      </c>
      <c r="AM128" s="193">
        <v>0.67266610580511477</v>
      </c>
      <c r="AN128" s="194">
        <v>5.5371031174496051E-2</v>
      </c>
      <c r="AO128" s="194">
        <v>0.63542087848318252</v>
      </c>
      <c r="AP128" s="195">
        <v>25894.42</v>
      </c>
      <c r="AQ128" s="195">
        <v>17258.82</v>
      </c>
      <c r="AR128" s="195">
        <v>16222.34</v>
      </c>
      <c r="AS128" s="195">
        <v>1036.49</v>
      </c>
      <c r="AT128" s="195">
        <v>8635.6</v>
      </c>
      <c r="AU128" s="193">
        <v>0.66650730157308025</v>
      </c>
      <c r="AV128" s="194">
        <v>6.0055670086367433E-2</v>
      </c>
      <c r="AW128" s="194">
        <v>0.62648014514323935</v>
      </c>
    </row>
    <row r="129" spans="1:49" ht="14.25" x14ac:dyDescent="0.2">
      <c r="A129" s="191">
        <v>38626</v>
      </c>
      <c r="B129" s="192">
        <v>2157.2728649999999</v>
      </c>
      <c r="C129" s="192">
        <v>1429.9010494765701</v>
      </c>
      <c r="D129" s="192">
        <v>1326.716388873162</v>
      </c>
      <c r="E129" s="192">
        <v>103.18466060340799</v>
      </c>
      <c r="F129" s="192">
        <v>727.38169721856536</v>
      </c>
      <c r="G129" s="193">
        <v>0.66282808849800745</v>
      </c>
      <c r="H129" s="194">
        <v>7.2162098657931467E-2</v>
      </c>
      <c r="I129" s="194">
        <v>0.61499702258256606</v>
      </c>
      <c r="J129" s="195">
        <v>2107.1471350000002</v>
      </c>
      <c r="K129" s="195">
        <v>1552.1189505234299</v>
      </c>
      <c r="L129" s="195">
        <v>1467.9636111268378</v>
      </c>
      <c r="M129" s="195">
        <v>84.165339396592003</v>
      </c>
      <c r="N129" s="195">
        <v>555.01830278143473</v>
      </c>
      <c r="O129" s="193">
        <v>0.73659732855979698</v>
      </c>
      <c r="P129" s="194">
        <v>5.4226088385950347E-2</v>
      </c>
      <c r="Q129" s="194">
        <v>0.69665928246953557</v>
      </c>
      <c r="R129" s="195">
        <v>4264.42</v>
      </c>
      <c r="S129" s="195">
        <v>2982.02</v>
      </c>
      <c r="T129" s="195">
        <v>2794.68</v>
      </c>
      <c r="U129" s="195">
        <v>187.35</v>
      </c>
      <c r="V129" s="195">
        <v>1282.4000000000001</v>
      </c>
      <c r="W129" s="193">
        <v>0.69927915167830557</v>
      </c>
      <c r="X129" s="194">
        <v>6.2826540398790084E-2</v>
      </c>
      <c r="Y129" s="194">
        <v>0.65534820679013783</v>
      </c>
      <c r="AH129" s="195">
        <v>10104.68</v>
      </c>
      <c r="AI129" s="195">
        <v>6849.84</v>
      </c>
      <c r="AJ129" s="195">
        <v>6441.09</v>
      </c>
      <c r="AK129" s="195">
        <v>408.75</v>
      </c>
      <c r="AL129" s="195">
        <v>3254.84</v>
      </c>
      <c r="AM129" s="193">
        <v>0.67788786977915183</v>
      </c>
      <c r="AN129" s="194">
        <v>5.9672926666900244E-2</v>
      </c>
      <c r="AO129" s="194">
        <v>0.63743631663743927</v>
      </c>
      <c r="AP129" s="195">
        <v>25867.26</v>
      </c>
      <c r="AQ129" s="195">
        <v>17326.63</v>
      </c>
      <c r="AR129" s="195">
        <v>16266.64</v>
      </c>
      <c r="AS129" s="195">
        <v>1059.99</v>
      </c>
      <c r="AT129" s="195">
        <v>8540.6299999999992</v>
      </c>
      <c r="AU129" s="193">
        <v>0.66982857867435519</v>
      </c>
      <c r="AV129" s="194">
        <v>6.117692823128329E-2</v>
      </c>
      <c r="AW129" s="194">
        <v>0.62885052378953166</v>
      </c>
    </row>
    <row r="130" spans="1:49" ht="14.25" x14ac:dyDescent="0.2">
      <c r="A130" s="191">
        <v>38596</v>
      </c>
      <c r="B130" s="192">
        <v>2155.8824100000002</v>
      </c>
      <c r="C130" s="192">
        <v>1418.1858229699772</v>
      </c>
      <c r="D130" s="192">
        <v>1314.6738670738216</v>
      </c>
      <c r="E130" s="192">
        <v>103.51195589615561</v>
      </c>
      <c r="F130" s="192">
        <v>737.6965870300229</v>
      </c>
      <c r="G130" s="193">
        <v>0.65782151029748281</v>
      </c>
      <c r="H130" s="194">
        <v>7.2988993557543805E-2</v>
      </c>
      <c r="I130" s="194">
        <v>0.60980778032036609</v>
      </c>
      <c r="J130" s="195">
        <v>2102.20759</v>
      </c>
      <c r="K130" s="195">
        <v>1529.2541770300229</v>
      </c>
      <c r="L130" s="195">
        <v>1436.2961329261782</v>
      </c>
      <c r="M130" s="195">
        <v>92.958044103844387</v>
      </c>
      <c r="N130" s="195">
        <v>572.95341296997719</v>
      </c>
      <c r="O130" s="193">
        <v>0.7274515534548246</v>
      </c>
      <c r="P130" s="194">
        <v>6.0786522933930429E-2</v>
      </c>
      <c r="Q130" s="194">
        <v>0.68323230291741943</v>
      </c>
      <c r="R130" s="195">
        <v>4258.09</v>
      </c>
      <c r="S130" s="195">
        <v>2947.44</v>
      </c>
      <c r="T130" s="195">
        <v>2750.97</v>
      </c>
      <c r="U130" s="195">
        <v>196.47</v>
      </c>
      <c r="V130" s="195">
        <v>1310.6500000000001</v>
      </c>
      <c r="W130" s="193">
        <v>0.69219767548360889</v>
      </c>
      <c r="X130" s="194">
        <v>6.6657845452324727E-2</v>
      </c>
      <c r="Y130" s="194">
        <v>0.64605726980876399</v>
      </c>
      <c r="AH130" s="195">
        <v>10093.620000000001</v>
      </c>
      <c r="AI130" s="195">
        <v>6814.13</v>
      </c>
      <c r="AJ130" s="195">
        <v>6390.49</v>
      </c>
      <c r="AK130" s="195">
        <v>423.64</v>
      </c>
      <c r="AL130" s="195">
        <v>3279.5</v>
      </c>
      <c r="AM130" s="193">
        <v>0.67509278138071371</v>
      </c>
      <c r="AN130" s="194">
        <v>6.217081270829878E-2</v>
      </c>
      <c r="AO130" s="194">
        <v>0.63312171450876886</v>
      </c>
      <c r="AP130" s="195">
        <v>25839.52</v>
      </c>
      <c r="AQ130" s="195">
        <v>17282.5</v>
      </c>
      <c r="AR130" s="195">
        <v>16200.51</v>
      </c>
      <c r="AS130" s="195">
        <v>1082</v>
      </c>
      <c r="AT130" s="195">
        <v>8557.02</v>
      </c>
      <c r="AU130" s="193">
        <v>0.66883982364997496</v>
      </c>
      <c r="AV130" s="194">
        <v>6.2606683060899754E-2</v>
      </c>
      <c r="AW130" s="194">
        <v>0.62696636779630577</v>
      </c>
    </row>
    <row r="131" spans="1:49" ht="14.25" x14ac:dyDescent="0.2">
      <c r="A131" s="191">
        <v>38565</v>
      </c>
      <c r="B131" s="192">
        <v>2154.4919550000004</v>
      </c>
      <c r="C131" s="192">
        <v>1447.6361458738797</v>
      </c>
      <c r="D131" s="192">
        <v>1318.2758038603297</v>
      </c>
      <c r="E131" s="192">
        <v>129.36034201355017</v>
      </c>
      <c r="F131" s="192">
        <v>706.86578986387337</v>
      </c>
      <c r="G131" s="193">
        <v>0.67191531744377275</v>
      </c>
      <c r="H131" s="194">
        <v>8.9359707121336437E-2</v>
      </c>
      <c r="I131" s="194">
        <v>0.61187316146665738</v>
      </c>
      <c r="J131" s="195">
        <v>2097.0580449999998</v>
      </c>
      <c r="K131" s="195">
        <v>1561.5438541261201</v>
      </c>
      <c r="L131" s="195">
        <v>1465.7641961396703</v>
      </c>
      <c r="M131" s="195">
        <v>95.77965798644982</v>
      </c>
      <c r="N131" s="195">
        <v>535.50421013612652</v>
      </c>
      <c r="O131" s="193">
        <v>0.74463549440097654</v>
      </c>
      <c r="P131" s="194">
        <v>6.1336514970980797E-2</v>
      </c>
      <c r="Q131" s="194">
        <v>0.69896214825072733</v>
      </c>
      <c r="R131" s="195">
        <v>4251.55</v>
      </c>
      <c r="S131" s="195">
        <v>3009.18</v>
      </c>
      <c r="T131" s="195">
        <v>2784.04</v>
      </c>
      <c r="U131" s="195">
        <v>225.14</v>
      </c>
      <c r="V131" s="195">
        <v>1242.3699999999999</v>
      </c>
      <c r="W131" s="193">
        <v>0.7077842198727522</v>
      </c>
      <c r="X131" s="194">
        <v>7.4817724429911137E-2</v>
      </c>
      <c r="Y131" s="194">
        <v>0.65482941515447302</v>
      </c>
      <c r="AH131" s="195">
        <v>10081.959999999999</v>
      </c>
      <c r="AI131" s="195">
        <v>7008.2</v>
      </c>
      <c r="AJ131" s="195">
        <v>6488.78</v>
      </c>
      <c r="AK131" s="195">
        <v>519.41999999999996</v>
      </c>
      <c r="AL131" s="195">
        <v>3073.76</v>
      </c>
      <c r="AM131" s="193">
        <v>0.69512277374637477</v>
      </c>
      <c r="AN131" s="194">
        <v>7.4116035501269939E-2</v>
      </c>
      <c r="AO131" s="194">
        <v>0.64360302956964721</v>
      </c>
      <c r="AP131" s="195">
        <v>25810.35</v>
      </c>
      <c r="AQ131" s="195">
        <v>17728.11</v>
      </c>
      <c r="AR131" s="195">
        <v>16460.87</v>
      </c>
      <c r="AS131" s="195">
        <v>1267.25</v>
      </c>
      <c r="AT131" s="195">
        <v>8082.24</v>
      </c>
      <c r="AU131" s="193">
        <v>0.68686050363516971</v>
      </c>
      <c r="AV131" s="194">
        <v>7.1482521261431703E-2</v>
      </c>
      <c r="AW131" s="194">
        <v>0.63776237052190299</v>
      </c>
    </row>
    <row r="132" spans="1:49" ht="14.25" x14ac:dyDescent="0.2">
      <c r="A132" s="191">
        <v>38534</v>
      </c>
      <c r="B132" s="192">
        <v>2153.1015000000002</v>
      </c>
      <c r="C132" s="192">
        <v>1463.0133351934201</v>
      </c>
      <c r="D132" s="192">
        <v>1325.7963646357603</v>
      </c>
      <c r="E132" s="192">
        <v>137.21697055765964</v>
      </c>
      <c r="F132" s="192">
        <v>690.08816480658004</v>
      </c>
      <c r="G132" s="193">
        <v>0.67949111325844136</v>
      </c>
      <c r="H132" s="194">
        <v>9.3790649242112778E-2</v>
      </c>
      <c r="I132" s="194">
        <v>0.61576120059168604</v>
      </c>
      <c r="J132" s="195">
        <v>2089.7584999999995</v>
      </c>
      <c r="K132" s="195">
        <v>1569.2666648065801</v>
      </c>
      <c r="L132" s="195">
        <v>1452.0836353642399</v>
      </c>
      <c r="M132" s="195">
        <v>117.18302944234037</v>
      </c>
      <c r="N132" s="195">
        <v>520.49183519341989</v>
      </c>
      <c r="O132" s="193">
        <v>0.75093206454553507</v>
      </c>
      <c r="P132" s="194">
        <v>7.4673751804180302E-2</v>
      </c>
      <c r="Q132" s="194">
        <v>0.69485714993586112</v>
      </c>
      <c r="R132" s="195">
        <v>4242.8599999999997</v>
      </c>
      <c r="S132" s="195">
        <v>3032.28</v>
      </c>
      <c r="T132" s="195">
        <v>2777.88</v>
      </c>
      <c r="U132" s="195">
        <v>254.4</v>
      </c>
      <c r="V132" s="195">
        <v>1210.58</v>
      </c>
      <c r="W132" s="193">
        <v>0.71467830661393505</v>
      </c>
      <c r="X132" s="194">
        <v>8.3897265424037359E-2</v>
      </c>
      <c r="Y132" s="194">
        <v>0.65471875103114419</v>
      </c>
      <c r="AH132" s="195">
        <v>10066.040000000001</v>
      </c>
      <c r="AI132" s="195">
        <v>6984.4</v>
      </c>
      <c r="AJ132" s="195">
        <v>6468.85</v>
      </c>
      <c r="AK132" s="195">
        <v>515.54999999999995</v>
      </c>
      <c r="AL132" s="195">
        <v>3081.64</v>
      </c>
      <c r="AM132" s="193">
        <v>0.69385776333096227</v>
      </c>
      <c r="AN132" s="194">
        <v>7.3814500887692563E-2</v>
      </c>
      <c r="AO132" s="194">
        <v>0.64264099884363657</v>
      </c>
      <c r="AP132" s="195">
        <v>25771.66</v>
      </c>
      <c r="AQ132" s="195">
        <v>17708.5</v>
      </c>
      <c r="AR132" s="195">
        <v>16482.75</v>
      </c>
      <c r="AS132" s="195">
        <v>1225.75</v>
      </c>
      <c r="AT132" s="195">
        <v>8063.16</v>
      </c>
      <c r="AU132" s="193">
        <v>0.68713074749550473</v>
      </c>
      <c r="AV132" s="194">
        <v>6.9218172064262923E-2</v>
      </c>
      <c r="AW132" s="194">
        <v>0.63956881318471526</v>
      </c>
    </row>
    <row r="133" spans="1:49" ht="14.25" x14ac:dyDescent="0.2">
      <c r="A133" s="191">
        <v>38504</v>
      </c>
      <c r="B133" s="192">
        <v>2152.1988674999998</v>
      </c>
      <c r="C133" s="192">
        <v>1447.1080389627396</v>
      </c>
      <c r="D133" s="192">
        <v>1322.1438790062632</v>
      </c>
      <c r="E133" s="192">
        <v>124.96415995647641</v>
      </c>
      <c r="F133" s="192">
        <v>705.09082853725988</v>
      </c>
      <c r="G133" s="193">
        <v>0.67238583795172435</v>
      </c>
      <c r="H133" s="194">
        <v>8.6354409340472199E-2</v>
      </c>
      <c r="I133" s="194">
        <v>0.61432235606650476</v>
      </c>
      <c r="J133" s="195">
        <v>2082.8411325000002</v>
      </c>
      <c r="K133" s="195">
        <v>1557.2919610372605</v>
      </c>
      <c r="L133" s="195">
        <v>1454.4861209937369</v>
      </c>
      <c r="M133" s="195">
        <v>102.8058400435236</v>
      </c>
      <c r="N133" s="195">
        <v>525.54917146274022</v>
      </c>
      <c r="O133" s="193">
        <v>0.74767678472340737</v>
      </c>
      <c r="P133" s="194">
        <v>6.6015777783279661E-2</v>
      </c>
      <c r="Q133" s="194">
        <v>0.69831832024938978</v>
      </c>
      <c r="R133" s="195">
        <v>4235.04</v>
      </c>
      <c r="S133" s="195">
        <v>3004.4</v>
      </c>
      <c r="T133" s="195">
        <v>2776.63</v>
      </c>
      <c r="U133" s="195">
        <v>227.77</v>
      </c>
      <c r="V133" s="195">
        <v>1230.6400000000001</v>
      </c>
      <c r="W133" s="193">
        <v>0.70941478710944883</v>
      </c>
      <c r="X133" s="194">
        <v>7.5812142191452533E-2</v>
      </c>
      <c r="Y133" s="194">
        <v>0.6556325323963883</v>
      </c>
      <c r="AH133" s="195">
        <v>10051.15</v>
      </c>
      <c r="AI133" s="195">
        <v>6949.28</v>
      </c>
      <c r="AJ133" s="195">
        <v>6490</v>
      </c>
      <c r="AK133" s="195">
        <v>459.28</v>
      </c>
      <c r="AL133" s="195">
        <v>3101.87</v>
      </c>
      <c r="AM133" s="193">
        <v>0.69139153231222295</v>
      </c>
      <c r="AN133" s="194">
        <v>6.6090300002302399E-2</v>
      </c>
      <c r="AO133" s="194">
        <v>0.64569725852265658</v>
      </c>
      <c r="AP133" s="195">
        <v>25738.639999999999</v>
      </c>
      <c r="AQ133" s="195">
        <v>17554.2</v>
      </c>
      <c r="AR133" s="195">
        <v>16446.23</v>
      </c>
      <c r="AS133" s="195">
        <v>1107.98</v>
      </c>
      <c r="AT133" s="195">
        <v>8184.43</v>
      </c>
      <c r="AU133" s="193">
        <v>0.68201738708805126</v>
      </c>
      <c r="AV133" s="194">
        <v>6.311765845210833E-2</v>
      </c>
      <c r="AW133" s="194">
        <v>0.63897043511234475</v>
      </c>
    </row>
    <row r="134" spans="1:49" ht="14.25" x14ac:dyDescent="0.2">
      <c r="A134" s="191">
        <v>38473</v>
      </c>
      <c r="B134" s="192">
        <v>2151.2962349999998</v>
      </c>
      <c r="C134" s="192">
        <v>1449.7087446803985</v>
      </c>
      <c r="D134" s="192">
        <v>1327.4729938498581</v>
      </c>
      <c r="E134" s="192">
        <v>122.23575083054</v>
      </c>
      <c r="F134" s="192">
        <v>701.58749031960156</v>
      </c>
      <c r="G134" s="193">
        <v>0.67387685670374387</v>
      </c>
      <c r="H134" s="194">
        <v>8.4317454301821151E-2</v>
      </c>
      <c r="I134" s="194">
        <v>0.61705727563357082</v>
      </c>
      <c r="J134" s="195">
        <v>2076.4637650000004</v>
      </c>
      <c r="K134" s="195">
        <v>1537.8812553196017</v>
      </c>
      <c r="L134" s="195">
        <v>1422.177006150142</v>
      </c>
      <c r="M134" s="195">
        <v>115.71424916945999</v>
      </c>
      <c r="N134" s="195">
        <v>538.58250968039852</v>
      </c>
      <c r="O134" s="193">
        <v>0.74062513453953838</v>
      </c>
      <c r="P134" s="194">
        <v>7.5242642284115951E-2</v>
      </c>
      <c r="Q134" s="194">
        <v>0.68490335835460237</v>
      </c>
      <c r="R134" s="195">
        <v>4227.76</v>
      </c>
      <c r="S134" s="195">
        <v>2987.59</v>
      </c>
      <c r="T134" s="195">
        <v>2749.65</v>
      </c>
      <c r="U134" s="195">
        <v>237.95</v>
      </c>
      <c r="V134" s="195">
        <v>1240.17</v>
      </c>
      <c r="W134" s="193">
        <v>0.70666026453724906</v>
      </c>
      <c r="X134" s="194">
        <v>7.9646136183345095E-2</v>
      </c>
      <c r="Y134" s="194">
        <v>0.65037987019130694</v>
      </c>
      <c r="AH134" s="195">
        <v>10036.17</v>
      </c>
      <c r="AI134" s="195">
        <v>6948.79</v>
      </c>
      <c r="AJ134" s="195">
        <v>6450.6</v>
      </c>
      <c r="AK134" s="195">
        <v>498.2</v>
      </c>
      <c r="AL134" s="195">
        <v>3087.37</v>
      </c>
      <c r="AM134" s="193">
        <v>0.69237468077962006</v>
      </c>
      <c r="AN134" s="194">
        <v>7.1695935551369369E-2</v>
      </c>
      <c r="AO134" s="194">
        <v>0.6427352266850801</v>
      </c>
      <c r="AP134" s="195">
        <v>25706.49</v>
      </c>
      <c r="AQ134" s="195">
        <v>17456.54</v>
      </c>
      <c r="AR134" s="195">
        <v>16242.46</v>
      </c>
      <c r="AS134" s="195">
        <v>1214.08</v>
      </c>
      <c r="AT134" s="195">
        <v>8249.9500000000007</v>
      </c>
      <c r="AU134" s="193">
        <v>0.67907131623181538</v>
      </c>
      <c r="AV134" s="194">
        <v>6.9548719276557661E-2</v>
      </c>
      <c r="AW134" s="194">
        <v>0.63184277589044624</v>
      </c>
    </row>
    <row r="135" spans="1:49" ht="14.25" x14ac:dyDescent="0.2">
      <c r="A135" s="191">
        <v>38443</v>
      </c>
      <c r="B135" s="192">
        <v>2150.3936024999998</v>
      </c>
      <c r="C135" s="192">
        <v>1414.830473285991</v>
      </c>
      <c r="D135" s="192">
        <v>1298.6283222249333</v>
      </c>
      <c r="E135" s="192">
        <v>116.21190938748212</v>
      </c>
      <c r="F135" s="192">
        <v>735.56312921400843</v>
      </c>
      <c r="G135" s="193">
        <v>0.65794023551834446</v>
      </c>
      <c r="H135" s="194">
        <v>8.2138398615048264E-2</v>
      </c>
      <c r="I135" s="194">
        <v>0.60390261611417406</v>
      </c>
      <c r="J135" s="195">
        <v>2068.7363975000003</v>
      </c>
      <c r="K135" s="195">
        <v>1472.7395267140091</v>
      </c>
      <c r="L135" s="195">
        <v>1384.2716777750668</v>
      </c>
      <c r="M135" s="195">
        <v>88.448090612517873</v>
      </c>
      <c r="N135" s="195">
        <v>595.99687078599152</v>
      </c>
      <c r="O135" s="193">
        <v>0.71190294157040324</v>
      </c>
      <c r="P135" s="194">
        <v>6.0056845768147557E-2</v>
      </c>
      <c r="Q135" s="194">
        <v>0.66913874549116714</v>
      </c>
      <c r="R135" s="195">
        <v>4219.13</v>
      </c>
      <c r="S135" s="195">
        <v>2887.57</v>
      </c>
      <c r="T135" s="195">
        <v>2682.9</v>
      </c>
      <c r="U135" s="195">
        <v>204.66</v>
      </c>
      <c r="V135" s="195">
        <v>1331.56</v>
      </c>
      <c r="W135" s="193">
        <v>0.68439939039565034</v>
      </c>
      <c r="X135" s="194">
        <v>7.0876203866919243E-2</v>
      </c>
      <c r="Y135" s="194">
        <v>0.63588938951869223</v>
      </c>
      <c r="AH135" s="195">
        <v>10019.08</v>
      </c>
      <c r="AI135" s="195">
        <v>6748.77</v>
      </c>
      <c r="AJ135" s="195">
        <v>6299.49</v>
      </c>
      <c r="AK135" s="195">
        <v>449.28</v>
      </c>
      <c r="AL135" s="195">
        <v>3270.31</v>
      </c>
      <c r="AM135" s="193">
        <v>0.6735917868706508</v>
      </c>
      <c r="AN135" s="194">
        <v>6.6572130921634595E-2</v>
      </c>
      <c r="AO135" s="194">
        <v>0.62874934624736001</v>
      </c>
      <c r="AP135" s="195">
        <v>25668.92</v>
      </c>
      <c r="AQ135" s="195">
        <v>17048.98</v>
      </c>
      <c r="AR135" s="195">
        <v>15850.26</v>
      </c>
      <c r="AS135" s="195">
        <v>1198.71</v>
      </c>
      <c r="AT135" s="195">
        <v>8619.94</v>
      </c>
      <c r="AU135" s="193">
        <v>0.6641876635246049</v>
      </c>
      <c r="AV135" s="194">
        <v>7.0309778062969161E-2</v>
      </c>
      <c r="AW135" s="194">
        <v>0.61748838673383999</v>
      </c>
    </row>
    <row r="136" spans="1:49" ht="14.25" x14ac:dyDescent="0.2">
      <c r="A136" s="191">
        <v>38412</v>
      </c>
      <c r="B136" s="192">
        <v>2149.4909699999998</v>
      </c>
      <c r="C136" s="192">
        <v>1416.0656572614271</v>
      </c>
      <c r="D136" s="192">
        <v>1297.0500528317082</v>
      </c>
      <c r="E136" s="192">
        <v>119.01560442971913</v>
      </c>
      <c r="F136" s="192">
        <v>733.42531273857287</v>
      </c>
      <c r="G136" s="193">
        <v>0.65879116359415424</v>
      </c>
      <c r="H136" s="194">
        <v>8.4046671013748811E-2</v>
      </c>
      <c r="I136" s="194">
        <v>0.60342195940079169</v>
      </c>
      <c r="J136" s="195">
        <v>2063.1990299999998</v>
      </c>
      <c r="K136" s="195">
        <v>1474.4743427385729</v>
      </c>
      <c r="L136" s="195">
        <v>1376.6099471682917</v>
      </c>
      <c r="M136" s="195">
        <v>97.864395570280863</v>
      </c>
      <c r="N136" s="195">
        <v>588.72468726142722</v>
      </c>
      <c r="O136" s="193">
        <v>0.71465443774397908</v>
      </c>
      <c r="P136" s="194">
        <v>6.6372396408414414E-2</v>
      </c>
      <c r="Q136" s="194">
        <v>0.66722111010700302</v>
      </c>
      <c r="R136" s="195">
        <v>4212.6899999999996</v>
      </c>
      <c r="S136" s="195">
        <v>2890.54</v>
      </c>
      <c r="T136" s="195">
        <v>2673.66</v>
      </c>
      <c r="U136" s="195">
        <v>216.88</v>
      </c>
      <c r="V136" s="195">
        <v>1322.15</v>
      </c>
      <c r="W136" s="193">
        <v>0.68615065433250499</v>
      </c>
      <c r="X136" s="194">
        <v>7.5030963072643869E-2</v>
      </c>
      <c r="Y136" s="194">
        <v>0.63466810992501232</v>
      </c>
      <c r="AH136" s="195">
        <v>10006.56</v>
      </c>
      <c r="AI136" s="195">
        <v>6737.25</v>
      </c>
      <c r="AJ136" s="195">
        <v>6246.75</v>
      </c>
      <c r="AK136" s="195">
        <v>490.5</v>
      </c>
      <c r="AL136" s="195">
        <v>3269.31</v>
      </c>
      <c r="AM136" s="193">
        <v>0.67328332613805342</v>
      </c>
      <c r="AN136" s="194">
        <v>7.2804185684069905E-2</v>
      </c>
      <c r="AO136" s="194">
        <v>0.6242654818439104</v>
      </c>
      <c r="AP136" s="195">
        <v>25640.87</v>
      </c>
      <c r="AQ136" s="195">
        <v>17004.39</v>
      </c>
      <c r="AR136" s="195">
        <v>15754.36</v>
      </c>
      <c r="AS136" s="195">
        <v>1250.03</v>
      </c>
      <c r="AT136" s="195">
        <v>8636.48</v>
      </c>
      <c r="AU136" s="193">
        <v>0.66317523547367929</v>
      </c>
      <c r="AV136" s="194">
        <v>7.3512193027800474E-2</v>
      </c>
      <c r="AW136" s="194">
        <v>0.61442376955228128</v>
      </c>
    </row>
    <row r="137" spans="1:49" ht="14.25" x14ac:dyDescent="0.2">
      <c r="A137" s="191">
        <v>38384</v>
      </c>
      <c r="B137" s="192">
        <v>2148.5883374999999</v>
      </c>
      <c r="C137" s="192">
        <v>1400.8939956122269</v>
      </c>
      <c r="D137" s="192">
        <v>1277.7562758107174</v>
      </c>
      <c r="E137" s="192">
        <v>123.14747560247596</v>
      </c>
      <c r="F137" s="192">
        <v>747.69434188777313</v>
      </c>
      <c r="G137" s="193">
        <v>0.65200670187116616</v>
      </c>
      <c r="H137" s="194">
        <v>8.7906348366249748E-2</v>
      </c>
      <c r="I137" s="194">
        <v>0.59469571416247036</v>
      </c>
      <c r="J137" s="195">
        <v>2057.9116625000001</v>
      </c>
      <c r="K137" s="195">
        <v>1454.126004387773</v>
      </c>
      <c r="L137" s="195">
        <v>1364.2537241892828</v>
      </c>
      <c r="M137" s="195">
        <v>89.852524397524036</v>
      </c>
      <c r="N137" s="195">
        <v>603.79565811222687</v>
      </c>
      <c r="O137" s="193">
        <v>0.70660273270489471</v>
      </c>
      <c r="P137" s="194">
        <v>6.1791429440362984E-2</v>
      </c>
      <c r="Q137" s="194">
        <v>0.66293113987796481</v>
      </c>
      <c r="R137" s="195">
        <v>4206.5</v>
      </c>
      <c r="S137" s="195">
        <v>2855.02</v>
      </c>
      <c r="T137" s="195">
        <v>2642.01</v>
      </c>
      <c r="U137" s="195">
        <v>213</v>
      </c>
      <c r="V137" s="195">
        <v>1351.49</v>
      </c>
      <c r="W137" s="193">
        <v>0.67871627243551647</v>
      </c>
      <c r="X137" s="194">
        <v>7.4605431835854039E-2</v>
      </c>
      <c r="Y137" s="194">
        <v>0.62807797456317604</v>
      </c>
      <c r="AH137" s="195">
        <v>9994.51</v>
      </c>
      <c r="AI137" s="195">
        <v>6723.83</v>
      </c>
      <c r="AJ137" s="195">
        <v>6257.04</v>
      </c>
      <c r="AK137" s="195">
        <v>466.79</v>
      </c>
      <c r="AL137" s="195">
        <v>3270.67</v>
      </c>
      <c r="AM137" s="193">
        <v>0.6727523410352283</v>
      </c>
      <c r="AN137" s="194">
        <v>6.9423230509992079E-2</v>
      </c>
      <c r="AO137" s="194">
        <v>0.62604770018740286</v>
      </c>
      <c r="AP137" s="195">
        <v>25613.46</v>
      </c>
      <c r="AQ137" s="195">
        <v>17003.509999999998</v>
      </c>
      <c r="AR137" s="195">
        <v>15742.06</v>
      </c>
      <c r="AS137" s="195">
        <v>1261.45</v>
      </c>
      <c r="AT137" s="195">
        <v>8609.9500000000007</v>
      </c>
      <c r="AU137" s="193">
        <v>0.66385056919291652</v>
      </c>
      <c r="AV137" s="194">
        <v>7.4187623614183199E-2</v>
      </c>
      <c r="AW137" s="194">
        <v>0.61460107302957112</v>
      </c>
    </row>
    <row r="138" spans="1:49" ht="14.25" x14ac:dyDescent="0.2">
      <c r="A138" s="191">
        <v>38353</v>
      </c>
      <c r="B138" s="192">
        <v>2147.6857049999999</v>
      </c>
      <c r="C138" s="192">
        <v>1406.547568236783</v>
      </c>
      <c r="D138" s="192">
        <v>1298.3908782256649</v>
      </c>
      <c r="E138" s="192">
        <v>108.15669001111799</v>
      </c>
      <c r="F138" s="192">
        <v>741.14814849051572</v>
      </c>
      <c r="G138" s="193">
        <v>0.65491313042789145</v>
      </c>
      <c r="H138" s="194">
        <v>7.6895152679906043E-2</v>
      </c>
      <c r="I138" s="194">
        <v>0.6045534852715635</v>
      </c>
      <c r="J138" s="195">
        <v>2052.184295</v>
      </c>
      <c r="K138" s="195">
        <v>1431.5024317632171</v>
      </c>
      <c r="L138" s="195">
        <v>1345.999121774335</v>
      </c>
      <c r="M138" s="195">
        <v>85.503309988882009</v>
      </c>
      <c r="N138" s="195">
        <v>620.67185150948421</v>
      </c>
      <c r="O138" s="193">
        <v>0.69755062215950592</v>
      </c>
      <c r="P138" s="194">
        <v>5.9729769291111477E-2</v>
      </c>
      <c r="Q138" s="194">
        <v>0.65588608442904728</v>
      </c>
      <c r="R138" s="195">
        <v>4199.87</v>
      </c>
      <c r="S138" s="195">
        <v>2838.05</v>
      </c>
      <c r="T138" s="195">
        <v>2644.39</v>
      </c>
      <c r="U138" s="195">
        <v>193.66</v>
      </c>
      <c r="V138" s="195">
        <v>1361.82</v>
      </c>
      <c r="W138" s="193">
        <v>0.67574710645805713</v>
      </c>
      <c r="X138" s="194">
        <v>6.8236993710470206E-2</v>
      </c>
      <c r="Y138" s="194">
        <v>0.62963615540481011</v>
      </c>
      <c r="AH138" s="195">
        <v>9982.07</v>
      </c>
      <c r="AI138" s="195">
        <v>6670.1</v>
      </c>
      <c r="AJ138" s="195">
        <v>6221.19</v>
      </c>
      <c r="AK138" s="195">
        <v>448.91</v>
      </c>
      <c r="AL138" s="195">
        <v>3311.98</v>
      </c>
      <c r="AM138" s="193">
        <v>0.66820809711813289</v>
      </c>
      <c r="AN138" s="194">
        <v>6.7301839552630402E-2</v>
      </c>
      <c r="AO138" s="194">
        <v>0.62323646297811974</v>
      </c>
      <c r="AP138" s="195">
        <v>25585.53</v>
      </c>
      <c r="AQ138" s="195">
        <v>16922.39</v>
      </c>
      <c r="AR138" s="195">
        <v>15658.42</v>
      </c>
      <c r="AS138" s="195">
        <v>1263.97</v>
      </c>
      <c r="AT138" s="195">
        <v>8663.15</v>
      </c>
      <c r="AU138" s="193">
        <v>0.66140470805177776</v>
      </c>
      <c r="AV138" s="194">
        <v>7.4692168186645036E-2</v>
      </c>
      <c r="AW138" s="194">
        <v>0.61200295635853552</v>
      </c>
    </row>
    <row r="139" spans="1:49" ht="14.25" x14ac:dyDescent="0.2">
      <c r="A139" s="191">
        <v>38322</v>
      </c>
      <c r="B139" s="192">
        <v>2146.7830724999999</v>
      </c>
      <c r="C139" s="192">
        <v>1409.994062693371</v>
      </c>
      <c r="D139" s="192">
        <v>1298.7979847306572</v>
      </c>
      <c r="E139" s="192">
        <v>111.20586462685426</v>
      </c>
      <c r="F139" s="192">
        <v>736.78900980662888</v>
      </c>
      <c r="G139" s="193">
        <v>0.65679391679355204</v>
      </c>
      <c r="H139" s="194">
        <v>7.886973964587396E-2</v>
      </c>
      <c r="I139" s="194">
        <v>0.60499731033288051</v>
      </c>
      <c r="J139" s="195">
        <v>2046.6469275000004</v>
      </c>
      <c r="K139" s="195">
        <v>1471.3259373066292</v>
      </c>
      <c r="L139" s="195">
        <v>1370.8220152693427</v>
      </c>
      <c r="M139" s="195">
        <v>100.49413537314572</v>
      </c>
      <c r="N139" s="195">
        <v>575.32099019337102</v>
      </c>
      <c r="O139" s="193">
        <v>0.71889582787191753</v>
      </c>
      <c r="P139" s="194">
        <v>6.8301749343933724E-2</v>
      </c>
      <c r="Q139" s="194">
        <v>0.66978920342836834</v>
      </c>
      <c r="R139" s="195">
        <v>4193.43</v>
      </c>
      <c r="S139" s="195">
        <v>2881.32</v>
      </c>
      <c r="T139" s="195">
        <v>2669.62</v>
      </c>
      <c r="U139" s="195">
        <v>211.7</v>
      </c>
      <c r="V139" s="195">
        <v>1312.11</v>
      </c>
      <c r="W139" s="193">
        <v>0.6871033974574513</v>
      </c>
      <c r="X139" s="194">
        <v>7.347326919606291E-2</v>
      </c>
      <c r="Y139" s="194">
        <v>0.63661966457053054</v>
      </c>
      <c r="AH139" s="195">
        <v>9970.74</v>
      </c>
      <c r="AI139" s="195">
        <v>6758.37</v>
      </c>
      <c r="AJ139" s="195">
        <v>6333.87</v>
      </c>
      <c r="AK139" s="195">
        <v>424.49</v>
      </c>
      <c r="AL139" s="195">
        <v>3212.38</v>
      </c>
      <c r="AM139" s="193">
        <v>0.6778203022042496</v>
      </c>
      <c r="AN139" s="194">
        <v>6.2809523598145706E-2</v>
      </c>
      <c r="AO139" s="194">
        <v>0.63524572900306298</v>
      </c>
      <c r="AP139" s="195">
        <v>25560.25</v>
      </c>
      <c r="AQ139" s="195">
        <v>17089.73</v>
      </c>
      <c r="AR139" s="195">
        <v>15945.22</v>
      </c>
      <c r="AS139" s="195">
        <v>1144.52</v>
      </c>
      <c r="AT139" s="195">
        <v>8470.52</v>
      </c>
      <c r="AU139" s="193">
        <v>0.66860574524897054</v>
      </c>
      <c r="AV139" s="194">
        <v>6.6971216046128296E-2</v>
      </c>
      <c r="AW139" s="194">
        <v>0.62382879666669921</v>
      </c>
    </row>
    <row r="140" spans="1:49" ht="14.25" x14ac:dyDescent="0.2">
      <c r="A140" s="191">
        <v>38292</v>
      </c>
      <c r="B140" s="192">
        <v>2145.8804399999999</v>
      </c>
      <c r="C140" s="192">
        <v>1425.2639189075644</v>
      </c>
      <c r="D140" s="192">
        <v>1315.8990241475885</v>
      </c>
      <c r="E140" s="192">
        <v>109.3648947599758</v>
      </c>
      <c r="F140" s="192">
        <v>720.62635429642387</v>
      </c>
      <c r="G140" s="193">
        <v>0.66418608061293694</v>
      </c>
      <c r="H140" s="194">
        <v>7.6733083121757376E-2</v>
      </c>
      <c r="I140" s="194">
        <v>0.61322103488095014</v>
      </c>
      <c r="J140" s="195">
        <v>2042.2295599999998</v>
      </c>
      <c r="K140" s="195">
        <v>1478.7560810924356</v>
      </c>
      <c r="L140" s="195">
        <v>1390.1309758524117</v>
      </c>
      <c r="M140" s="195">
        <v>88.635105240024203</v>
      </c>
      <c r="N140" s="195">
        <v>563.46364570357605</v>
      </c>
      <c r="O140" s="193">
        <v>0.7240890593574778</v>
      </c>
      <c r="P140" s="194">
        <v>5.9938962465361255E-2</v>
      </c>
      <c r="Q140" s="194">
        <v>0.68069280901624585</v>
      </c>
      <c r="R140" s="195">
        <v>4188.1099999999997</v>
      </c>
      <c r="S140" s="195">
        <v>2904.02</v>
      </c>
      <c r="T140" s="195">
        <v>2706.03</v>
      </c>
      <c r="U140" s="195">
        <v>198</v>
      </c>
      <c r="V140" s="195">
        <v>1284.0899999999999</v>
      </c>
      <c r="W140" s="193">
        <v>0.69339630525463758</v>
      </c>
      <c r="X140" s="194">
        <v>6.8181348613301565E-2</v>
      </c>
      <c r="Y140" s="194">
        <v>0.6461219977507755</v>
      </c>
      <c r="AH140" s="195">
        <v>9960.75</v>
      </c>
      <c r="AI140" s="195">
        <v>6775.2</v>
      </c>
      <c r="AJ140" s="195">
        <v>6348.44</v>
      </c>
      <c r="AK140" s="195">
        <v>426.76</v>
      </c>
      <c r="AL140" s="195">
        <v>3185.55</v>
      </c>
      <c r="AM140" s="193">
        <v>0.68018974474813643</v>
      </c>
      <c r="AN140" s="194">
        <v>6.2988546463573034E-2</v>
      </c>
      <c r="AO140" s="194">
        <v>0.63734558140702258</v>
      </c>
      <c r="AP140" s="195">
        <v>25537.18</v>
      </c>
      <c r="AQ140" s="195">
        <v>17166.75</v>
      </c>
      <c r="AR140" s="195">
        <v>15993.67</v>
      </c>
      <c r="AS140" s="195">
        <v>1173.0899999999999</v>
      </c>
      <c r="AT140" s="195">
        <v>8370.43</v>
      </c>
      <c r="AU140" s="193">
        <v>0.6722257508464129</v>
      </c>
      <c r="AV140" s="194">
        <v>6.8335008082485035E-2</v>
      </c>
      <c r="AW140" s="194">
        <v>0.62628959031498388</v>
      </c>
    </row>
    <row r="141" spans="1:49" ht="14.25" x14ac:dyDescent="0.2">
      <c r="A141" s="191">
        <v>38261</v>
      </c>
      <c r="B141" s="192">
        <v>2144.9778074999999</v>
      </c>
      <c r="C141" s="192">
        <v>1417.2980359925391</v>
      </c>
      <c r="D141" s="192">
        <v>1295.4191928285097</v>
      </c>
      <c r="E141" s="192">
        <v>121.87884316402942</v>
      </c>
      <c r="F141" s="192">
        <v>727.67977150746106</v>
      </c>
      <c r="G141" s="193">
        <v>0.66075184136493181</v>
      </c>
      <c r="H141" s="194">
        <v>8.5993799517740249E-2</v>
      </c>
      <c r="I141" s="194">
        <v>0.60393127998761809</v>
      </c>
      <c r="J141" s="195">
        <v>2037.6421925</v>
      </c>
      <c r="K141" s="195">
        <v>1474.8419640074608</v>
      </c>
      <c r="L141" s="195">
        <v>1390.3708071714902</v>
      </c>
      <c r="M141" s="195">
        <v>84.471156835970575</v>
      </c>
      <c r="N141" s="195">
        <v>562.80022849253896</v>
      </c>
      <c r="O141" s="193">
        <v>0.72379830445008853</v>
      </c>
      <c r="P141" s="194">
        <v>5.727471749342173E-2</v>
      </c>
      <c r="Q141" s="194">
        <v>0.68234296104049208</v>
      </c>
      <c r="R141" s="195">
        <v>4182.62</v>
      </c>
      <c r="S141" s="195">
        <v>2892.14</v>
      </c>
      <c r="T141" s="195">
        <v>2685.79</v>
      </c>
      <c r="U141" s="195">
        <v>206.35</v>
      </c>
      <c r="V141" s="195">
        <v>1290.48</v>
      </c>
      <c r="W141" s="193">
        <v>0.69146611454064677</v>
      </c>
      <c r="X141" s="194">
        <v>7.1348551591555037E-2</v>
      </c>
      <c r="Y141" s="194">
        <v>0.64213100879353135</v>
      </c>
      <c r="AH141" s="195">
        <v>9950.77</v>
      </c>
      <c r="AI141" s="195">
        <v>6764.63</v>
      </c>
      <c r="AJ141" s="195">
        <v>6353.29</v>
      </c>
      <c r="AK141" s="195">
        <v>411.34</v>
      </c>
      <c r="AL141" s="195">
        <v>3186.14</v>
      </c>
      <c r="AM141" s="193">
        <v>0.67980970316869949</v>
      </c>
      <c r="AN141" s="194">
        <v>6.080746470982152E-2</v>
      </c>
      <c r="AO141" s="194">
        <v>0.6384721986338745</v>
      </c>
      <c r="AP141" s="195">
        <v>25513.38</v>
      </c>
      <c r="AQ141" s="195">
        <v>17159.71</v>
      </c>
      <c r="AR141" s="195">
        <v>16049.28</v>
      </c>
      <c r="AS141" s="195">
        <v>1110.43</v>
      </c>
      <c r="AT141" s="195">
        <v>8353.67</v>
      </c>
      <c r="AU141" s="193">
        <v>0.67257689886639871</v>
      </c>
      <c r="AV141" s="194">
        <v>6.4711466569073728E-2</v>
      </c>
      <c r="AW141" s="194">
        <v>0.62905346136027451</v>
      </c>
    </row>
    <row r="142" spans="1:49" ht="14.25" x14ac:dyDescent="0.2">
      <c r="A142" s="191">
        <v>38231</v>
      </c>
      <c r="B142" s="192">
        <v>2144.0751749999999</v>
      </c>
      <c r="C142" s="192">
        <v>1417.707904873866</v>
      </c>
      <c r="D142" s="192">
        <v>1301.152421512478</v>
      </c>
      <c r="E142" s="192">
        <v>116.55548336138814</v>
      </c>
      <c r="F142" s="192">
        <v>726.3672701261338</v>
      </c>
      <c r="G142" s="193">
        <v>0.6612211742407148</v>
      </c>
      <c r="H142" s="194">
        <v>8.2214032214032215E-2</v>
      </c>
      <c r="I142" s="194">
        <v>0.60685951532108851</v>
      </c>
      <c r="J142" s="195">
        <v>2032.6348250000001</v>
      </c>
      <c r="K142" s="195">
        <v>1449.7020951261338</v>
      </c>
      <c r="L142" s="195">
        <v>1357.5375784875221</v>
      </c>
      <c r="M142" s="195">
        <v>92.164516638611858</v>
      </c>
      <c r="N142" s="195">
        <v>582.93272987386615</v>
      </c>
      <c r="O142" s="193">
        <v>0.71321325271800051</v>
      </c>
      <c r="P142" s="194">
        <v>6.3574797158993501E-2</v>
      </c>
      <c r="Q142" s="194">
        <v>0.66787086484534774</v>
      </c>
      <c r="R142" s="195">
        <v>4176.71</v>
      </c>
      <c r="S142" s="195">
        <v>2867.41</v>
      </c>
      <c r="T142" s="195">
        <v>2658.69</v>
      </c>
      <c r="U142" s="195">
        <v>208.72</v>
      </c>
      <c r="V142" s="195">
        <v>1309.3</v>
      </c>
      <c r="W142" s="193">
        <v>0.68652360350610886</v>
      </c>
      <c r="X142" s="194">
        <v>7.2790427598425064E-2</v>
      </c>
      <c r="Y142" s="194">
        <v>0.63655125685048763</v>
      </c>
      <c r="AH142" s="195">
        <v>9939.58</v>
      </c>
      <c r="AI142" s="195">
        <v>6724.01</v>
      </c>
      <c r="AJ142" s="195">
        <v>6301.26</v>
      </c>
      <c r="AK142" s="195">
        <v>422.75</v>
      </c>
      <c r="AL142" s="195">
        <v>3215.58</v>
      </c>
      <c r="AM142" s="193">
        <v>0.6764883425657825</v>
      </c>
      <c r="AN142" s="194">
        <v>6.2871708995078823E-2</v>
      </c>
      <c r="AO142" s="194">
        <v>0.6339563643534234</v>
      </c>
      <c r="AP142" s="195">
        <v>25487.31</v>
      </c>
      <c r="AQ142" s="195">
        <v>17131.55</v>
      </c>
      <c r="AR142" s="195">
        <v>16023.14</v>
      </c>
      <c r="AS142" s="195">
        <v>1108.4100000000001</v>
      </c>
      <c r="AT142" s="195">
        <v>8355.76</v>
      </c>
      <c r="AU142" s="193">
        <v>0.67215998863748272</v>
      </c>
      <c r="AV142" s="194">
        <v>6.4699924992192778E-2</v>
      </c>
      <c r="AW142" s="194">
        <v>0.62867128778988435</v>
      </c>
    </row>
    <row r="143" spans="1:49" ht="14.25" x14ac:dyDescent="0.2">
      <c r="A143" s="191">
        <v>38200</v>
      </c>
      <c r="B143" s="192">
        <v>2143.1725425</v>
      </c>
      <c r="C143" s="192">
        <v>1470.4251071221868</v>
      </c>
      <c r="D143" s="192">
        <v>1335.3800418253516</v>
      </c>
      <c r="E143" s="192">
        <v>135.05474455896965</v>
      </c>
      <c r="F143" s="192">
        <v>672.73775611567885</v>
      </c>
      <c r="G143" s="193">
        <v>0.68609739904886202</v>
      </c>
      <c r="H143" s="194">
        <v>9.1847414672678804E-2</v>
      </c>
      <c r="I143" s="194">
        <v>0.6230856430568289</v>
      </c>
      <c r="J143" s="195">
        <v>2027.1674575000002</v>
      </c>
      <c r="K143" s="195">
        <v>1526.2648928778133</v>
      </c>
      <c r="L143" s="195">
        <v>1399.8999581746486</v>
      </c>
      <c r="M143" s="195">
        <v>126.34525544103033</v>
      </c>
      <c r="N143" s="195">
        <v>500.91224388432124</v>
      </c>
      <c r="O143" s="193">
        <v>0.75290518660953454</v>
      </c>
      <c r="P143" s="194">
        <v>8.278068638714671E-2</v>
      </c>
      <c r="Q143" s="194">
        <v>0.69056947071411268</v>
      </c>
      <c r="R143" s="195">
        <v>4170.34</v>
      </c>
      <c r="S143" s="195">
        <v>2996.69</v>
      </c>
      <c r="T143" s="195">
        <v>2735.28</v>
      </c>
      <c r="U143" s="195">
        <v>261.39999999999998</v>
      </c>
      <c r="V143" s="195">
        <v>1173.6500000000001</v>
      </c>
      <c r="W143" s="193">
        <v>0.71857210683061812</v>
      </c>
      <c r="X143" s="194">
        <v>8.7229576632884942E-2</v>
      </c>
      <c r="Y143" s="194">
        <v>0.65588896828555943</v>
      </c>
      <c r="AH143" s="195">
        <v>9927.59</v>
      </c>
      <c r="AI143" s="195">
        <v>6930.26</v>
      </c>
      <c r="AJ143" s="195">
        <v>6411.91</v>
      </c>
      <c r="AK143" s="195">
        <v>518.35</v>
      </c>
      <c r="AL143" s="195">
        <v>2997.33</v>
      </c>
      <c r="AM143" s="193">
        <v>0.69808080309521248</v>
      </c>
      <c r="AN143" s="194">
        <v>7.4795173629849387E-2</v>
      </c>
      <c r="AO143" s="194">
        <v>0.64586772822004135</v>
      </c>
      <c r="AP143" s="195">
        <v>25459.93</v>
      </c>
      <c r="AQ143" s="195">
        <v>17534.689999999999</v>
      </c>
      <c r="AR143" s="195">
        <v>16224.4</v>
      </c>
      <c r="AS143" s="195">
        <v>1310.3</v>
      </c>
      <c r="AT143" s="195">
        <v>7925.24</v>
      </c>
      <c r="AU143" s="193">
        <v>0.68871713315786798</v>
      </c>
      <c r="AV143" s="194">
        <v>7.4726157120542203E-2</v>
      </c>
      <c r="AW143" s="194">
        <v>0.63725234122796093</v>
      </c>
    </row>
    <row r="144" spans="1:49" ht="14.25" x14ac:dyDescent="0.2">
      <c r="A144" s="191">
        <v>38169</v>
      </c>
      <c r="B144" s="192">
        <v>2142.26991</v>
      </c>
      <c r="C144" s="192">
        <v>1480.7356156153498</v>
      </c>
      <c r="D144" s="192">
        <v>1333.3410123352196</v>
      </c>
      <c r="E144" s="192">
        <v>147.40438654066941</v>
      </c>
      <c r="F144" s="192">
        <v>661.52451112411109</v>
      </c>
      <c r="G144" s="193">
        <v>0.69119937161202527</v>
      </c>
      <c r="H144" s="194">
        <v>9.9548079337183029E-2</v>
      </c>
      <c r="I144" s="194">
        <v>0.62239636850205282</v>
      </c>
      <c r="J144" s="195">
        <v>2020.4000900000001</v>
      </c>
      <c r="K144" s="195">
        <v>1512.19438438465</v>
      </c>
      <c r="L144" s="195">
        <v>1407.1989876647804</v>
      </c>
      <c r="M144" s="195">
        <v>104.98561345933058</v>
      </c>
      <c r="N144" s="195">
        <v>508.21548887588892</v>
      </c>
      <c r="O144" s="193">
        <v>0.74846283756830057</v>
      </c>
      <c r="P144" s="194">
        <v>6.9426004053078055E-2</v>
      </c>
      <c r="Q144" s="194">
        <v>0.69649521133449377</v>
      </c>
      <c r="R144" s="195">
        <v>4162.67</v>
      </c>
      <c r="S144" s="195">
        <v>2992.93</v>
      </c>
      <c r="T144" s="195">
        <v>2740.54</v>
      </c>
      <c r="U144" s="195">
        <v>252.39</v>
      </c>
      <c r="V144" s="195">
        <v>1169.74</v>
      </c>
      <c r="W144" s="193">
        <v>0.71899285794934498</v>
      </c>
      <c r="X144" s="194">
        <v>8.4328734718152443E-2</v>
      </c>
      <c r="Y144" s="194">
        <v>0.65836109996708836</v>
      </c>
      <c r="AH144" s="195">
        <v>9912.77</v>
      </c>
      <c r="AI144" s="195">
        <v>6938.86</v>
      </c>
      <c r="AJ144" s="195">
        <v>6427.39</v>
      </c>
      <c r="AK144" s="195">
        <v>511.47</v>
      </c>
      <c r="AL144" s="195">
        <v>2973.9</v>
      </c>
      <c r="AM144" s="193">
        <v>0.69999203048189351</v>
      </c>
      <c r="AN144" s="194">
        <v>7.3710955401895997E-2</v>
      </c>
      <c r="AO144" s="194">
        <v>0.64839494914136009</v>
      </c>
      <c r="AP144" s="195">
        <v>25425.08</v>
      </c>
      <c r="AQ144" s="195">
        <v>17565.09</v>
      </c>
      <c r="AR144" s="195">
        <v>16287.8</v>
      </c>
      <c r="AS144" s="195">
        <v>1277.29</v>
      </c>
      <c r="AT144" s="195">
        <v>7859.99</v>
      </c>
      <c r="AU144" s="193">
        <v>0.69085682326269959</v>
      </c>
      <c r="AV144" s="194">
        <v>7.2717532332598353E-2</v>
      </c>
      <c r="AW144" s="194">
        <v>0.64061941987989801</v>
      </c>
    </row>
    <row r="145" spans="1:49" ht="14.25" x14ac:dyDescent="0.2">
      <c r="A145" s="191">
        <v>38139</v>
      </c>
      <c r="B145" s="192">
        <v>2141.8020524999979</v>
      </c>
      <c r="C145" s="192">
        <v>1448.2628677077105</v>
      </c>
      <c r="D145" s="192">
        <v>1329.1923598539809</v>
      </c>
      <c r="E145" s="192">
        <v>119.07050785372934</v>
      </c>
      <c r="F145" s="192">
        <v>693.53918479228753</v>
      </c>
      <c r="G145" s="193">
        <v>0.67618894379956329</v>
      </c>
      <c r="H145" s="194">
        <v>8.2216088328075698E-2</v>
      </c>
      <c r="I145" s="194">
        <v>0.62059533386967014</v>
      </c>
      <c r="J145" s="195">
        <v>2013.9679475000025</v>
      </c>
      <c r="K145" s="195">
        <v>1510.7671322922897</v>
      </c>
      <c r="L145" s="195">
        <v>1411.1476401460193</v>
      </c>
      <c r="M145" s="195">
        <v>99.619492146270659</v>
      </c>
      <c r="N145" s="195">
        <v>503.21081520771247</v>
      </c>
      <c r="O145" s="193">
        <v>0.75014457611783214</v>
      </c>
      <c r="P145" s="194">
        <v>6.593967396889143E-2</v>
      </c>
      <c r="Q145" s="194">
        <v>0.70068028733909005</v>
      </c>
      <c r="R145" s="195">
        <v>4155.7700000000004</v>
      </c>
      <c r="S145" s="195">
        <v>2959.03</v>
      </c>
      <c r="T145" s="195">
        <v>2740.34</v>
      </c>
      <c r="U145" s="195">
        <v>218.69</v>
      </c>
      <c r="V145" s="195">
        <v>1196.75</v>
      </c>
      <c r="W145" s="193">
        <v>0.71202929902280443</v>
      </c>
      <c r="X145" s="194">
        <v>7.3905975944819749E-2</v>
      </c>
      <c r="Y145" s="194">
        <v>0.65940607877721813</v>
      </c>
      <c r="AH145" s="195">
        <v>9899.2900000000009</v>
      </c>
      <c r="AI145" s="195">
        <v>6880.26</v>
      </c>
      <c r="AJ145" s="195">
        <v>6425.23</v>
      </c>
      <c r="AK145" s="195">
        <v>455.03</v>
      </c>
      <c r="AL145" s="195">
        <v>3019.03</v>
      </c>
      <c r="AM145" s="193">
        <v>0.69502560284626469</v>
      </c>
      <c r="AN145" s="194">
        <v>6.613558208556071E-2</v>
      </c>
      <c r="AO145" s="194">
        <v>0.64905968003765913</v>
      </c>
      <c r="AP145" s="195">
        <v>25395.58</v>
      </c>
      <c r="AQ145" s="195">
        <v>17446.36</v>
      </c>
      <c r="AR145" s="195">
        <v>16273.7</v>
      </c>
      <c r="AS145" s="195">
        <v>1172.6600000000001</v>
      </c>
      <c r="AT145" s="195">
        <v>7949.22</v>
      </c>
      <c r="AU145" s="193">
        <v>0.68698411298344042</v>
      </c>
      <c r="AV145" s="194">
        <v>6.721516694599905E-2</v>
      </c>
      <c r="AW145" s="194">
        <v>0.64080836114000939</v>
      </c>
    </row>
    <row r="146" spans="1:49" ht="14.25" x14ac:dyDescent="0.2">
      <c r="A146" s="191">
        <v>38108</v>
      </c>
      <c r="B146" s="192">
        <v>2141.3341949999981</v>
      </c>
      <c r="C146" s="192">
        <v>1446.5921398742953</v>
      </c>
      <c r="D146" s="192">
        <v>1315.3383259343937</v>
      </c>
      <c r="E146" s="192">
        <v>131.2538139399017</v>
      </c>
      <c r="F146" s="192">
        <v>694.75191493744694</v>
      </c>
      <c r="G146" s="193">
        <v>0.67555645599462188</v>
      </c>
      <c r="H146" s="194">
        <v>9.0733117042449352E-2</v>
      </c>
      <c r="I146" s="194">
        <v>0.6142611130040796</v>
      </c>
      <c r="J146" s="195">
        <v>2006.0058050000021</v>
      </c>
      <c r="K146" s="195">
        <v>1505.6478601257045</v>
      </c>
      <c r="L146" s="195">
        <v>1397.6516740656061</v>
      </c>
      <c r="M146" s="195">
        <v>107.9961860600983</v>
      </c>
      <c r="N146" s="195">
        <v>500.34808506255297</v>
      </c>
      <c r="O146" s="193">
        <v>0.75057004140907901</v>
      </c>
      <c r="P146" s="194">
        <v>7.1727386542482674E-2</v>
      </c>
      <c r="Q146" s="194">
        <v>0.69673361392172273</v>
      </c>
      <c r="R146" s="195">
        <v>4147.34</v>
      </c>
      <c r="S146" s="195">
        <v>2952.24</v>
      </c>
      <c r="T146" s="195">
        <v>2712.99</v>
      </c>
      <c r="U146" s="195">
        <v>239.25</v>
      </c>
      <c r="V146" s="195">
        <v>1195.0999999999999</v>
      </c>
      <c r="W146" s="193">
        <v>0.71183939585372791</v>
      </c>
      <c r="X146" s="194">
        <v>8.10401593366393E-2</v>
      </c>
      <c r="Y146" s="194">
        <v>0.65415181779164466</v>
      </c>
      <c r="AH146" s="195">
        <v>9881.61</v>
      </c>
      <c r="AI146" s="195">
        <v>6842.01</v>
      </c>
      <c r="AJ146" s="195">
        <v>6347.15</v>
      </c>
      <c r="AK146" s="195">
        <v>494.85</v>
      </c>
      <c r="AL146" s="195">
        <v>3039.6</v>
      </c>
      <c r="AM146" s="193">
        <v>0.69239830351531784</v>
      </c>
      <c r="AN146" s="194">
        <v>7.2325237759079564E-2</v>
      </c>
      <c r="AO146" s="194">
        <v>0.64231941960874794</v>
      </c>
      <c r="AP146" s="195">
        <v>25358.68</v>
      </c>
      <c r="AQ146" s="195">
        <v>17283.259999999998</v>
      </c>
      <c r="AR146" s="195">
        <v>16016.35</v>
      </c>
      <c r="AS146" s="195">
        <v>1266.9100000000001</v>
      </c>
      <c r="AT146" s="195">
        <v>8075.42</v>
      </c>
      <c r="AU146" s="193">
        <v>0.68155203662020258</v>
      </c>
      <c r="AV146" s="194">
        <v>7.3302721824470632E-2</v>
      </c>
      <c r="AW146" s="194">
        <v>0.63159241727093052</v>
      </c>
    </row>
    <row r="147" spans="1:49" ht="14.25" x14ac:dyDescent="0.2">
      <c r="A147" s="191">
        <v>38078</v>
      </c>
      <c r="B147" s="192">
        <v>2140.8663374999983</v>
      </c>
      <c r="C147" s="192">
        <v>1427.0741880683604</v>
      </c>
      <c r="D147" s="192">
        <v>1320.5395105148293</v>
      </c>
      <c r="E147" s="192">
        <v>106.53467755353117</v>
      </c>
      <c r="F147" s="192">
        <v>713.79214943163799</v>
      </c>
      <c r="G147" s="193">
        <v>0.6665872423099658</v>
      </c>
      <c r="H147" s="194">
        <v>7.4652515226088512E-2</v>
      </c>
      <c r="I147" s="194">
        <v>0.61682482805390482</v>
      </c>
      <c r="J147" s="195">
        <v>1999.5036625000016</v>
      </c>
      <c r="K147" s="195">
        <v>1461.1658119316394</v>
      </c>
      <c r="L147" s="195">
        <v>1364.9804894851707</v>
      </c>
      <c r="M147" s="195">
        <v>96.185322446468831</v>
      </c>
      <c r="N147" s="195">
        <v>538.33785056836211</v>
      </c>
      <c r="O147" s="193">
        <v>0.73076425881847473</v>
      </c>
      <c r="P147" s="194">
        <v>6.5827794259238293E-2</v>
      </c>
      <c r="Q147" s="194">
        <v>0.6826596595369675</v>
      </c>
      <c r="R147" s="195">
        <v>4140.37</v>
      </c>
      <c r="S147" s="195">
        <v>2888.24</v>
      </c>
      <c r="T147" s="195">
        <v>2685.52</v>
      </c>
      <c r="U147" s="195">
        <v>202.72</v>
      </c>
      <c r="V147" s="195">
        <v>1252.1300000000001</v>
      </c>
      <c r="W147" s="193">
        <v>0.69758016795600386</v>
      </c>
      <c r="X147" s="194">
        <v>7.0188073013322999E-2</v>
      </c>
      <c r="Y147" s="194">
        <v>0.64861836019486185</v>
      </c>
      <c r="AH147" s="195">
        <v>9867.58</v>
      </c>
      <c r="AI147" s="195">
        <v>6679.78</v>
      </c>
      <c r="AJ147" s="195">
        <v>6234.81</v>
      </c>
      <c r="AK147" s="195">
        <v>444.97</v>
      </c>
      <c r="AL147" s="195">
        <v>3187.79</v>
      </c>
      <c r="AM147" s="193">
        <v>0.67694206684921732</v>
      </c>
      <c r="AN147" s="194">
        <v>6.6614469338810572E-2</v>
      </c>
      <c r="AO147" s="194">
        <v>0.63184793029293917</v>
      </c>
      <c r="AP147" s="195">
        <v>25330.1</v>
      </c>
      <c r="AQ147" s="195">
        <v>16931.099999999999</v>
      </c>
      <c r="AR147" s="195">
        <v>15663.03</v>
      </c>
      <c r="AS147" s="195">
        <v>1268.06</v>
      </c>
      <c r="AT147" s="195">
        <v>8399</v>
      </c>
      <c r="AU147" s="193">
        <v>0.66841820600787205</v>
      </c>
      <c r="AV147" s="194">
        <v>7.4895310995741565E-2</v>
      </c>
      <c r="AW147" s="194">
        <v>0.61835642180646744</v>
      </c>
    </row>
    <row r="148" spans="1:49" ht="14.25" x14ac:dyDescent="0.2">
      <c r="A148" s="191">
        <v>38047</v>
      </c>
      <c r="B148" s="192">
        <v>2140.3984799999985</v>
      </c>
      <c r="C148" s="192">
        <v>1418.1142791473476</v>
      </c>
      <c r="D148" s="192">
        <v>1295.0641500021825</v>
      </c>
      <c r="E148" s="192">
        <v>123.05986566432539</v>
      </c>
      <c r="F148" s="192">
        <v>722.28420085265066</v>
      </c>
      <c r="G148" s="193">
        <v>0.66254685396120661</v>
      </c>
      <c r="H148" s="194">
        <v>8.6777114844592149E-2</v>
      </c>
      <c r="I148" s="194">
        <v>0.60505749845336432</v>
      </c>
      <c r="J148" s="195">
        <v>1993.4315200000015</v>
      </c>
      <c r="K148" s="195">
        <v>1453.9957208526525</v>
      </c>
      <c r="L148" s="195">
        <v>1352.2658499978174</v>
      </c>
      <c r="M148" s="195">
        <v>101.72013433567462</v>
      </c>
      <c r="N148" s="195">
        <v>539.43579914734937</v>
      </c>
      <c r="O148" s="193">
        <v>0.72939336328576343</v>
      </c>
      <c r="P148" s="194">
        <v>6.9959032806522894E-2</v>
      </c>
      <c r="Q148" s="194">
        <v>0.67836082475399828</v>
      </c>
      <c r="R148" s="195">
        <v>4133.83</v>
      </c>
      <c r="S148" s="195">
        <v>2872.11</v>
      </c>
      <c r="T148" s="195">
        <v>2647.33</v>
      </c>
      <c r="U148" s="195">
        <v>224.78</v>
      </c>
      <c r="V148" s="195">
        <v>1261.72</v>
      </c>
      <c r="W148" s="193">
        <v>0.69478183669865479</v>
      </c>
      <c r="X148" s="194">
        <v>7.8263019174056703E-2</v>
      </c>
      <c r="Y148" s="194">
        <v>0.64040611249132162</v>
      </c>
      <c r="AH148" s="195">
        <v>9854.2900000000009</v>
      </c>
      <c r="AI148" s="195">
        <v>6669.27</v>
      </c>
      <c r="AJ148" s="195">
        <v>6183.29</v>
      </c>
      <c r="AK148" s="195">
        <v>485.97</v>
      </c>
      <c r="AL148" s="195">
        <v>3185.02</v>
      </c>
      <c r="AM148" s="193">
        <v>0.67678848501515587</v>
      </c>
      <c r="AN148" s="194">
        <v>7.2867045418763973E-2</v>
      </c>
      <c r="AO148" s="194">
        <v>0.62747189295220651</v>
      </c>
      <c r="AP148" s="195">
        <v>25302.83</v>
      </c>
      <c r="AQ148" s="195">
        <v>16857.830000000002</v>
      </c>
      <c r="AR148" s="195">
        <v>15537.98</v>
      </c>
      <c r="AS148" s="195">
        <v>1319.85</v>
      </c>
      <c r="AT148" s="195">
        <v>8445</v>
      </c>
      <c r="AU148" s="193">
        <v>0.6662428669046111</v>
      </c>
      <c r="AV148" s="194">
        <v>7.8292995005881522E-2</v>
      </c>
      <c r="AW148" s="194">
        <v>0.61408071745334414</v>
      </c>
    </row>
    <row r="149" spans="1:49" ht="14.25" x14ac:dyDescent="0.2">
      <c r="A149" s="191">
        <v>38018</v>
      </c>
      <c r="B149" s="192">
        <v>2139.9306224999987</v>
      </c>
      <c r="C149" s="192">
        <v>1403.461249672345</v>
      </c>
      <c r="D149" s="192">
        <v>1298.245685405353</v>
      </c>
      <c r="E149" s="192">
        <v>105.21556426699179</v>
      </c>
      <c r="F149" s="192">
        <v>736.4693728276535</v>
      </c>
      <c r="G149" s="193">
        <v>0.65584427593859806</v>
      </c>
      <c r="H149" s="194">
        <v>7.4968627948620331E-2</v>
      </c>
      <c r="I149" s="194">
        <v>0.60667653042352487</v>
      </c>
      <c r="J149" s="195">
        <v>1987.5493775000009</v>
      </c>
      <c r="K149" s="195">
        <v>1446.0587503276549</v>
      </c>
      <c r="L149" s="195">
        <v>1358.0443145946469</v>
      </c>
      <c r="M149" s="195">
        <v>88.014435733008199</v>
      </c>
      <c r="N149" s="195">
        <v>541.49062717234654</v>
      </c>
      <c r="O149" s="193">
        <v>0.7275586542390966</v>
      </c>
      <c r="P149" s="194">
        <v>6.0865048334353959E-2</v>
      </c>
      <c r="Q149" s="194">
        <v>0.6832757615827566</v>
      </c>
      <c r="R149" s="195">
        <v>4127.4799999999996</v>
      </c>
      <c r="S149" s="195">
        <v>2849.52</v>
      </c>
      <c r="T149" s="195">
        <v>2656.29</v>
      </c>
      <c r="U149" s="195">
        <v>193.23</v>
      </c>
      <c r="V149" s="195">
        <v>1277.96</v>
      </c>
      <c r="W149" s="193">
        <v>0.69037766385300481</v>
      </c>
      <c r="X149" s="194">
        <v>6.7811420870883515E-2</v>
      </c>
      <c r="Y149" s="194">
        <v>0.64356217352961131</v>
      </c>
      <c r="AH149" s="195">
        <v>9841.33</v>
      </c>
      <c r="AI149" s="195">
        <v>6666.84</v>
      </c>
      <c r="AJ149" s="195">
        <v>6214.95</v>
      </c>
      <c r="AK149" s="195">
        <v>451.89</v>
      </c>
      <c r="AL149" s="195">
        <v>3174.49</v>
      </c>
      <c r="AM149" s="193">
        <v>0.6774328266606241</v>
      </c>
      <c r="AN149" s="194">
        <v>6.7781737674820444E-2</v>
      </c>
      <c r="AO149" s="194">
        <v>0.63151525251160157</v>
      </c>
      <c r="AP149" s="195">
        <v>25276.53</v>
      </c>
      <c r="AQ149" s="195">
        <v>16819</v>
      </c>
      <c r="AR149" s="195">
        <v>15513.43</v>
      </c>
      <c r="AS149" s="195">
        <v>1305.56</v>
      </c>
      <c r="AT149" s="195">
        <v>8457.5300000000007</v>
      </c>
      <c r="AU149" s="193">
        <v>0.66539987885995433</v>
      </c>
      <c r="AV149" s="194">
        <v>7.7624115583566203E-2</v>
      </c>
      <c r="AW149" s="194">
        <v>0.61374840613011361</v>
      </c>
    </row>
    <row r="150" spans="1:49" ht="14.25" x14ac:dyDescent="0.2">
      <c r="A150" s="191">
        <v>37987</v>
      </c>
      <c r="B150" s="192">
        <v>2139.4627649999989</v>
      </c>
      <c r="C150" s="192">
        <v>1393.2664345121129</v>
      </c>
      <c r="D150" s="192">
        <v>1276.8454212001222</v>
      </c>
      <c r="E150" s="192">
        <v>116.42101331199092</v>
      </c>
      <c r="F150" s="192">
        <v>746.19633048788558</v>
      </c>
      <c r="G150" s="193">
        <v>0.65122256732152739</v>
      </c>
      <c r="H150" s="194">
        <v>8.3559763178216978E-2</v>
      </c>
      <c r="I150" s="194">
        <v>0.59680656381983022</v>
      </c>
      <c r="J150" s="195">
        <v>1981.2572350000014</v>
      </c>
      <c r="K150" s="195">
        <v>1430.5535654878872</v>
      </c>
      <c r="L150" s="195">
        <v>1346.3245787998778</v>
      </c>
      <c r="M150" s="195">
        <v>84.228986688009087</v>
      </c>
      <c r="N150" s="195">
        <v>550.70366951211452</v>
      </c>
      <c r="O150" s="193">
        <v>0.7220433269422919</v>
      </c>
      <c r="P150" s="194">
        <v>5.8878596873290077E-2</v>
      </c>
      <c r="Q150" s="194">
        <v>0.67953042897020732</v>
      </c>
      <c r="R150" s="195">
        <v>4120.72</v>
      </c>
      <c r="S150" s="195">
        <v>2823.82</v>
      </c>
      <c r="T150" s="195">
        <v>2623.17</v>
      </c>
      <c r="U150" s="195">
        <v>200.65</v>
      </c>
      <c r="V150" s="195">
        <v>1296.9000000000001</v>
      </c>
      <c r="W150" s="193">
        <v>0.68527344735871398</v>
      </c>
      <c r="X150" s="194">
        <v>7.1056228796453028E-2</v>
      </c>
      <c r="Y150" s="194">
        <v>0.6365805004950591</v>
      </c>
      <c r="AH150" s="195">
        <v>9828.31</v>
      </c>
      <c r="AI150" s="195">
        <v>6636.98</v>
      </c>
      <c r="AJ150" s="195">
        <v>6189.48</v>
      </c>
      <c r="AK150" s="195">
        <v>447.5</v>
      </c>
      <c r="AL150" s="195">
        <v>3191.33</v>
      </c>
      <c r="AM150" s="193">
        <v>0.67529208989134448</v>
      </c>
      <c r="AN150" s="194">
        <v>6.7425244614267341E-2</v>
      </c>
      <c r="AO150" s="194">
        <v>0.62976035554434073</v>
      </c>
      <c r="AP150" s="195">
        <v>25249.96</v>
      </c>
      <c r="AQ150" s="195">
        <v>16780.13</v>
      </c>
      <c r="AR150" s="195">
        <v>15452.41</v>
      </c>
      <c r="AS150" s="195">
        <v>1327.72</v>
      </c>
      <c r="AT150" s="195">
        <v>8469.84</v>
      </c>
      <c r="AU150" s="193">
        <v>0.66456065672975329</v>
      </c>
      <c r="AV150" s="194">
        <v>7.9124535983928601E-2</v>
      </c>
      <c r="AW150" s="194">
        <v>0.61197760313283667</v>
      </c>
    </row>
    <row r="151" spans="1:49" ht="14.25" x14ac:dyDescent="0.2">
      <c r="A151" s="191">
        <v>37956</v>
      </c>
      <c r="B151" s="192">
        <v>2138.994907499999</v>
      </c>
      <c r="C151" s="192">
        <v>1415.397839688178</v>
      </c>
      <c r="D151" s="192">
        <v>1318.5028115480027</v>
      </c>
      <c r="E151" s="192">
        <v>96.885184085706484</v>
      </c>
      <c r="F151" s="192">
        <v>723.60691186629003</v>
      </c>
      <c r="G151" s="193">
        <v>0.66171164537388161</v>
      </c>
      <c r="H151" s="194">
        <v>6.8450849202264547E-2</v>
      </c>
      <c r="I151" s="194">
        <v>0.61641231913405259</v>
      </c>
      <c r="J151" s="195">
        <v>1975.5450925000009</v>
      </c>
      <c r="K151" s="195">
        <v>1435.082160311822</v>
      </c>
      <c r="L151" s="195">
        <v>1346.8271884519972</v>
      </c>
      <c r="M151" s="195">
        <v>88.264815914293521</v>
      </c>
      <c r="N151" s="195">
        <v>540.45308813370991</v>
      </c>
      <c r="O151" s="193">
        <v>0.7264233885422291</v>
      </c>
      <c r="P151" s="194">
        <v>6.1505061072680944E-2</v>
      </c>
      <c r="Q151" s="194">
        <v>0.68174965662141507</v>
      </c>
      <c r="R151" s="195">
        <v>4114.54</v>
      </c>
      <c r="S151" s="195">
        <v>2850.48</v>
      </c>
      <c r="T151" s="195">
        <v>2665.33</v>
      </c>
      <c r="U151" s="195">
        <v>185.15</v>
      </c>
      <c r="V151" s="195">
        <v>1264.06</v>
      </c>
      <c r="W151" s="193">
        <v>0.69278218221234944</v>
      </c>
      <c r="X151" s="194">
        <v>6.495397266425304E-2</v>
      </c>
      <c r="Y151" s="194">
        <v>0.64778322728664683</v>
      </c>
      <c r="AH151" s="195">
        <v>9816.5400000000009</v>
      </c>
      <c r="AI151" s="195">
        <v>6677.78</v>
      </c>
      <c r="AJ151" s="195">
        <v>6274.67</v>
      </c>
      <c r="AK151" s="195">
        <v>403.1</v>
      </c>
      <c r="AL151" s="195">
        <v>3138.76</v>
      </c>
      <c r="AM151" s="193">
        <v>0.68025801351596382</v>
      </c>
      <c r="AN151" s="194">
        <v>6.0364372590890988E-2</v>
      </c>
      <c r="AO151" s="194">
        <v>0.63919364664128087</v>
      </c>
      <c r="AP151" s="195">
        <v>25225.599999999999</v>
      </c>
      <c r="AQ151" s="195">
        <v>16914.87</v>
      </c>
      <c r="AR151" s="195">
        <v>15748.41</v>
      </c>
      <c r="AS151" s="195">
        <v>1166.45</v>
      </c>
      <c r="AT151" s="195">
        <v>8310.73</v>
      </c>
      <c r="AU151" s="193">
        <v>0.67054381263478369</v>
      </c>
      <c r="AV151" s="194">
        <v>6.8960033390738446E-2</v>
      </c>
      <c r="AW151" s="194">
        <v>0.62430269250285431</v>
      </c>
    </row>
    <row r="152" spans="1:49" ht="14.25" x14ac:dyDescent="0.2">
      <c r="A152" s="191">
        <v>37926</v>
      </c>
      <c r="B152" s="192">
        <v>2138.5270499999992</v>
      </c>
      <c r="C152" s="192">
        <v>1398.3943528306047</v>
      </c>
      <c r="D152" s="192">
        <v>1286.0281179076273</v>
      </c>
      <c r="E152" s="192">
        <v>112.37606573968084</v>
      </c>
      <c r="F152" s="192">
        <v>740.13269716939476</v>
      </c>
      <c r="G152" s="193">
        <v>0.65390538447040225</v>
      </c>
      <c r="H152" s="194">
        <v>8.0360783431520033E-2</v>
      </c>
      <c r="I152" s="194">
        <v>0.60136163248794439</v>
      </c>
      <c r="J152" s="195">
        <v>1970.5029500000005</v>
      </c>
      <c r="K152" s="195">
        <v>1433.6656471693952</v>
      </c>
      <c r="L152" s="195">
        <v>1350.7218820923727</v>
      </c>
      <c r="M152" s="195">
        <v>82.933934260319162</v>
      </c>
      <c r="N152" s="195">
        <v>536.83730283060527</v>
      </c>
      <c r="O152" s="193">
        <v>0.72756330924010792</v>
      </c>
      <c r="P152" s="194">
        <v>5.7847472612643329E-2</v>
      </c>
      <c r="Q152" s="194">
        <v>0.68547062164630213</v>
      </c>
      <c r="R152" s="195">
        <v>4109.03</v>
      </c>
      <c r="S152" s="195">
        <v>2832.06</v>
      </c>
      <c r="T152" s="195">
        <v>2636.75</v>
      </c>
      <c r="U152" s="195">
        <v>195.31</v>
      </c>
      <c r="V152" s="195">
        <v>1276.97</v>
      </c>
      <c r="W152" s="193">
        <v>0.68922835803097082</v>
      </c>
      <c r="X152" s="194">
        <v>6.8963934379921335E-2</v>
      </c>
      <c r="Y152" s="194">
        <v>0.64169645877494208</v>
      </c>
      <c r="AH152" s="195">
        <v>9805.98</v>
      </c>
      <c r="AI152" s="195">
        <v>6674.87</v>
      </c>
      <c r="AJ152" s="195">
        <v>6261.43</v>
      </c>
      <c r="AK152" s="195">
        <v>413.44</v>
      </c>
      <c r="AL152" s="195">
        <v>3131.11</v>
      </c>
      <c r="AM152" s="193">
        <v>0.68069382152523261</v>
      </c>
      <c r="AN152" s="194">
        <v>6.1939783096899265E-2</v>
      </c>
      <c r="AO152" s="194">
        <v>0.63853179386456027</v>
      </c>
      <c r="AP152" s="195">
        <v>25203.66</v>
      </c>
      <c r="AQ152" s="195">
        <v>16971.27</v>
      </c>
      <c r="AR152" s="195">
        <v>15772.58</v>
      </c>
      <c r="AS152" s="195">
        <v>1198.69</v>
      </c>
      <c r="AT152" s="195">
        <v>8232.39</v>
      </c>
      <c r="AU152" s="193">
        <v>0.6733652969449675</v>
      </c>
      <c r="AV152" s="194">
        <v>7.0630542086714779E-2</v>
      </c>
      <c r="AW152" s="194">
        <v>0.6258051409993628</v>
      </c>
    </row>
    <row r="153" spans="1:49" ht="14.25" x14ac:dyDescent="0.2">
      <c r="A153" s="191">
        <v>37895</v>
      </c>
      <c r="B153" s="192">
        <v>2138.0591924999994</v>
      </c>
      <c r="C153" s="192">
        <v>1413.2253148840177</v>
      </c>
      <c r="D153" s="192">
        <v>1301.7812117856079</v>
      </c>
      <c r="E153" s="192">
        <v>111.44410309840985</v>
      </c>
      <c r="F153" s="192">
        <v>724.83387761598203</v>
      </c>
      <c r="G153" s="193">
        <v>0.66098512138551002</v>
      </c>
      <c r="H153" s="194">
        <v>7.8857986709328073E-2</v>
      </c>
      <c r="I153" s="194">
        <v>0.60886116546822788</v>
      </c>
      <c r="J153" s="195">
        <v>1965.1008075000004</v>
      </c>
      <c r="K153" s="195">
        <v>1424.1946851159823</v>
      </c>
      <c r="L153" s="195">
        <v>1337.7387882143921</v>
      </c>
      <c r="M153" s="195">
        <v>86.455896901590151</v>
      </c>
      <c r="N153" s="195">
        <v>540.90612238401798</v>
      </c>
      <c r="O153" s="193">
        <v>0.72474382977219454</v>
      </c>
      <c r="P153" s="194">
        <v>6.0705111320191053E-2</v>
      </c>
      <c r="Q153" s="194">
        <v>0.68074817490725181</v>
      </c>
      <c r="R153" s="195">
        <v>4103.16</v>
      </c>
      <c r="S153" s="195">
        <v>2837.42</v>
      </c>
      <c r="T153" s="195">
        <v>2639.52</v>
      </c>
      <c r="U153" s="195">
        <v>197.9</v>
      </c>
      <c r="V153" s="195">
        <v>1265.74</v>
      </c>
      <c r="W153" s="193">
        <v>0.69152068162099456</v>
      </c>
      <c r="X153" s="194">
        <v>6.9746459812082814E-2</v>
      </c>
      <c r="Y153" s="194">
        <v>0.64328956219109179</v>
      </c>
      <c r="AH153" s="195">
        <v>9794.6200000000008</v>
      </c>
      <c r="AI153" s="195">
        <v>6686.57</v>
      </c>
      <c r="AJ153" s="195">
        <v>6257.53</v>
      </c>
      <c r="AK153" s="195">
        <v>429.04</v>
      </c>
      <c r="AL153" s="195">
        <v>3108.05</v>
      </c>
      <c r="AM153" s="193">
        <v>0.68267783742503529</v>
      </c>
      <c r="AN153" s="194">
        <v>6.4164437073118211E-2</v>
      </c>
      <c r="AO153" s="194">
        <v>0.6388741982843642</v>
      </c>
      <c r="AP153" s="195">
        <v>25179.57</v>
      </c>
      <c r="AQ153" s="195">
        <v>16975.080000000002</v>
      </c>
      <c r="AR153" s="195">
        <v>15801.79</v>
      </c>
      <c r="AS153" s="195">
        <v>1173.29</v>
      </c>
      <c r="AT153" s="195">
        <v>8204.49</v>
      </c>
      <c r="AU153" s="193">
        <v>0.67416083753614542</v>
      </c>
      <c r="AV153" s="194">
        <v>6.9118378234447192E-2</v>
      </c>
      <c r="AW153" s="194">
        <v>0.62756393377647046</v>
      </c>
    </row>
    <row r="154" spans="1:49" ht="14.25" x14ac:dyDescent="0.2">
      <c r="A154" s="191">
        <v>37865</v>
      </c>
      <c r="B154" s="192">
        <v>2137.5913349999996</v>
      </c>
      <c r="C154" s="192">
        <v>1423.1150840189769</v>
      </c>
      <c r="D154" s="192">
        <v>1288.9631203933377</v>
      </c>
      <c r="E154" s="192">
        <v>134.15196362563935</v>
      </c>
      <c r="F154" s="192">
        <v>714.47625098102253</v>
      </c>
      <c r="G154" s="193">
        <v>0.66575638697514516</v>
      </c>
      <c r="H154" s="194">
        <v>9.4266419583428768E-2</v>
      </c>
      <c r="I154" s="194">
        <v>0.60299791606019859</v>
      </c>
      <c r="J154" s="195">
        <v>1959.3186650000002</v>
      </c>
      <c r="K154" s="195">
        <v>1427.004915981023</v>
      </c>
      <c r="L154" s="195">
        <v>1327.9068796066622</v>
      </c>
      <c r="M154" s="195">
        <v>99.098036374360646</v>
      </c>
      <c r="N154" s="195">
        <v>532.31374901897743</v>
      </c>
      <c r="O154" s="193">
        <v>0.72831691009334765</v>
      </c>
      <c r="P154" s="194">
        <v>6.9444775742929885E-2</v>
      </c>
      <c r="Q154" s="194">
        <v>0.67773910560213135</v>
      </c>
      <c r="R154" s="195">
        <v>4096.91</v>
      </c>
      <c r="S154" s="195">
        <v>2850.12</v>
      </c>
      <c r="T154" s="195">
        <v>2616.87</v>
      </c>
      <c r="U154" s="195">
        <v>233.25</v>
      </c>
      <c r="V154" s="195">
        <v>1246.79</v>
      </c>
      <c r="W154" s="193">
        <v>0.69567552130752197</v>
      </c>
      <c r="X154" s="194">
        <v>8.1838659424866331E-2</v>
      </c>
      <c r="Y154" s="194">
        <v>0.63874236924901939</v>
      </c>
      <c r="AH154" s="195">
        <v>9782.5499999999993</v>
      </c>
      <c r="AI154" s="195">
        <v>6694.7</v>
      </c>
      <c r="AJ154" s="195">
        <v>6218.03</v>
      </c>
      <c r="AK154" s="195">
        <v>476.67</v>
      </c>
      <c r="AL154" s="195">
        <v>3087.85</v>
      </c>
      <c r="AM154" s="193">
        <v>0.68435121721841441</v>
      </c>
      <c r="AN154" s="194">
        <v>7.1201099377119215E-2</v>
      </c>
      <c r="AO154" s="194">
        <v>0.63562465819239367</v>
      </c>
      <c r="AP154" s="195">
        <v>25154.04</v>
      </c>
      <c r="AQ154" s="195">
        <v>16982.830000000002</v>
      </c>
      <c r="AR154" s="195">
        <v>15750.11</v>
      </c>
      <c r="AS154" s="195">
        <v>1232.72</v>
      </c>
      <c r="AT154" s="195">
        <v>8171.21</v>
      </c>
      <c r="AU154" s="193">
        <v>0.67515317618959025</v>
      </c>
      <c r="AV154" s="194">
        <v>7.2586253292295802E-2</v>
      </c>
      <c r="AW154" s="194">
        <v>0.62614633673159459</v>
      </c>
    </row>
    <row r="155" spans="1:49" ht="14.25" x14ac:dyDescent="0.2">
      <c r="A155" s="191">
        <v>37834</v>
      </c>
      <c r="B155" s="192">
        <v>2137.1234774999998</v>
      </c>
      <c r="C155" s="192">
        <v>1446.0524036755858</v>
      </c>
      <c r="D155" s="192">
        <v>1303.3071506249742</v>
      </c>
      <c r="E155" s="192">
        <v>142.74525305061144</v>
      </c>
      <c r="F155" s="192">
        <v>691.08082218561401</v>
      </c>
      <c r="G155" s="193">
        <v>0.67663493424683785</v>
      </c>
      <c r="H155" s="194">
        <v>9.8713748331513154E-2</v>
      </c>
      <c r="I155" s="194">
        <v>0.60984176363528542</v>
      </c>
      <c r="J155" s="195">
        <v>1952.1065225000002</v>
      </c>
      <c r="K155" s="195">
        <v>1462.7075963244145</v>
      </c>
      <c r="L155" s="195">
        <v>1342.1928493750258</v>
      </c>
      <c r="M155" s="195">
        <v>120.51474694938855</v>
      </c>
      <c r="N155" s="195">
        <v>489.38917781438602</v>
      </c>
      <c r="O155" s="193">
        <v>0.7492970181008215</v>
      </c>
      <c r="P155" s="194">
        <v>8.2391550609449041E-2</v>
      </c>
      <c r="Q155" s="194">
        <v>0.68756127491245844</v>
      </c>
      <c r="R155" s="195">
        <v>4089.23</v>
      </c>
      <c r="S155" s="195">
        <v>2908.76</v>
      </c>
      <c r="T155" s="195">
        <v>2645.5</v>
      </c>
      <c r="U155" s="195">
        <v>263.26</v>
      </c>
      <c r="V155" s="195">
        <v>1180.47</v>
      </c>
      <c r="W155" s="193">
        <v>0.71132218045940199</v>
      </c>
      <c r="X155" s="194">
        <v>9.0505920048405492E-2</v>
      </c>
      <c r="Y155" s="194">
        <v>0.6469433120660858</v>
      </c>
      <c r="AH155" s="195">
        <v>9767.67</v>
      </c>
      <c r="AI155" s="195">
        <v>6835.94</v>
      </c>
      <c r="AJ155" s="195">
        <v>6317.39</v>
      </c>
      <c r="AK155" s="195">
        <v>518.54999999999995</v>
      </c>
      <c r="AL155" s="195">
        <v>2931.73</v>
      </c>
      <c r="AM155" s="193">
        <v>0.69985370103617339</v>
      </c>
      <c r="AN155" s="194">
        <v>7.5856429401077244E-2</v>
      </c>
      <c r="AO155" s="194">
        <v>0.64676529817244033</v>
      </c>
      <c r="AP155" s="195">
        <v>25121.73</v>
      </c>
      <c r="AQ155" s="195">
        <v>17380.22</v>
      </c>
      <c r="AR155" s="195">
        <v>15971.88</v>
      </c>
      <c r="AS155" s="195">
        <v>1408.34</v>
      </c>
      <c r="AT155" s="195">
        <v>7741.51</v>
      </c>
      <c r="AU155" s="193">
        <v>0.69184009222294807</v>
      </c>
      <c r="AV155" s="194">
        <v>8.1031195232281278E-2</v>
      </c>
      <c r="AW155" s="194">
        <v>0.63577946264051077</v>
      </c>
    </row>
    <row r="156" spans="1:49" ht="14.25" x14ac:dyDescent="0.2">
      <c r="A156" s="191">
        <v>37803</v>
      </c>
      <c r="B156" s="192">
        <v>2136.65562</v>
      </c>
      <c r="C156" s="192">
        <v>1461.7843145276443</v>
      </c>
      <c r="D156" s="192">
        <v>1306.7259974765591</v>
      </c>
      <c r="E156" s="192">
        <v>155.05831705108488</v>
      </c>
      <c r="F156" s="192">
        <v>674.87130547235597</v>
      </c>
      <c r="G156" s="193">
        <v>0.68414596196257604</v>
      </c>
      <c r="H156" s="194">
        <v>0.10607468934374896</v>
      </c>
      <c r="I156" s="194">
        <v>0.61157539158161534</v>
      </c>
      <c r="J156" s="195">
        <v>1946.32438</v>
      </c>
      <c r="K156" s="195">
        <v>1460.1256854723556</v>
      </c>
      <c r="L156" s="195">
        <v>1351.8240025234411</v>
      </c>
      <c r="M156" s="195">
        <v>108.30168294891513</v>
      </c>
      <c r="N156" s="195">
        <v>486.18869452764397</v>
      </c>
      <c r="O156" s="193">
        <v>0.7501964731451165</v>
      </c>
      <c r="P156" s="194">
        <v>7.4172849657034259E-2</v>
      </c>
      <c r="Q156" s="194">
        <v>0.69455226292928673</v>
      </c>
      <c r="R156" s="195">
        <v>4082.98</v>
      </c>
      <c r="S156" s="195">
        <v>2921.91</v>
      </c>
      <c r="T156" s="195">
        <v>2658.55</v>
      </c>
      <c r="U156" s="195">
        <v>263.36</v>
      </c>
      <c r="V156" s="195">
        <v>1161.06</v>
      </c>
      <c r="W156" s="193">
        <v>0.71563171996923813</v>
      </c>
      <c r="X156" s="194">
        <v>9.0132824077401433E-2</v>
      </c>
      <c r="Y156" s="194">
        <v>0.65112981204904263</v>
      </c>
      <c r="AH156" s="195">
        <v>9755.7000000000007</v>
      </c>
      <c r="AI156" s="195">
        <v>6815.32</v>
      </c>
      <c r="AJ156" s="195">
        <v>6284.94</v>
      </c>
      <c r="AK156" s="195">
        <v>530.37</v>
      </c>
      <c r="AL156" s="195">
        <v>2940.38</v>
      </c>
      <c r="AM156" s="193">
        <v>0.69859876789979181</v>
      </c>
      <c r="AN156" s="194">
        <v>7.7820263758708319E-2</v>
      </c>
      <c r="AO156" s="194">
        <v>0.64423260247855096</v>
      </c>
      <c r="AP156" s="195">
        <v>25095.919999999998</v>
      </c>
      <c r="AQ156" s="195">
        <v>17363.84</v>
      </c>
      <c r="AR156" s="195">
        <v>16002.86</v>
      </c>
      <c r="AS156" s="195">
        <v>1360.98</v>
      </c>
      <c r="AT156" s="195">
        <v>7732.08</v>
      </c>
      <c r="AU156" s="193">
        <v>0.69189892221524463</v>
      </c>
      <c r="AV156" s="194">
        <v>7.8380127897976479E-2</v>
      </c>
      <c r="AW156" s="194">
        <v>0.63766779619954161</v>
      </c>
    </row>
    <row r="157" spans="1:49" ht="14.25" x14ac:dyDescent="0.2">
      <c r="A157" s="191">
        <v>37773</v>
      </c>
      <c r="B157" s="192">
        <v>2136.4902075</v>
      </c>
      <c r="C157" s="192">
        <v>1449.5442537896915</v>
      </c>
      <c r="D157" s="192">
        <v>1322.0494648117444</v>
      </c>
      <c r="E157" s="192">
        <v>127.50438587587537</v>
      </c>
      <c r="F157" s="192">
        <v>686.94595371030846</v>
      </c>
      <c r="G157" s="193">
        <v>0.67846987957219151</v>
      </c>
      <c r="H157" s="194">
        <v>8.7961706269075707E-2</v>
      </c>
      <c r="I157" s="194">
        <v>0.61879500321170766</v>
      </c>
      <c r="J157" s="195">
        <v>1939.8097925000002</v>
      </c>
      <c r="K157" s="195">
        <v>1451.6657462103085</v>
      </c>
      <c r="L157" s="195">
        <v>1337.7405351882555</v>
      </c>
      <c r="M157" s="195">
        <v>113.92561412412464</v>
      </c>
      <c r="N157" s="195">
        <v>488.14404628969146</v>
      </c>
      <c r="O157" s="193">
        <v>0.74835468499178037</v>
      </c>
      <c r="P157" s="194">
        <v>7.8479232854764755E-2</v>
      </c>
      <c r="Q157" s="194">
        <v>0.68962459121530362</v>
      </c>
      <c r="R157" s="195">
        <v>4076.3</v>
      </c>
      <c r="S157" s="195">
        <v>2901.21</v>
      </c>
      <c r="T157" s="195">
        <v>2659.79</v>
      </c>
      <c r="U157" s="195">
        <v>241.43</v>
      </c>
      <c r="V157" s="195">
        <v>1175.0899999999999</v>
      </c>
      <c r="W157" s="193">
        <v>0.71172632043765172</v>
      </c>
      <c r="X157" s="194">
        <v>8.3217002561000411E-2</v>
      </c>
      <c r="Y157" s="194">
        <v>0.65250104261217279</v>
      </c>
      <c r="AH157" s="195">
        <v>9742.34</v>
      </c>
      <c r="AI157" s="195">
        <v>6764.56</v>
      </c>
      <c r="AJ157" s="195">
        <v>6297.56</v>
      </c>
      <c r="AK157" s="195">
        <v>467</v>
      </c>
      <c r="AL157" s="195">
        <v>2977.78</v>
      </c>
      <c r="AM157" s="193">
        <v>0.69434653276317604</v>
      </c>
      <c r="AN157" s="194">
        <v>6.9036271390896076E-2</v>
      </c>
      <c r="AO157" s="194">
        <v>0.64641143708800963</v>
      </c>
      <c r="AP157" s="195">
        <v>25068.7</v>
      </c>
      <c r="AQ157" s="195">
        <v>17210.310000000001</v>
      </c>
      <c r="AR157" s="195">
        <v>15984.72</v>
      </c>
      <c r="AS157" s="195">
        <v>1225.5899999999999</v>
      </c>
      <c r="AT157" s="195">
        <v>7858.39</v>
      </c>
      <c r="AU157" s="193">
        <v>0.68652582702732889</v>
      </c>
      <c r="AV157" s="194">
        <v>7.1212546432923046E-2</v>
      </c>
      <c r="AW157" s="194">
        <v>0.63763657469274426</v>
      </c>
    </row>
    <row r="158" spans="1:49" ht="14.25" x14ac:dyDescent="0.2">
      <c r="A158" s="191">
        <v>37742</v>
      </c>
      <c r="B158" s="192">
        <v>2136.324795</v>
      </c>
      <c r="C158" s="192">
        <v>1438.9659283603776</v>
      </c>
      <c r="D158" s="192">
        <v>1304.0661798862377</v>
      </c>
      <c r="E158" s="192">
        <v>134.89974847414004</v>
      </c>
      <c r="F158" s="192">
        <v>697.3684879040452</v>
      </c>
      <c r="G158" s="193">
        <v>0.67357076589113762</v>
      </c>
      <c r="H158" s="194">
        <v>9.3747701606702302E-2</v>
      </c>
      <c r="I158" s="194">
        <v>0.61042505471937736</v>
      </c>
      <c r="J158" s="195">
        <v>1932.155205</v>
      </c>
      <c r="K158" s="195">
        <v>1429.8740716396226</v>
      </c>
      <c r="L158" s="195">
        <v>1329.4038201137621</v>
      </c>
      <c r="M158" s="195">
        <v>100.47025152585996</v>
      </c>
      <c r="N158" s="195">
        <v>502.2715120959549</v>
      </c>
      <c r="O158" s="193">
        <v>0.74004100081578206</v>
      </c>
      <c r="P158" s="194">
        <v>7.0265104821889468E-2</v>
      </c>
      <c r="Q158" s="194">
        <v>0.68804194232096483</v>
      </c>
      <c r="R158" s="195">
        <v>4068.48</v>
      </c>
      <c r="S158" s="195">
        <v>2868.84</v>
      </c>
      <c r="T158" s="195">
        <v>2633.47</v>
      </c>
      <c r="U158" s="195">
        <v>235.37</v>
      </c>
      <c r="V158" s="195">
        <v>1199.6400000000001</v>
      </c>
      <c r="W158" s="193">
        <v>0.70513803680981602</v>
      </c>
      <c r="X158" s="194">
        <v>8.2043613446549826E-2</v>
      </c>
      <c r="Y158" s="194">
        <v>0.64728596429133234</v>
      </c>
      <c r="AH158" s="195">
        <v>9725.1</v>
      </c>
      <c r="AI158" s="195">
        <v>6726.02</v>
      </c>
      <c r="AJ158" s="195">
        <v>6231.97</v>
      </c>
      <c r="AK158" s="195">
        <v>494.05</v>
      </c>
      <c r="AL158" s="195">
        <v>2999.08</v>
      </c>
      <c r="AM158" s="193">
        <v>0.69161448211329446</v>
      </c>
      <c r="AN158" s="194">
        <v>7.3453543105729685E-2</v>
      </c>
      <c r="AO158" s="194">
        <v>0.6408129479388387</v>
      </c>
      <c r="AP158" s="195">
        <v>25035.11</v>
      </c>
      <c r="AQ158" s="195">
        <v>17062.54</v>
      </c>
      <c r="AR158" s="195">
        <v>15700.67</v>
      </c>
      <c r="AS158" s="195">
        <v>1361.87</v>
      </c>
      <c r="AT158" s="195">
        <v>7972.56</v>
      </c>
      <c r="AU158" s="193">
        <v>0.68154443898988259</v>
      </c>
      <c r="AV158" s="194">
        <v>7.9816369661257922E-2</v>
      </c>
      <c r="AW158" s="194">
        <v>0.62714603610689146</v>
      </c>
    </row>
    <row r="159" spans="1:49" ht="14.25" x14ac:dyDescent="0.2">
      <c r="A159" s="191">
        <v>37712</v>
      </c>
      <c r="B159" s="192">
        <v>2136.1593825</v>
      </c>
      <c r="C159" s="192">
        <v>1410.5718689035712</v>
      </c>
      <c r="D159" s="192">
        <v>1296.5980912494347</v>
      </c>
      <c r="E159" s="192">
        <v>113.97377765413657</v>
      </c>
      <c r="F159" s="192">
        <v>725.5972716253375</v>
      </c>
      <c r="G159" s="193">
        <v>0.66033081635170132</v>
      </c>
      <c r="H159" s="194">
        <v>8.0799695617585002E-2</v>
      </c>
      <c r="I159" s="194">
        <v>0.60697628738357245</v>
      </c>
      <c r="J159" s="195">
        <v>1926.1306175</v>
      </c>
      <c r="K159" s="195">
        <v>1431.4481310964288</v>
      </c>
      <c r="L159" s="195">
        <v>1330.7619087505655</v>
      </c>
      <c r="M159" s="195">
        <v>100.68622234586343</v>
      </c>
      <c r="N159" s="195">
        <v>494.66272837466249</v>
      </c>
      <c r="O159" s="193">
        <v>0.74317292819651093</v>
      </c>
      <c r="P159" s="194">
        <v>7.0338715150469355E-2</v>
      </c>
      <c r="Q159" s="194">
        <v>0.69089909929255644</v>
      </c>
      <c r="R159" s="195">
        <v>4062.29</v>
      </c>
      <c r="S159" s="195">
        <v>2842.02</v>
      </c>
      <c r="T159" s="195">
        <v>2627.36</v>
      </c>
      <c r="U159" s="195">
        <v>214.66</v>
      </c>
      <c r="V159" s="195">
        <v>1220.26</v>
      </c>
      <c r="W159" s="193">
        <v>0.69961031831799303</v>
      </c>
      <c r="X159" s="194">
        <v>7.5530784442051774E-2</v>
      </c>
      <c r="Y159" s="194">
        <v>0.64676820217168152</v>
      </c>
      <c r="AH159" s="195">
        <v>9711.9699999999993</v>
      </c>
      <c r="AI159" s="195">
        <v>6566.83</v>
      </c>
      <c r="AJ159" s="195">
        <v>6122.57</v>
      </c>
      <c r="AK159" s="195">
        <v>444.26</v>
      </c>
      <c r="AL159" s="195">
        <v>3145.14</v>
      </c>
      <c r="AM159" s="193">
        <v>0.6761583901103484</v>
      </c>
      <c r="AN159" s="194">
        <v>6.7652124388784235E-2</v>
      </c>
      <c r="AO159" s="194">
        <v>0.63041483859608294</v>
      </c>
      <c r="AP159" s="195">
        <v>25009.74</v>
      </c>
      <c r="AQ159" s="195">
        <v>16706.009999999998</v>
      </c>
      <c r="AR159" s="195">
        <v>15386.71</v>
      </c>
      <c r="AS159" s="195">
        <v>1319.3</v>
      </c>
      <c r="AT159" s="195">
        <v>8303.73</v>
      </c>
      <c r="AU159" s="193">
        <v>0.66798015493163854</v>
      </c>
      <c r="AV159" s="194">
        <v>7.8971579688986188E-2</v>
      </c>
      <c r="AW159" s="194">
        <v>0.61522870689579334</v>
      </c>
    </row>
    <row r="160" spans="1:49" ht="14.25" x14ac:dyDescent="0.2">
      <c r="A160" s="191">
        <v>37681</v>
      </c>
      <c r="B160" s="192">
        <v>2135.99397</v>
      </c>
      <c r="C160" s="192">
        <v>1398.7939023496947</v>
      </c>
      <c r="D160" s="192">
        <v>1291.259361564777</v>
      </c>
      <c r="E160" s="192">
        <v>107.53454078491795</v>
      </c>
      <c r="F160" s="192">
        <v>737.20989174502358</v>
      </c>
      <c r="G160" s="193">
        <v>0.65486790786665694</v>
      </c>
      <c r="H160" s="194">
        <v>7.6876615350039326E-2</v>
      </c>
      <c r="I160" s="194">
        <v>0.60452387960850706</v>
      </c>
      <c r="J160" s="195">
        <v>1918.6760300000001</v>
      </c>
      <c r="K160" s="195">
        <v>1427.3760976503054</v>
      </c>
      <c r="L160" s="195">
        <v>1331.1506384352228</v>
      </c>
      <c r="M160" s="195">
        <v>96.235459215082059</v>
      </c>
      <c r="N160" s="195">
        <v>491.29010825497642</v>
      </c>
      <c r="O160" s="193">
        <v>0.74393804651341022</v>
      </c>
      <c r="P160" s="194">
        <v>6.7421234931355073E-2</v>
      </c>
      <c r="Q160" s="194">
        <v>0.69378603663236615</v>
      </c>
      <c r="R160" s="195">
        <v>4054.67</v>
      </c>
      <c r="S160" s="195">
        <v>2826.17</v>
      </c>
      <c r="T160" s="195">
        <v>2622.41</v>
      </c>
      <c r="U160" s="195">
        <v>203.77</v>
      </c>
      <c r="V160" s="195">
        <v>1228.5</v>
      </c>
      <c r="W160" s="193">
        <v>0.69701603336399753</v>
      </c>
      <c r="X160" s="194">
        <v>7.2101112105782739E-2</v>
      </c>
      <c r="Y160" s="194">
        <v>0.64676286849484665</v>
      </c>
      <c r="AH160" s="195">
        <v>9695.66</v>
      </c>
      <c r="AI160" s="195">
        <v>6579.26</v>
      </c>
      <c r="AJ160" s="195">
        <v>6122.56</v>
      </c>
      <c r="AK160" s="195">
        <v>456.7</v>
      </c>
      <c r="AL160" s="195">
        <v>3116.4</v>
      </c>
      <c r="AM160" s="193">
        <v>0.67857783791923398</v>
      </c>
      <c r="AN160" s="194">
        <v>6.9415101394381729E-2</v>
      </c>
      <c r="AO160" s="194">
        <v>0.63147428849609011</v>
      </c>
      <c r="AP160" s="195">
        <v>24978.57</v>
      </c>
      <c r="AQ160" s="195">
        <v>16640.34</v>
      </c>
      <c r="AR160" s="195">
        <v>15339.58</v>
      </c>
      <c r="AS160" s="195">
        <v>1300.75</v>
      </c>
      <c r="AT160" s="195">
        <v>8338.24</v>
      </c>
      <c r="AU160" s="193">
        <v>0.66618465348496736</v>
      </c>
      <c r="AV160" s="194">
        <v>7.8168474922988354E-2</v>
      </c>
      <c r="AW160" s="194">
        <v>0.61410961476177384</v>
      </c>
    </row>
    <row r="161" spans="1:49" ht="14.25" x14ac:dyDescent="0.2">
      <c r="A161" s="191">
        <v>37653</v>
      </c>
      <c r="B161" s="192">
        <v>2135.8285575</v>
      </c>
      <c r="C161" s="192">
        <v>1392.7984114994399</v>
      </c>
      <c r="D161" s="192">
        <v>1280.6033706923724</v>
      </c>
      <c r="E161" s="192">
        <v>112.19504080706757</v>
      </c>
      <c r="F161" s="192">
        <v>743.03014600056008</v>
      </c>
      <c r="G161" s="193">
        <v>0.65211152206416734</v>
      </c>
      <c r="H161" s="194">
        <v>8.0553682342502222E-2</v>
      </c>
      <c r="I161" s="194">
        <v>0.59958153766392486</v>
      </c>
      <c r="J161" s="195">
        <v>1912.6814425000002</v>
      </c>
      <c r="K161" s="195">
        <v>1437.2115885005603</v>
      </c>
      <c r="L161" s="195">
        <v>1349.6466293076276</v>
      </c>
      <c r="M161" s="195">
        <v>87.56495919293242</v>
      </c>
      <c r="N161" s="195">
        <v>475.46985399943992</v>
      </c>
      <c r="O161" s="193">
        <v>0.75141189565891875</v>
      </c>
      <c r="P161" s="194">
        <v>6.0926978249798799E-2</v>
      </c>
      <c r="Q161" s="194">
        <v>0.70563063943546755</v>
      </c>
      <c r="R161" s="195">
        <v>4048.51</v>
      </c>
      <c r="S161" s="195">
        <v>2830.01</v>
      </c>
      <c r="T161" s="195">
        <v>2630.25</v>
      </c>
      <c r="U161" s="195">
        <v>199.76</v>
      </c>
      <c r="V161" s="195">
        <v>1218.5</v>
      </c>
      <c r="W161" s="193">
        <v>0.69902507342207376</v>
      </c>
      <c r="X161" s="194">
        <v>7.0586323016526439E-2</v>
      </c>
      <c r="Y161" s="194">
        <v>0.64968346379285213</v>
      </c>
      <c r="AH161" s="195">
        <v>9682.81</v>
      </c>
      <c r="AI161" s="195">
        <v>6571.2</v>
      </c>
      <c r="AJ161" s="195">
        <v>6104.36</v>
      </c>
      <c r="AK161" s="195">
        <v>466.84</v>
      </c>
      <c r="AL161" s="195">
        <v>3111.6</v>
      </c>
      <c r="AM161" s="193">
        <v>0.67864597157230189</v>
      </c>
      <c r="AN161" s="194">
        <v>7.1043340637935229E-2</v>
      </c>
      <c r="AO161" s="194">
        <v>0.63043269464132834</v>
      </c>
      <c r="AP161" s="195">
        <v>24953.8</v>
      </c>
      <c r="AQ161" s="195">
        <v>16607.47</v>
      </c>
      <c r="AR161" s="195">
        <v>15291.39</v>
      </c>
      <c r="AS161" s="195">
        <v>1316.08</v>
      </c>
      <c r="AT161" s="195">
        <v>8346.33</v>
      </c>
      <c r="AU161" s="193">
        <v>0.66552869703211537</v>
      </c>
      <c r="AV161" s="194">
        <v>7.9246266890742531E-2</v>
      </c>
      <c r="AW161" s="194">
        <v>0.61278803228366019</v>
      </c>
    </row>
    <row r="162" spans="1:49" ht="14.25" x14ac:dyDescent="0.2">
      <c r="A162" s="191">
        <v>37622</v>
      </c>
      <c r="B162" s="192">
        <v>2135.663145</v>
      </c>
      <c r="C162" s="192">
        <v>1389.5957843649801</v>
      </c>
      <c r="D162" s="192">
        <v>1259.9608095434619</v>
      </c>
      <c r="E162" s="192">
        <v>129.63497482151803</v>
      </c>
      <c r="F162" s="192">
        <v>746.06736063502001</v>
      </c>
      <c r="G162" s="193">
        <v>0.65066243598307738</v>
      </c>
      <c r="H162" s="194">
        <v>9.3289700702970144E-2</v>
      </c>
      <c r="I162" s="194">
        <v>0.58996233207155047</v>
      </c>
      <c r="J162" s="195">
        <v>1907.5268550000001</v>
      </c>
      <c r="K162" s="195">
        <v>1421.2342156350198</v>
      </c>
      <c r="L162" s="195">
        <v>1341.159190456538</v>
      </c>
      <c r="M162" s="195">
        <v>80.07502517848198</v>
      </c>
      <c r="N162" s="195">
        <v>486.29263936497989</v>
      </c>
      <c r="O162" s="193">
        <v>0.74506642562315051</v>
      </c>
      <c r="P162" s="194">
        <v>5.6341892347915194E-2</v>
      </c>
      <c r="Q162" s="194">
        <v>0.70308797327864514</v>
      </c>
      <c r="R162" s="195">
        <v>4043.19</v>
      </c>
      <c r="S162" s="195">
        <v>2810.83</v>
      </c>
      <c r="T162" s="195">
        <v>2601.12</v>
      </c>
      <c r="U162" s="195">
        <v>209.71</v>
      </c>
      <c r="V162" s="195">
        <v>1232.3599999999999</v>
      </c>
      <c r="W162" s="193">
        <v>0.6952010664846322</v>
      </c>
      <c r="X162" s="194">
        <v>7.4607856042521251E-2</v>
      </c>
      <c r="Y162" s="194">
        <v>0.64333360539573947</v>
      </c>
      <c r="AH162" s="195">
        <v>9671.89</v>
      </c>
      <c r="AI162" s="195">
        <v>6524.76</v>
      </c>
      <c r="AJ162" s="195">
        <v>6062.05</v>
      </c>
      <c r="AK162" s="195">
        <v>462.72</v>
      </c>
      <c r="AL162" s="195">
        <v>3147.13</v>
      </c>
      <c r="AM162" s="193">
        <v>0.67461065003841036</v>
      </c>
      <c r="AN162" s="194">
        <v>7.0917550990381259E-2</v>
      </c>
      <c r="AO162" s="194">
        <v>0.62676994878974024</v>
      </c>
      <c r="AP162" s="195">
        <v>24932.68</v>
      </c>
      <c r="AQ162" s="195">
        <v>16515.04</v>
      </c>
      <c r="AR162" s="195">
        <v>15179.32</v>
      </c>
      <c r="AS162" s="195">
        <v>1335.72</v>
      </c>
      <c r="AT162" s="195">
        <v>8417.64</v>
      </c>
      <c r="AU162" s="193">
        <v>0.66238527105790479</v>
      </c>
      <c r="AV162" s="194">
        <v>8.0879004834381263E-2</v>
      </c>
      <c r="AW162" s="194">
        <v>0.60881220951778947</v>
      </c>
    </row>
    <row r="163" spans="1:49" ht="14.25" x14ac:dyDescent="0.2">
      <c r="A163" s="191">
        <v>37591</v>
      </c>
      <c r="B163" s="192">
        <v>2135.4977325</v>
      </c>
      <c r="C163" s="192">
        <v>1389.6992986735449</v>
      </c>
      <c r="D163" s="192">
        <v>1279.3959713835764</v>
      </c>
      <c r="E163" s="192">
        <v>110.30332728996869</v>
      </c>
      <c r="F163" s="192">
        <v>745.79843382645504</v>
      </c>
      <c r="G163" s="193">
        <v>0.65076130848738556</v>
      </c>
      <c r="H163" s="194">
        <v>7.9372082431970858E-2</v>
      </c>
      <c r="I163" s="194">
        <v>0.59910902826658763</v>
      </c>
      <c r="J163" s="195">
        <v>1902.0522675000002</v>
      </c>
      <c r="K163" s="195">
        <v>1422.5407013264548</v>
      </c>
      <c r="L163" s="195">
        <v>1350.3640286164239</v>
      </c>
      <c r="M163" s="195">
        <v>72.176672710031298</v>
      </c>
      <c r="N163" s="195">
        <v>479.51156617354491</v>
      </c>
      <c r="O163" s="193">
        <v>0.74789779735979556</v>
      </c>
      <c r="P163" s="194">
        <v>5.0737861238507848E-2</v>
      </c>
      <c r="Q163" s="194">
        <v>0.70995106269676878</v>
      </c>
      <c r="R163" s="195">
        <v>4037.55</v>
      </c>
      <c r="S163" s="195">
        <v>2812.24</v>
      </c>
      <c r="T163" s="195">
        <v>2629.76</v>
      </c>
      <c r="U163" s="195">
        <v>182.48</v>
      </c>
      <c r="V163" s="195">
        <v>1225.31</v>
      </c>
      <c r="W163" s="193">
        <v>0.69652140530767415</v>
      </c>
      <c r="X163" s="194">
        <v>6.4887776292208349E-2</v>
      </c>
      <c r="Y163" s="194">
        <v>0.65132568017733528</v>
      </c>
      <c r="AH163" s="195">
        <v>9660.67</v>
      </c>
      <c r="AI163" s="195">
        <v>6557.01</v>
      </c>
      <c r="AJ163" s="195">
        <v>6134.37</v>
      </c>
      <c r="AK163" s="195">
        <v>422.64</v>
      </c>
      <c r="AL163" s="195">
        <v>3103.66</v>
      </c>
      <c r="AM163" s="193">
        <v>0.67873242746103535</v>
      </c>
      <c r="AN163" s="194">
        <v>6.4456207936239227E-2</v>
      </c>
      <c r="AO163" s="194">
        <v>0.6349839089835384</v>
      </c>
      <c r="AP163" s="195">
        <v>24909.759999999998</v>
      </c>
      <c r="AQ163" s="195">
        <v>16632.14</v>
      </c>
      <c r="AR163" s="195">
        <v>15449.54</v>
      </c>
      <c r="AS163" s="195">
        <v>1182.5999999999999</v>
      </c>
      <c r="AT163" s="195">
        <v>8277.6200000000008</v>
      </c>
      <c r="AU163" s="193">
        <v>0.66769571445088194</v>
      </c>
      <c r="AV163" s="194">
        <v>7.110329759129011E-2</v>
      </c>
      <c r="AW163" s="194">
        <v>0.62022034736585185</v>
      </c>
    </row>
    <row r="164" spans="1:49" ht="14.25" x14ac:dyDescent="0.2">
      <c r="A164" s="191">
        <v>37561</v>
      </c>
      <c r="B164" s="192">
        <v>2135.33232</v>
      </c>
      <c r="C164" s="192">
        <v>1393.514612406706</v>
      </c>
      <c r="D164" s="192">
        <v>1292.1944275312294</v>
      </c>
      <c r="E164" s="192">
        <v>101.33010461161102</v>
      </c>
      <c r="F164" s="192">
        <v>741.81770759329368</v>
      </c>
      <c r="G164" s="193">
        <v>0.65259847348102984</v>
      </c>
      <c r="H164" s="194">
        <v>7.2715494842645542E-2</v>
      </c>
      <c r="I164" s="194">
        <v>0.60514909807164319</v>
      </c>
      <c r="J164" s="195">
        <v>1897.18768</v>
      </c>
      <c r="K164" s="195">
        <v>1423.8853875932941</v>
      </c>
      <c r="L164" s="195">
        <v>1344.8055724687706</v>
      </c>
      <c r="M164" s="195">
        <v>79.069895388388986</v>
      </c>
      <c r="N164" s="195">
        <v>473.31229240670643</v>
      </c>
      <c r="O164" s="193">
        <v>0.75052426420631935</v>
      </c>
      <c r="P164" s="194">
        <v>5.55310814180318E-2</v>
      </c>
      <c r="Q164" s="194">
        <v>0.70884161153142777</v>
      </c>
      <c r="R164" s="195">
        <v>4032.52</v>
      </c>
      <c r="S164" s="195">
        <v>2817.4</v>
      </c>
      <c r="T164" s="195">
        <v>2637</v>
      </c>
      <c r="U164" s="195">
        <v>180.4</v>
      </c>
      <c r="V164" s="195">
        <v>1215.1300000000001</v>
      </c>
      <c r="W164" s="193">
        <v>0.698669814408856</v>
      </c>
      <c r="X164" s="194">
        <v>6.4030666572016753E-2</v>
      </c>
      <c r="Y164" s="194">
        <v>0.65393352047850972</v>
      </c>
      <c r="AH164" s="195">
        <v>9650.85</v>
      </c>
      <c r="AI164" s="195">
        <v>6552.33</v>
      </c>
      <c r="AJ164" s="195">
        <v>6145.49</v>
      </c>
      <c r="AK164" s="195">
        <v>406.85</v>
      </c>
      <c r="AL164" s="195">
        <v>3098.52</v>
      </c>
      <c r="AM164" s="193">
        <v>0.67893812462114733</v>
      </c>
      <c r="AN164" s="194">
        <v>6.209241598026962E-2</v>
      </c>
      <c r="AO164" s="194">
        <v>0.63678225234046737</v>
      </c>
      <c r="AP164" s="195">
        <v>24889.68</v>
      </c>
      <c r="AQ164" s="195">
        <v>16652.64</v>
      </c>
      <c r="AR164" s="195">
        <v>15464.57</v>
      </c>
      <c r="AS164" s="195">
        <v>1188.07</v>
      </c>
      <c r="AT164" s="195">
        <v>8237.0400000000009</v>
      </c>
      <c r="AU164" s="193">
        <v>0.66905801922724595</v>
      </c>
      <c r="AV164" s="194">
        <v>7.1344243315174055E-2</v>
      </c>
      <c r="AW164" s="194">
        <v>0.62132458111152888</v>
      </c>
    </row>
    <row r="165" spans="1:49" ht="14.25" x14ac:dyDescent="0.2">
      <c r="A165" s="191">
        <v>37530</v>
      </c>
      <c r="B165" s="192">
        <v>2135.1669075</v>
      </c>
      <c r="C165" s="192">
        <v>1418.0675889071763</v>
      </c>
      <c r="D165" s="192">
        <v>1301.9240413021832</v>
      </c>
      <c r="E165" s="192">
        <v>116.15344395362983</v>
      </c>
      <c r="F165" s="192">
        <v>717.09931859282369</v>
      </c>
      <c r="G165" s="193">
        <v>0.66414835483168255</v>
      </c>
      <c r="H165" s="194">
        <v>8.1909666973731948E-2</v>
      </c>
      <c r="I165" s="194">
        <v>0.60975281919602498</v>
      </c>
      <c r="J165" s="195">
        <v>1892.0630925</v>
      </c>
      <c r="K165" s="195">
        <v>1403.4424110928239</v>
      </c>
      <c r="L165" s="195">
        <v>1310.6159586978167</v>
      </c>
      <c r="M165" s="195">
        <v>92.826556046370158</v>
      </c>
      <c r="N165" s="195">
        <v>488.62068140717633</v>
      </c>
      <c r="O165" s="193">
        <v>0.74175243767291232</v>
      </c>
      <c r="P165" s="194">
        <v>6.6142048517750393E-2</v>
      </c>
      <c r="Q165" s="194">
        <v>0.69269146673438253</v>
      </c>
      <c r="R165" s="195">
        <v>4027.23</v>
      </c>
      <c r="S165" s="195">
        <v>2821.51</v>
      </c>
      <c r="T165" s="195">
        <v>2612.54</v>
      </c>
      <c r="U165" s="195">
        <v>208.98</v>
      </c>
      <c r="V165" s="195">
        <v>1205.72</v>
      </c>
      <c r="W165" s="193">
        <v>0.70060811028920633</v>
      </c>
      <c r="X165" s="194">
        <v>7.4066723137610702E-2</v>
      </c>
      <c r="Y165" s="194">
        <v>0.64871884645277278</v>
      </c>
      <c r="AH165" s="195">
        <v>9640.3700000000008</v>
      </c>
      <c r="AI165" s="195">
        <v>6555.16</v>
      </c>
      <c r="AJ165" s="195">
        <v>6122.49</v>
      </c>
      <c r="AK165" s="195">
        <v>432.67</v>
      </c>
      <c r="AL165" s="195">
        <v>3085.21</v>
      </c>
      <c r="AM165" s="193">
        <v>0.67996975219830769</v>
      </c>
      <c r="AN165" s="194">
        <v>6.6004491118447153E-2</v>
      </c>
      <c r="AO165" s="194">
        <v>0.63508869472852181</v>
      </c>
      <c r="AP165" s="195">
        <v>24868.1</v>
      </c>
      <c r="AQ165" s="195">
        <v>16646.47</v>
      </c>
      <c r="AR165" s="195">
        <v>15496.26</v>
      </c>
      <c r="AS165" s="195">
        <v>1150.21</v>
      </c>
      <c r="AT165" s="195">
        <v>8221.6299999999992</v>
      </c>
      <c r="AU165" s="193">
        <v>0.66939050430069058</v>
      </c>
      <c r="AV165" s="194">
        <v>6.9096330933825612E-2</v>
      </c>
      <c r="AW165" s="194">
        <v>0.6231380764915696</v>
      </c>
    </row>
    <row r="166" spans="1:49" ht="14.25" x14ac:dyDescent="0.2">
      <c r="A166" s="191">
        <v>37500</v>
      </c>
      <c r="B166" s="192">
        <v>2135.001495</v>
      </c>
      <c r="C166" s="192">
        <v>1417.7804416423858</v>
      </c>
      <c r="D166" s="192">
        <v>1291.4319477093095</v>
      </c>
      <c r="E166" s="192">
        <v>126.34849393307643</v>
      </c>
      <c r="F166" s="192">
        <v>717.22105335761398</v>
      </c>
      <c r="G166" s="193">
        <v>0.66406531562751236</v>
      </c>
      <c r="H166" s="194">
        <v>8.9117108842827419E-2</v>
      </c>
      <c r="I166" s="194">
        <v>0.60488573461598893</v>
      </c>
      <c r="J166" s="195">
        <v>1886.8485049999999</v>
      </c>
      <c r="K166" s="195">
        <v>1410.7295583576145</v>
      </c>
      <c r="L166" s="195">
        <v>1316.7880522906903</v>
      </c>
      <c r="M166" s="195">
        <v>93.951506066923585</v>
      </c>
      <c r="N166" s="195">
        <v>476.11894664238594</v>
      </c>
      <c r="O166" s="193">
        <v>0.74766445457560171</v>
      </c>
      <c r="P166" s="194">
        <v>6.6597814946404668E-2</v>
      </c>
      <c r="Q166" s="194">
        <v>0.69787693543032503</v>
      </c>
      <c r="R166" s="195">
        <v>4021.85</v>
      </c>
      <c r="S166" s="195">
        <v>2828.51</v>
      </c>
      <c r="T166" s="195">
        <v>2608.2199999999998</v>
      </c>
      <c r="U166" s="195">
        <v>220.3</v>
      </c>
      <c r="V166" s="195">
        <v>1193.3399999999999</v>
      </c>
      <c r="W166" s="193">
        <v>0.70328580131034235</v>
      </c>
      <c r="X166" s="194">
        <v>7.7885529837264142E-2</v>
      </c>
      <c r="Y166" s="194">
        <v>0.64851250046620335</v>
      </c>
      <c r="AH166" s="195">
        <v>9629.5499999999993</v>
      </c>
      <c r="AI166" s="195">
        <v>6543.01</v>
      </c>
      <c r="AJ166" s="195">
        <v>6090.6</v>
      </c>
      <c r="AK166" s="195">
        <v>452.41</v>
      </c>
      <c r="AL166" s="195">
        <v>3086.54</v>
      </c>
      <c r="AM166" s="193">
        <v>0.67947204178803788</v>
      </c>
      <c r="AN166" s="194">
        <v>6.9144017814430969E-2</v>
      </c>
      <c r="AO166" s="194">
        <v>0.63249061482623803</v>
      </c>
      <c r="AP166" s="195">
        <v>24845.84</v>
      </c>
      <c r="AQ166" s="195">
        <v>16652.259999999998</v>
      </c>
      <c r="AR166" s="195">
        <v>15498.87</v>
      </c>
      <c r="AS166" s="195">
        <v>1153.3900000000001</v>
      </c>
      <c r="AT166" s="195">
        <v>8193.58</v>
      </c>
      <c r="AU166" s="193">
        <v>0.67022326473969074</v>
      </c>
      <c r="AV166" s="194">
        <v>6.9263271171600749E-2</v>
      </c>
      <c r="AW166" s="194">
        <v>0.62380140900851011</v>
      </c>
    </row>
    <row r="167" spans="1:49" ht="14.25" x14ac:dyDescent="0.2">
      <c r="A167" s="191">
        <v>37469</v>
      </c>
      <c r="B167" s="192">
        <v>2134.8360825</v>
      </c>
      <c r="C167" s="192">
        <v>1461.2284617840378</v>
      </c>
      <c r="D167" s="192">
        <v>1309.7463379310364</v>
      </c>
      <c r="E167" s="192">
        <v>151.48212385300133</v>
      </c>
      <c r="F167" s="192">
        <v>673.60762071596207</v>
      </c>
      <c r="G167" s="193">
        <v>0.68446869235640151</v>
      </c>
      <c r="H167" s="194">
        <v>0.10366765212611197</v>
      </c>
      <c r="I167" s="194">
        <v>0.61351143006598319</v>
      </c>
      <c r="J167" s="195">
        <v>1880.2539175000002</v>
      </c>
      <c r="K167" s="195">
        <v>1408.6615382159621</v>
      </c>
      <c r="L167" s="195">
        <v>1301.6236620689635</v>
      </c>
      <c r="M167" s="195">
        <v>107.03787614699866</v>
      </c>
      <c r="N167" s="195">
        <v>471.60237928403797</v>
      </c>
      <c r="O167" s="193">
        <v>0.74918686519155298</v>
      </c>
      <c r="P167" s="194">
        <v>7.5985517630132574E-2</v>
      </c>
      <c r="Q167" s="194">
        <v>0.69225951343827652</v>
      </c>
      <c r="R167" s="195">
        <v>4015.09</v>
      </c>
      <c r="S167" s="195">
        <v>2869.89</v>
      </c>
      <c r="T167" s="195">
        <v>2611.37</v>
      </c>
      <c r="U167" s="195">
        <v>258.52</v>
      </c>
      <c r="V167" s="195">
        <v>1145.21</v>
      </c>
      <c r="W167" s="193">
        <v>0.71477600751166215</v>
      </c>
      <c r="X167" s="194">
        <v>9.0080107599942852E-2</v>
      </c>
      <c r="Y167" s="194">
        <v>0.65038890784515413</v>
      </c>
      <c r="AH167" s="195">
        <v>9615.5499999999993</v>
      </c>
      <c r="AI167" s="195">
        <v>6703.39</v>
      </c>
      <c r="AJ167" s="195">
        <v>6189.61</v>
      </c>
      <c r="AK167" s="195">
        <v>513.78</v>
      </c>
      <c r="AL167" s="195">
        <v>2912.16</v>
      </c>
      <c r="AM167" s="193">
        <v>0.69714056918221012</v>
      </c>
      <c r="AN167" s="194">
        <v>7.6644802107590337E-2</v>
      </c>
      <c r="AO167" s="194">
        <v>0.6437083682160667</v>
      </c>
      <c r="AP167" s="195">
        <v>24818.639999999999</v>
      </c>
      <c r="AQ167" s="195">
        <v>17052.62</v>
      </c>
      <c r="AR167" s="195">
        <v>15740.14</v>
      </c>
      <c r="AS167" s="195">
        <v>1312.48</v>
      </c>
      <c r="AT167" s="195">
        <v>7766.02</v>
      </c>
      <c r="AU167" s="193">
        <v>0.68708922003784245</v>
      </c>
      <c r="AV167" s="194">
        <v>7.696647201427112E-2</v>
      </c>
      <c r="AW167" s="194">
        <v>0.63420638681249253</v>
      </c>
    </row>
    <row r="168" spans="1:49" ht="14.25" x14ac:dyDescent="0.2">
      <c r="A168" s="191">
        <v>37438</v>
      </c>
      <c r="B168" s="192">
        <v>2134.67067</v>
      </c>
      <c r="C168" s="192">
        <v>1440.2789563300694</v>
      </c>
      <c r="D168" s="192">
        <v>1314.1188026342925</v>
      </c>
      <c r="E168" s="192">
        <v>126.16015369577705</v>
      </c>
      <c r="F168" s="192">
        <v>694.39171366993071</v>
      </c>
      <c r="G168" s="193">
        <v>0.67470780227193983</v>
      </c>
      <c r="H168" s="194">
        <v>8.7594249114936643E-2</v>
      </c>
      <c r="I168" s="194">
        <v>0.61560727895994027</v>
      </c>
      <c r="J168" s="195">
        <v>1874.59933</v>
      </c>
      <c r="K168" s="195">
        <v>1392.4110436699307</v>
      </c>
      <c r="L168" s="195">
        <v>1283.4511973657077</v>
      </c>
      <c r="M168" s="195">
        <v>108.96984630422294</v>
      </c>
      <c r="N168" s="195">
        <v>482.18828633006922</v>
      </c>
      <c r="O168" s="193">
        <v>0.74277794800552432</v>
      </c>
      <c r="P168" s="194">
        <v>7.825982621986019E-2</v>
      </c>
      <c r="Q168" s="194">
        <v>0.68465360934792807</v>
      </c>
      <c r="R168" s="195">
        <v>4009.27</v>
      </c>
      <c r="S168" s="195">
        <v>2832.69</v>
      </c>
      <c r="T168" s="195">
        <v>2597.5700000000002</v>
      </c>
      <c r="U168" s="195">
        <v>235.13</v>
      </c>
      <c r="V168" s="195">
        <v>1176.58</v>
      </c>
      <c r="W168" s="193">
        <v>0.70653510489440718</v>
      </c>
      <c r="X168" s="194">
        <v>8.3005906046902417E-2</v>
      </c>
      <c r="Y168" s="194">
        <v>0.64789101257834969</v>
      </c>
      <c r="AH168" s="195">
        <v>9603.3700000000008</v>
      </c>
      <c r="AI168" s="195">
        <v>6630.78</v>
      </c>
      <c r="AJ168" s="195">
        <v>6127.24</v>
      </c>
      <c r="AK168" s="195">
        <v>503.54</v>
      </c>
      <c r="AL168" s="195">
        <v>2972.58</v>
      </c>
      <c r="AM168" s="193">
        <v>0.69046386841285912</v>
      </c>
      <c r="AN168" s="194">
        <v>7.5939783856499549E-2</v>
      </c>
      <c r="AO168" s="194">
        <v>0.63803019148486406</v>
      </c>
      <c r="AP168" s="195">
        <v>24795.8</v>
      </c>
      <c r="AQ168" s="195">
        <v>17009.810000000001</v>
      </c>
      <c r="AR168" s="195">
        <v>15688.91</v>
      </c>
      <c r="AS168" s="195">
        <v>1320.91</v>
      </c>
      <c r="AT168" s="195">
        <v>7785.99</v>
      </c>
      <c r="AU168" s="193">
        <v>0.68599561216012395</v>
      </c>
      <c r="AV168" s="194">
        <v>7.7655776284391187E-2</v>
      </c>
      <c r="AW168" s="194">
        <v>0.63272449366424965</v>
      </c>
    </row>
    <row r="169" spans="1:49" ht="14.25" x14ac:dyDescent="0.2">
      <c r="A169" s="191">
        <v>37408</v>
      </c>
      <c r="B169" s="192">
        <v>2132.9043450000004</v>
      </c>
      <c r="C169" s="192">
        <v>1403.0510488370355</v>
      </c>
      <c r="D169" s="192">
        <v>1284.7335525233138</v>
      </c>
      <c r="E169" s="192">
        <v>118.31749631372178</v>
      </c>
      <c r="F169" s="192">
        <v>729.85329616296463</v>
      </c>
      <c r="G169" s="193">
        <v>0.65781245751882755</v>
      </c>
      <c r="H169" s="194">
        <v>8.4328718054694496E-2</v>
      </c>
      <c r="I169" s="194">
        <v>0.60233997625585667</v>
      </c>
      <c r="J169" s="195">
        <v>1866.9756549999997</v>
      </c>
      <c r="K169" s="195">
        <v>1373.4689511629645</v>
      </c>
      <c r="L169" s="195">
        <v>1285.7564474766859</v>
      </c>
      <c r="M169" s="195">
        <v>87.712503686278225</v>
      </c>
      <c r="N169" s="195">
        <v>493.50670383703527</v>
      </c>
      <c r="O169" s="193">
        <v>0.73566516386254899</v>
      </c>
      <c r="P169" s="194">
        <v>6.3862021498199112E-2</v>
      </c>
      <c r="Q169" s="194">
        <v>0.68868409935248254</v>
      </c>
      <c r="R169" s="195">
        <v>3999.88</v>
      </c>
      <c r="S169" s="195">
        <v>2776.52</v>
      </c>
      <c r="T169" s="195">
        <v>2570.4899999999998</v>
      </c>
      <c r="U169" s="195">
        <v>206.03</v>
      </c>
      <c r="V169" s="195">
        <v>1223.3599999999999</v>
      </c>
      <c r="W169" s="193">
        <v>0.69415082452473575</v>
      </c>
      <c r="X169" s="194">
        <v>7.42043997522078E-2</v>
      </c>
      <c r="Y169" s="194">
        <v>0.64264177925337751</v>
      </c>
      <c r="AH169" s="195">
        <v>9584.41</v>
      </c>
      <c r="AI169" s="195">
        <v>6533.14</v>
      </c>
      <c r="AJ169" s="195">
        <v>6091.49</v>
      </c>
      <c r="AK169" s="195">
        <v>441.65</v>
      </c>
      <c r="AL169" s="195">
        <v>3051.27</v>
      </c>
      <c r="AM169" s="193">
        <v>0.68164237548268491</v>
      </c>
      <c r="AN169" s="194">
        <v>6.7601490248180809E-2</v>
      </c>
      <c r="AO169" s="194">
        <v>0.63556233508374538</v>
      </c>
      <c r="AP169" s="195">
        <v>24760.95</v>
      </c>
      <c r="AQ169" s="195">
        <v>16788.75</v>
      </c>
      <c r="AR169" s="195">
        <v>15597.94</v>
      </c>
      <c r="AS169" s="195">
        <v>1190.81</v>
      </c>
      <c r="AT169" s="195">
        <v>7972.2</v>
      </c>
      <c r="AU169" s="193">
        <v>0.67803335493993566</v>
      </c>
      <c r="AV169" s="194">
        <v>7.0929044747226569E-2</v>
      </c>
      <c r="AW169" s="194">
        <v>0.62994109676728882</v>
      </c>
    </row>
    <row r="170" spans="1:49" ht="14.25" x14ac:dyDescent="0.2">
      <c r="A170" s="191">
        <v>37377</v>
      </c>
      <c r="B170" s="192">
        <v>2131.1380200000003</v>
      </c>
      <c r="C170" s="192">
        <v>1406.458884060376</v>
      </c>
      <c r="D170" s="192">
        <v>1293.1898699584037</v>
      </c>
      <c r="E170" s="192">
        <v>113.26901410197236</v>
      </c>
      <c r="F170" s="192">
        <v>724.67913593962419</v>
      </c>
      <c r="G170" s="193">
        <v>0.65995673244118458</v>
      </c>
      <c r="H170" s="194">
        <v>8.0534891837698394E-2</v>
      </c>
      <c r="I170" s="194">
        <v>0.60680718837647296</v>
      </c>
      <c r="J170" s="195">
        <v>1859.4919799999998</v>
      </c>
      <c r="K170" s="195">
        <v>1368.8011159396242</v>
      </c>
      <c r="L170" s="195">
        <v>1280.7101300415964</v>
      </c>
      <c r="M170" s="195">
        <v>88.080985898027635</v>
      </c>
      <c r="N170" s="195">
        <v>490.70086406037592</v>
      </c>
      <c r="O170" s="193">
        <v>0.73611563301263838</v>
      </c>
      <c r="P170" s="194">
        <v>6.4349002110188777E-2</v>
      </c>
      <c r="Q170" s="194">
        <v>0.68874194877764217</v>
      </c>
      <c r="R170" s="195">
        <v>3990.63</v>
      </c>
      <c r="S170" s="195">
        <v>2775.26</v>
      </c>
      <c r="T170" s="195">
        <v>2573.9</v>
      </c>
      <c r="U170" s="195">
        <v>201.35</v>
      </c>
      <c r="V170" s="195">
        <v>1215.3800000000001</v>
      </c>
      <c r="W170" s="193">
        <v>0.69544407775213446</v>
      </c>
      <c r="X170" s="194">
        <v>7.2551760916094346E-2</v>
      </c>
      <c r="Y170" s="194">
        <v>0.64498587942254737</v>
      </c>
      <c r="AH170" s="195">
        <v>9566.76</v>
      </c>
      <c r="AI170" s="195">
        <v>6516.47</v>
      </c>
      <c r="AJ170" s="195">
        <v>6047.2</v>
      </c>
      <c r="AK170" s="195">
        <v>469.27</v>
      </c>
      <c r="AL170" s="195">
        <v>3050.29</v>
      </c>
      <c r="AM170" s="193">
        <v>0.68115746605956462</v>
      </c>
      <c r="AN170" s="194">
        <v>7.2012914967766281E-2</v>
      </c>
      <c r="AO170" s="194">
        <v>0.632105331376558</v>
      </c>
      <c r="AP170" s="195">
        <v>24729.79</v>
      </c>
      <c r="AQ170" s="195">
        <v>16663.59</v>
      </c>
      <c r="AR170" s="195">
        <v>15352.02</v>
      </c>
      <c r="AS170" s="195">
        <v>1311.57</v>
      </c>
      <c r="AT170" s="195">
        <v>8066.2</v>
      </c>
      <c r="AU170" s="193">
        <v>0.67382658728602218</v>
      </c>
      <c r="AV170" s="194">
        <v>7.8708729631489963E-2</v>
      </c>
      <c r="AW170" s="194">
        <v>0.6207905526088171</v>
      </c>
    </row>
    <row r="171" spans="1:49" ht="14.25" x14ac:dyDescent="0.2">
      <c r="A171" s="191">
        <v>37347</v>
      </c>
      <c r="B171" s="192">
        <v>2129.3716950000003</v>
      </c>
      <c r="C171" s="192">
        <v>1398.5563157548575</v>
      </c>
      <c r="D171" s="192">
        <v>1291.4429785631444</v>
      </c>
      <c r="E171" s="192">
        <v>107.11333719171293</v>
      </c>
      <c r="F171" s="192">
        <v>730.81537924514282</v>
      </c>
      <c r="G171" s="193">
        <v>0.65679294931872256</v>
      </c>
      <c r="H171" s="194">
        <v>7.6588504863960044E-2</v>
      </c>
      <c r="I171" s="194">
        <v>0.60649015932521078</v>
      </c>
      <c r="J171" s="195">
        <v>1852.3483049999995</v>
      </c>
      <c r="K171" s="195">
        <v>1345.1236842451424</v>
      </c>
      <c r="L171" s="195">
        <v>1258.8570214368558</v>
      </c>
      <c r="M171" s="195">
        <v>86.276662808287057</v>
      </c>
      <c r="N171" s="195">
        <v>507.22462075485714</v>
      </c>
      <c r="O171" s="193">
        <v>0.72617211385908476</v>
      </c>
      <c r="P171" s="194">
        <v>6.4140319450775168E-2</v>
      </c>
      <c r="Q171" s="194">
        <v>0.6796006010526493</v>
      </c>
      <c r="R171" s="195">
        <v>3981.72</v>
      </c>
      <c r="S171" s="195">
        <v>2743.68</v>
      </c>
      <c r="T171" s="195">
        <v>2550.3000000000002</v>
      </c>
      <c r="U171" s="195">
        <v>193.39</v>
      </c>
      <c r="V171" s="195">
        <v>1238.04</v>
      </c>
      <c r="W171" s="193">
        <v>0.6890690455381091</v>
      </c>
      <c r="X171" s="194">
        <v>7.0485625145789599E-2</v>
      </c>
      <c r="Y171" s="194">
        <v>0.64050209457219498</v>
      </c>
      <c r="AH171" s="195">
        <v>9550.08</v>
      </c>
      <c r="AI171" s="195">
        <v>6355.1</v>
      </c>
      <c r="AJ171" s="195">
        <v>5915.65</v>
      </c>
      <c r="AK171" s="195">
        <v>439.45</v>
      </c>
      <c r="AL171" s="195">
        <v>3194.99</v>
      </c>
      <c r="AM171" s="193">
        <v>0.66544992293258276</v>
      </c>
      <c r="AN171" s="194">
        <v>6.9149187266919473E-2</v>
      </c>
      <c r="AO171" s="194">
        <v>0.61943460159496044</v>
      </c>
      <c r="AP171" s="195">
        <v>24699.4</v>
      </c>
      <c r="AQ171" s="195">
        <v>16273.3</v>
      </c>
      <c r="AR171" s="195">
        <v>14968.27</v>
      </c>
      <c r="AS171" s="195">
        <v>1305.03</v>
      </c>
      <c r="AT171" s="195">
        <v>8426.1</v>
      </c>
      <c r="AU171" s="193">
        <v>0.65885406123225654</v>
      </c>
      <c r="AV171" s="194">
        <v>8.0194551811863607E-2</v>
      </c>
      <c r="AW171" s="194">
        <v>0.6060175550823097</v>
      </c>
    </row>
    <row r="172" spans="1:49" ht="14.25" x14ac:dyDescent="0.2">
      <c r="A172" s="191">
        <v>37316</v>
      </c>
      <c r="B172" s="192">
        <v>2127.6053700000002</v>
      </c>
      <c r="C172" s="192">
        <v>1405.0017016078687</v>
      </c>
      <c r="D172" s="192">
        <v>1278.3176853585023</v>
      </c>
      <c r="E172" s="192">
        <v>126.68401624936659</v>
      </c>
      <c r="F172" s="192">
        <v>722.59386692085513</v>
      </c>
      <c r="G172" s="193">
        <v>0.66036762334730736</v>
      </c>
      <c r="H172" s="194">
        <v>9.0166450406708246E-2</v>
      </c>
      <c r="I172" s="194">
        <v>0.60082461878656668</v>
      </c>
      <c r="J172" s="195">
        <v>1843.15463</v>
      </c>
      <c r="K172" s="195">
        <v>1340.5182983921313</v>
      </c>
      <c r="L172" s="195">
        <v>1271.8423146414975</v>
      </c>
      <c r="M172" s="195">
        <v>68.675983750633421</v>
      </c>
      <c r="N172" s="195">
        <v>502.64613307914487</v>
      </c>
      <c r="O172" s="193">
        <v>0.72729562488858102</v>
      </c>
      <c r="P172" s="194">
        <v>5.1230918543227651E-2</v>
      </c>
      <c r="Q172" s="194">
        <v>0.69003560197306801</v>
      </c>
      <c r="R172" s="195">
        <v>3970.76</v>
      </c>
      <c r="S172" s="195">
        <v>2745.52</v>
      </c>
      <c r="T172" s="195">
        <v>2550.16</v>
      </c>
      <c r="U172" s="195">
        <v>195.36</v>
      </c>
      <c r="V172" s="195">
        <v>1225.24</v>
      </c>
      <c r="W172" s="193">
        <v>0.69143438535695934</v>
      </c>
      <c r="X172" s="194">
        <v>7.1155919461522776E-2</v>
      </c>
      <c r="Y172" s="194">
        <v>0.64223473591957203</v>
      </c>
      <c r="AH172" s="195">
        <v>9529.59</v>
      </c>
      <c r="AI172" s="195">
        <v>6357.33</v>
      </c>
      <c r="AJ172" s="195">
        <v>5871.23</v>
      </c>
      <c r="AK172" s="195">
        <v>486.11</v>
      </c>
      <c r="AL172" s="195">
        <v>3172.26</v>
      </c>
      <c r="AM172" s="193">
        <v>0.66711474470570087</v>
      </c>
      <c r="AN172" s="194">
        <v>7.6464490595894816E-2</v>
      </c>
      <c r="AO172" s="194">
        <v>0.61610520494585808</v>
      </c>
      <c r="AP172" s="195">
        <v>24662.45</v>
      </c>
      <c r="AQ172" s="195">
        <v>16201.1</v>
      </c>
      <c r="AR172" s="195">
        <v>14846.73</v>
      </c>
      <c r="AS172" s="195">
        <v>1354.37</v>
      </c>
      <c r="AT172" s="195">
        <v>8461.35</v>
      </c>
      <c r="AU172" s="193">
        <v>0.65691364807632657</v>
      </c>
      <c r="AV172" s="194">
        <v>8.3597410052403842E-2</v>
      </c>
      <c r="AW172" s="194">
        <v>0.60199736846906937</v>
      </c>
    </row>
    <row r="173" spans="1:49" ht="14.25" x14ac:dyDescent="0.2">
      <c r="A173" s="191">
        <v>37288</v>
      </c>
      <c r="B173" s="192">
        <v>2125.8390450000002</v>
      </c>
      <c r="C173" s="192">
        <v>1391.0813546904824</v>
      </c>
      <c r="D173" s="192">
        <v>1280.5022361682588</v>
      </c>
      <c r="E173" s="192">
        <v>110.57911852222341</v>
      </c>
      <c r="F173" s="192">
        <v>734.75769030951801</v>
      </c>
      <c r="G173" s="193">
        <v>0.65436814605617621</v>
      </c>
      <c r="H173" s="194">
        <v>7.9491482039759948E-2</v>
      </c>
      <c r="I173" s="194">
        <v>0.60235145232656062</v>
      </c>
      <c r="J173" s="195">
        <v>1836.190955</v>
      </c>
      <c r="K173" s="195">
        <v>1338.2186453095178</v>
      </c>
      <c r="L173" s="195">
        <v>1263.3677638317411</v>
      </c>
      <c r="M173" s="195">
        <v>74.850881477776596</v>
      </c>
      <c r="N173" s="195">
        <v>497.97230969048201</v>
      </c>
      <c r="O173" s="193">
        <v>0.72880145807575758</v>
      </c>
      <c r="P173" s="194">
        <v>5.5933222676376827E-2</v>
      </c>
      <c r="Q173" s="194">
        <v>0.68803724383433806</v>
      </c>
      <c r="R173" s="195">
        <v>3962.03</v>
      </c>
      <c r="S173" s="195">
        <v>2729.3</v>
      </c>
      <c r="T173" s="195">
        <v>2543.87</v>
      </c>
      <c r="U173" s="195">
        <v>185.43</v>
      </c>
      <c r="V173" s="195">
        <v>1232.73</v>
      </c>
      <c r="W173" s="193">
        <v>0.68886404191790573</v>
      </c>
      <c r="X173" s="194">
        <v>6.7940497563477809E-2</v>
      </c>
      <c r="Y173" s="194">
        <v>0.64206227615641476</v>
      </c>
      <c r="AH173" s="195">
        <v>9513.57</v>
      </c>
      <c r="AI173" s="195">
        <v>6323.17</v>
      </c>
      <c r="AJ173" s="195">
        <v>5851.34</v>
      </c>
      <c r="AK173" s="195">
        <v>471.83</v>
      </c>
      <c r="AL173" s="195">
        <v>3190.39</v>
      </c>
      <c r="AM173" s="193">
        <v>0.66464744570124568</v>
      </c>
      <c r="AN173" s="194">
        <v>7.4619217892291367E-2</v>
      </c>
      <c r="AO173" s="194">
        <v>0.61505197312890958</v>
      </c>
      <c r="AP173" s="195">
        <v>24633.96</v>
      </c>
      <c r="AQ173" s="195">
        <v>16092.66</v>
      </c>
      <c r="AR173" s="195">
        <v>14732.78</v>
      </c>
      <c r="AS173" s="195">
        <v>1359.87</v>
      </c>
      <c r="AT173" s="195">
        <v>8541.2999999999993</v>
      </c>
      <c r="AU173" s="193">
        <v>0.65327133761685086</v>
      </c>
      <c r="AV173" s="194">
        <v>8.4502499897468775E-2</v>
      </c>
      <c r="AW173" s="194">
        <v>0.59806787053319899</v>
      </c>
    </row>
    <row r="174" spans="1:49" ht="14.25" x14ac:dyDescent="0.2">
      <c r="A174" s="191">
        <v>37257</v>
      </c>
      <c r="B174" s="192">
        <v>2124.0727200000001</v>
      </c>
      <c r="C174" s="192">
        <v>1387.2318778378972</v>
      </c>
      <c r="D174" s="192">
        <v>1272.2741024708173</v>
      </c>
      <c r="E174" s="192">
        <v>114.96752168122751</v>
      </c>
      <c r="F174" s="192">
        <v>736.8408421621026</v>
      </c>
      <c r="G174" s="193">
        <v>0.65309999265839502</v>
      </c>
      <c r="H174" s="194">
        <v>8.2875490044543129E-2</v>
      </c>
      <c r="I174" s="194">
        <v>0.59897859922178998</v>
      </c>
      <c r="J174" s="195">
        <v>1829.9372800000001</v>
      </c>
      <c r="K174" s="195">
        <v>1361.6981221621027</v>
      </c>
      <c r="L174" s="195">
        <v>1269.5758975291826</v>
      </c>
      <c r="M174" s="195">
        <v>92.122478318772494</v>
      </c>
      <c r="N174" s="195">
        <v>468.23915783789732</v>
      </c>
      <c r="O174" s="193">
        <v>0.74412283800355306</v>
      </c>
      <c r="P174" s="194">
        <v>6.7652644018118005E-2</v>
      </c>
      <c r="Q174" s="194">
        <v>0.69378109916924724</v>
      </c>
      <c r="R174" s="195">
        <v>3954.01</v>
      </c>
      <c r="S174" s="195">
        <v>2748.93</v>
      </c>
      <c r="T174" s="195">
        <v>2541.85</v>
      </c>
      <c r="U174" s="195">
        <v>207.09</v>
      </c>
      <c r="V174" s="195">
        <v>1205.08</v>
      </c>
      <c r="W174" s="193">
        <v>0.69522585931750291</v>
      </c>
      <c r="X174" s="194">
        <v>7.5334766618284213E-2</v>
      </c>
      <c r="Y174" s="194">
        <v>0.64285371053689788</v>
      </c>
      <c r="AH174" s="195">
        <v>9499.09</v>
      </c>
      <c r="AI174" s="195">
        <v>6319.17</v>
      </c>
      <c r="AJ174" s="195">
        <v>5823.13</v>
      </c>
      <c r="AK174" s="195">
        <v>496.04</v>
      </c>
      <c r="AL174" s="195">
        <v>3179.92</v>
      </c>
      <c r="AM174" s="193">
        <v>0.66523951241645252</v>
      </c>
      <c r="AN174" s="194">
        <v>7.849765079907646E-2</v>
      </c>
      <c r="AO174" s="194">
        <v>0.61301977347303793</v>
      </c>
      <c r="AP174" s="195">
        <v>24608.400000000001</v>
      </c>
      <c r="AQ174" s="195">
        <v>16062.66</v>
      </c>
      <c r="AR174" s="195">
        <v>14659.94</v>
      </c>
      <c r="AS174" s="195">
        <v>1402.72</v>
      </c>
      <c r="AT174" s="195">
        <v>8545.74</v>
      </c>
      <c r="AU174" s="193">
        <v>0.65273077485736575</v>
      </c>
      <c r="AV174" s="194">
        <v>8.7328001713290332E-2</v>
      </c>
      <c r="AW174" s="194">
        <v>0.59572910063230444</v>
      </c>
    </row>
    <row r="175" spans="1:49" ht="14.25" x14ac:dyDescent="0.2">
      <c r="A175" s="191">
        <v>37226</v>
      </c>
      <c r="B175" s="192">
        <v>2122.3063950000001</v>
      </c>
      <c r="C175" s="192">
        <v>1408.3949876893835</v>
      </c>
      <c r="D175" s="192">
        <v>1300.5279304429569</v>
      </c>
      <c r="E175" s="192">
        <v>107.867057246427</v>
      </c>
      <c r="F175" s="192">
        <v>713.92120450019399</v>
      </c>
      <c r="G175" s="193">
        <v>0.66361529655070539</v>
      </c>
      <c r="H175" s="194">
        <v>7.6588640395116689E-2</v>
      </c>
      <c r="I175" s="194">
        <v>0.61278990324248483</v>
      </c>
      <c r="J175" s="195">
        <v>1821.5336050000001</v>
      </c>
      <c r="K175" s="195">
        <v>1333.9850123106166</v>
      </c>
      <c r="L175" s="195">
        <v>1260.612069557043</v>
      </c>
      <c r="M175" s="195">
        <v>73.382942753573005</v>
      </c>
      <c r="N175" s="195">
        <v>487.53879549980604</v>
      </c>
      <c r="O175" s="193">
        <v>0.73234169748442091</v>
      </c>
      <c r="P175" s="194">
        <v>5.5010320263242873E-2</v>
      </c>
      <c r="Q175" s="194">
        <v>0.69206083604317747</v>
      </c>
      <c r="R175" s="195">
        <v>3943.84</v>
      </c>
      <c r="S175" s="195">
        <v>2742.38</v>
      </c>
      <c r="T175" s="195">
        <v>2561.14</v>
      </c>
      <c r="U175" s="195">
        <v>181.25</v>
      </c>
      <c r="V175" s="195">
        <v>1201.46</v>
      </c>
      <c r="W175" s="193">
        <v>0.69535782384680922</v>
      </c>
      <c r="X175" s="194">
        <v>6.6092226460227971E-2</v>
      </c>
      <c r="Y175" s="194">
        <v>0.64940261268205601</v>
      </c>
      <c r="AH175" s="195">
        <v>9481.61</v>
      </c>
      <c r="AI175" s="195">
        <v>6323.98</v>
      </c>
      <c r="AJ175" s="195">
        <v>5923.19</v>
      </c>
      <c r="AK175" s="195">
        <v>400.79</v>
      </c>
      <c r="AL175" s="195">
        <v>3157.63</v>
      </c>
      <c r="AM175" s="193">
        <v>0.66697322501136402</v>
      </c>
      <c r="AN175" s="194">
        <v>6.3376228261316461E-2</v>
      </c>
      <c r="AO175" s="194">
        <v>0.62470297765885741</v>
      </c>
      <c r="AP175" s="195">
        <v>24575.02</v>
      </c>
      <c r="AQ175" s="195">
        <v>16084.9</v>
      </c>
      <c r="AR175" s="195">
        <v>14859.53</v>
      </c>
      <c r="AS175" s="195">
        <v>1225.3699999999999</v>
      </c>
      <c r="AT175" s="195">
        <v>8490.1200000000008</v>
      </c>
      <c r="AU175" s="193">
        <v>0.65452235644162238</v>
      </c>
      <c r="AV175" s="194">
        <v>7.6181387512511731E-2</v>
      </c>
      <c r="AW175" s="194">
        <v>0.60465993516994088</v>
      </c>
    </row>
    <row r="176" spans="1:49" ht="14.25" x14ac:dyDescent="0.2">
      <c r="A176" s="191">
        <v>37196</v>
      </c>
      <c r="B176" s="192">
        <v>2120.54007</v>
      </c>
      <c r="C176" s="192">
        <v>1396.0012930525959</v>
      </c>
      <c r="D176" s="192">
        <v>1296.0848335467051</v>
      </c>
      <c r="E176" s="192">
        <v>99.916459505890984</v>
      </c>
      <c r="F176" s="192">
        <v>724.52881518673541</v>
      </c>
      <c r="G176" s="193">
        <v>0.65832346806471609</v>
      </c>
      <c r="H176" s="194">
        <v>7.1573328766341274E-2</v>
      </c>
      <c r="I176" s="194">
        <v>0.61120506605032232</v>
      </c>
      <c r="J176" s="195">
        <v>1816.0399299999999</v>
      </c>
      <c r="K176" s="195">
        <v>1351.8187069474043</v>
      </c>
      <c r="L176" s="195">
        <v>1272.335166453295</v>
      </c>
      <c r="M176" s="195">
        <v>79.483540494109022</v>
      </c>
      <c r="N176" s="195">
        <v>464.23118481326458</v>
      </c>
      <c r="O176" s="193">
        <v>0.7443771938139071</v>
      </c>
      <c r="P176" s="194">
        <v>5.8797485258651271E-2</v>
      </c>
      <c r="Q176" s="194">
        <v>0.70060968673375756</v>
      </c>
      <c r="R176" s="195">
        <v>3936.58</v>
      </c>
      <c r="S176" s="195">
        <v>2747.82</v>
      </c>
      <c r="T176" s="195">
        <v>2568.42</v>
      </c>
      <c r="U176" s="195">
        <v>179.4</v>
      </c>
      <c r="V176" s="195">
        <v>1188.76</v>
      </c>
      <c r="W176" s="193">
        <v>0.69802214104628901</v>
      </c>
      <c r="X176" s="194">
        <v>6.5288119309125051E-2</v>
      </c>
      <c r="Y176" s="194">
        <v>0.65244958822124788</v>
      </c>
      <c r="AH176" s="195">
        <v>9469.2900000000009</v>
      </c>
      <c r="AI176" s="195">
        <v>6344.63</v>
      </c>
      <c r="AJ176" s="195">
        <v>5946.28</v>
      </c>
      <c r="AK176" s="195">
        <v>398.34</v>
      </c>
      <c r="AL176" s="195">
        <v>3124.66</v>
      </c>
      <c r="AM176" s="193">
        <v>0.67002172285356132</v>
      </c>
      <c r="AN176" s="194">
        <v>6.2783802995604154E-2</v>
      </c>
      <c r="AO176" s="194">
        <v>0.62795415495776341</v>
      </c>
      <c r="AP176" s="195">
        <v>24550.85</v>
      </c>
      <c r="AQ176" s="195">
        <v>16101.73</v>
      </c>
      <c r="AR176" s="195">
        <v>14951.37</v>
      </c>
      <c r="AS176" s="195">
        <v>1150.3599999999999</v>
      </c>
      <c r="AT176" s="195">
        <v>8449.1299999999992</v>
      </c>
      <c r="AU176" s="193">
        <v>0.65585224136842513</v>
      </c>
      <c r="AV176" s="194">
        <v>7.1443254855223626E-2</v>
      </c>
      <c r="AW176" s="194">
        <v>0.60899602254097118</v>
      </c>
    </row>
    <row r="177" spans="1:49" ht="14.25" x14ac:dyDescent="0.2">
      <c r="A177" s="191">
        <v>37165</v>
      </c>
      <c r="B177" s="192">
        <v>2118.773745</v>
      </c>
      <c r="C177" s="192">
        <v>1381.1025631921057</v>
      </c>
      <c r="D177" s="192">
        <v>1274.4210190572928</v>
      </c>
      <c r="E177" s="192">
        <v>106.69140288577238</v>
      </c>
      <c r="F177" s="192">
        <v>737.6711818078943</v>
      </c>
      <c r="G177" s="193">
        <v>0.65184051220726524</v>
      </c>
      <c r="H177" s="194">
        <v>7.7250890505321607E-2</v>
      </c>
      <c r="I177" s="194">
        <v>0.60148990521746004</v>
      </c>
      <c r="J177" s="195">
        <v>1810.1162549999999</v>
      </c>
      <c r="K177" s="195">
        <v>1335.1574368078946</v>
      </c>
      <c r="L177" s="195">
        <v>1266.4489809427071</v>
      </c>
      <c r="M177" s="195">
        <v>68.69859711422761</v>
      </c>
      <c r="N177" s="195">
        <v>474.9688181921058</v>
      </c>
      <c r="O177" s="193">
        <v>0.73760866636043476</v>
      </c>
      <c r="P177" s="194">
        <v>5.1453555378811945E-2</v>
      </c>
      <c r="Q177" s="194">
        <v>0.69965063152405482</v>
      </c>
      <c r="R177" s="195">
        <v>3928.89</v>
      </c>
      <c r="S177" s="195">
        <v>2716.26</v>
      </c>
      <c r="T177" s="195">
        <v>2540.87</v>
      </c>
      <c r="U177" s="195">
        <v>175.39</v>
      </c>
      <c r="V177" s="195">
        <v>1212.6400000000001</v>
      </c>
      <c r="W177" s="193">
        <v>0.69135557371165912</v>
      </c>
      <c r="X177" s="194">
        <v>6.4570401949739703E-2</v>
      </c>
      <c r="Y177" s="194">
        <v>0.64671446642690433</v>
      </c>
      <c r="AH177" s="195">
        <v>9455.85</v>
      </c>
      <c r="AI177" s="195">
        <v>6317.65</v>
      </c>
      <c r="AJ177" s="195">
        <v>5933.28</v>
      </c>
      <c r="AK177" s="195">
        <v>384.37</v>
      </c>
      <c r="AL177" s="195">
        <v>3138.2</v>
      </c>
      <c r="AM177" s="193">
        <v>0.66812079294828064</v>
      </c>
      <c r="AN177" s="194">
        <v>6.0840660688705459E-2</v>
      </c>
      <c r="AO177" s="194">
        <v>0.6274718824854455</v>
      </c>
      <c r="AP177" s="195">
        <v>24525.07</v>
      </c>
      <c r="AQ177" s="195">
        <v>16104.96</v>
      </c>
      <c r="AR177" s="195">
        <v>15023.05</v>
      </c>
      <c r="AS177" s="195">
        <v>1081.9100000000001</v>
      </c>
      <c r="AT177" s="195">
        <v>8420.1200000000008</v>
      </c>
      <c r="AU177" s="193">
        <v>0.6566733550607603</v>
      </c>
      <c r="AV177" s="194">
        <v>6.7178682840565898E-2</v>
      </c>
      <c r="AW177" s="194">
        <v>0.6125589040112831</v>
      </c>
    </row>
    <row r="178" spans="1:49" ht="14.25" x14ac:dyDescent="0.2">
      <c r="A178" s="191">
        <v>37135</v>
      </c>
      <c r="B178" s="192">
        <v>2117.0074199999999</v>
      </c>
      <c r="C178" s="192">
        <v>1384.9282990771449</v>
      </c>
      <c r="D178" s="192">
        <v>1284.7461297620762</v>
      </c>
      <c r="E178" s="192">
        <v>100.18216931506848</v>
      </c>
      <c r="F178" s="192">
        <v>732.07912092285505</v>
      </c>
      <c r="G178" s="193">
        <v>0.65419151864717839</v>
      </c>
      <c r="H178" s="194">
        <v>7.2337441138162498E-2</v>
      </c>
      <c r="I178" s="194">
        <v>0.6068689781739528</v>
      </c>
      <c r="J178" s="195">
        <v>1804.0225800000003</v>
      </c>
      <c r="K178" s="195">
        <v>1321.6217009228553</v>
      </c>
      <c r="L178" s="195">
        <v>1255.7738702379238</v>
      </c>
      <c r="M178" s="195">
        <v>65.847830684931523</v>
      </c>
      <c r="N178" s="195">
        <v>482.40087907714496</v>
      </c>
      <c r="O178" s="193">
        <v>0.73259709472309109</v>
      </c>
      <c r="P178" s="194">
        <v>4.9823508980634652E-2</v>
      </c>
      <c r="Q178" s="194">
        <v>0.6960965367949683</v>
      </c>
      <c r="R178" s="195">
        <v>3921.03</v>
      </c>
      <c r="S178" s="195">
        <v>2706.55</v>
      </c>
      <c r="T178" s="195">
        <v>2540.52</v>
      </c>
      <c r="U178" s="195">
        <v>166.03</v>
      </c>
      <c r="V178" s="195">
        <v>1214.48</v>
      </c>
      <c r="W178" s="193">
        <v>0.69026505790570336</v>
      </c>
      <c r="X178" s="194">
        <v>6.1343777133250815E-2</v>
      </c>
      <c r="Y178" s="194">
        <v>0.64792159203066535</v>
      </c>
      <c r="AH178" s="195">
        <v>9442.25</v>
      </c>
      <c r="AI178" s="195">
        <v>6306.94</v>
      </c>
      <c r="AJ178" s="195">
        <v>5918.77</v>
      </c>
      <c r="AK178" s="195">
        <v>388.17</v>
      </c>
      <c r="AL178" s="195">
        <v>3135.31</v>
      </c>
      <c r="AM178" s="193">
        <v>0.66794884693796497</v>
      </c>
      <c r="AN178" s="194">
        <v>6.1546486885874933E-2</v>
      </c>
      <c r="AO178" s="194">
        <v>0.62683894198946233</v>
      </c>
      <c r="AP178" s="195">
        <v>24498.42</v>
      </c>
      <c r="AQ178" s="195">
        <v>16092.87</v>
      </c>
      <c r="AR178" s="195">
        <v>15029.49</v>
      </c>
      <c r="AS178" s="195">
        <v>1063.3900000000001</v>
      </c>
      <c r="AT178" s="195">
        <v>8405.5499999999993</v>
      </c>
      <c r="AU178" s="193">
        <v>0.65689419970757301</v>
      </c>
      <c r="AV178" s="194">
        <v>6.6078331584111472E-2</v>
      </c>
      <c r="AW178" s="194">
        <v>0.61348813515320588</v>
      </c>
    </row>
    <row r="179" spans="1:49" ht="14.25" x14ac:dyDescent="0.2">
      <c r="A179" s="191">
        <v>37104</v>
      </c>
      <c r="B179" s="192">
        <v>2115.2410949999999</v>
      </c>
      <c r="C179" s="192">
        <v>1434.4969079552627</v>
      </c>
      <c r="D179" s="192">
        <v>1318.8152154517588</v>
      </c>
      <c r="E179" s="192">
        <v>115.68169250350392</v>
      </c>
      <c r="F179" s="192">
        <v>680.73420501932458</v>
      </c>
      <c r="G179" s="193">
        <v>0.67817182227885131</v>
      </c>
      <c r="H179" s="194">
        <v>8.0642692125699342E-2</v>
      </c>
      <c r="I179" s="194">
        <v>0.6234822208064934</v>
      </c>
      <c r="J179" s="195">
        <v>1797.608905</v>
      </c>
      <c r="K179" s="195">
        <v>1365.6530920447374</v>
      </c>
      <c r="L179" s="195">
        <v>1287.2647845482411</v>
      </c>
      <c r="M179" s="195">
        <v>78.398307496496088</v>
      </c>
      <c r="N179" s="195">
        <v>431.96579498067547</v>
      </c>
      <c r="O179" s="193">
        <v>0.75970534427494807</v>
      </c>
      <c r="P179" s="194">
        <v>5.7407190708376354E-2</v>
      </c>
      <c r="Q179" s="194">
        <v>0.71609835763927809</v>
      </c>
      <c r="R179" s="195">
        <v>3912.85</v>
      </c>
      <c r="S179" s="195">
        <v>2800.15</v>
      </c>
      <c r="T179" s="195">
        <v>2606.08</v>
      </c>
      <c r="U179" s="195">
        <v>194.08</v>
      </c>
      <c r="V179" s="195">
        <v>1112.7</v>
      </c>
      <c r="W179" s="193">
        <v>0.71562927278070976</v>
      </c>
      <c r="X179" s="194">
        <v>6.9310572647893864E-2</v>
      </c>
      <c r="Y179" s="194">
        <v>0.66603115376260269</v>
      </c>
      <c r="AH179" s="195">
        <v>9427.4699999999993</v>
      </c>
      <c r="AI179" s="195">
        <v>6502.19</v>
      </c>
      <c r="AJ179" s="195">
        <v>6051.57</v>
      </c>
      <c r="AK179" s="195">
        <v>450.62</v>
      </c>
      <c r="AL179" s="195">
        <v>2925.28</v>
      </c>
      <c r="AM179" s="193">
        <v>0.68970678241352135</v>
      </c>
      <c r="AN179" s="194">
        <v>6.9302804132146248E-2</v>
      </c>
      <c r="AO179" s="194">
        <v>0.64190816836330422</v>
      </c>
      <c r="AP179" s="195">
        <v>24470.720000000001</v>
      </c>
      <c r="AQ179" s="195">
        <v>16508.96</v>
      </c>
      <c r="AR179" s="195">
        <v>15273.14</v>
      </c>
      <c r="AS179" s="195">
        <v>1235.81</v>
      </c>
      <c r="AT179" s="195">
        <v>7961.76</v>
      </c>
      <c r="AU179" s="193">
        <v>0.67464136731571434</v>
      </c>
      <c r="AV179" s="194">
        <v>7.4856926178269251E-2</v>
      </c>
      <c r="AW179" s="194">
        <v>0.62413937963410959</v>
      </c>
    </row>
    <row r="180" spans="1:49" ht="14.25" x14ac:dyDescent="0.2">
      <c r="A180" s="191">
        <v>37073</v>
      </c>
      <c r="B180" s="192">
        <v>2113.4747699999998</v>
      </c>
      <c r="C180" s="192">
        <v>1431.6596277743424</v>
      </c>
      <c r="D180" s="192">
        <v>1322.8723533200625</v>
      </c>
      <c r="E180" s="192">
        <v>108.78727445427978</v>
      </c>
      <c r="F180" s="192">
        <v>681.82508803608482</v>
      </c>
      <c r="G180" s="193">
        <v>0.67739612892295964</v>
      </c>
      <c r="H180" s="194">
        <v>7.5986828393981076E-2</v>
      </c>
      <c r="I180" s="194">
        <v>0.62592294551974359</v>
      </c>
      <c r="J180" s="195">
        <v>1790.6552300000003</v>
      </c>
      <c r="K180" s="195">
        <v>1367.1003722256578</v>
      </c>
      <c r="L180" s="195">
        <v>1279.9276466799377</v>
      </c>
      <c r="M180" s="195">
        <v>87.172725545720226</v>
      </c>
      <c r="N180" s="195">
        <v>423.54491196391507</v>
      </c>
      <c r="O180" s="193">
        <v>0.76346375858498317</v>
      </c>
      <c r="P180" s="194">
        <v>6.3764685692976483E-2</v>
      </c>
      <c r="Q180" s="194">
        <v>0.71478173198083328</v>
      </c>
      <c r="R180" s="195">
        <v>3904.13</v>
      </c>
      <c r="S180" s="195">
        <v>2798.76</v>
      </c>
      <c r="T180" s="195">
        <v>2602.8000000000002</v>
      </c>
      <c r="U180" s="195">
        <v>195.96</v>
      </c>
      <c r="V180" s="195">
        <v>1105.3699999999999</v>
      </c>
      <c r="W180" s="193">
        <v>0.71687162056591358</v>
      </c>
      <c r="X180" s="194">
        <v>7.0016721691034595E-2</v>
      </c>
      <c r="Y180" s="194">
        <v>0.66667861982054899</v>
      </c>
      <c r="AH180" s="195">
        <v>9411.5499999999993</v>
      </c>
      <c r="AI180" s="195">
        <v>6476.9</v>
      </c>
      <c r="AJ180" s="195">
        <v>6033.67</v>
      </c>
      <c r="AK180" s="195">
        <v>443.24</v>
      </c>
      <c r="AL180" s="195">
        <v>2934.65</v>
      </c>
      <c r="AM180" s="193">
        <v>0.68818632425052195</v>
      </c>
      <c r="AN180" s="194">
        <v>6.8433973042659302E-2</v>
      </c>
      <c r="AO180" s="194">
        <v>0.6410920624126738</v>
      </c>
      <c r="AP180" s="195">
        <v>24442.06</v>
      </c>
      <c r="AQ180" s="195">
        <v>16494.41</v>
      </c>
      <c r="AR180" s="195">
        <v>15297.76</v>
      </c>
      <c r="AS180" s="195">
        <v>1196.6500000000001</v>
      </c>
      <c r="AT180" s="195">
        <v>7947.65</v>
      </c>
      <c r="AU180" s="193">
        <v>0.67483714547791795</v>
      </c>
      <c r="AV180" s="194">
        <v>7.2548821085446524E-2</v>
      </c>
      <c r="AW180" s="194">
        <v>0.62587850614882701</v>
      </c>
    </row>
    <row r="181" spans="1:49" ht="14.25" x14ac:dyDescent="0.2">
      <c r="A181" s="191">
        <v>37043</v>
      </c>
      <c r="B181" s="192">
        <v>2110.7287574999973</v>
      </c>
      <c r="C181" s="192">
        <v>1401.3354010367307</v>
      </c>
      <c r="D181" s="192">
        <v>1298.5654657491339</v>
      </c>
      <c r="E181" s="192">
        <v>102.76993528759658</v>
      </c>
      <c r="F181" s="192">
        <v>709.39335646326663</v>
      </c>
      <c r="G181" s="193">
        <v>0.6639106972212333</v>
      </c>
      <c r="H181" s="194">
        <v>7.3337143421600359E-2</v>
      </c>
      <c r="I181" s="194">
        <v>0.61522138319998487</v>
      </c>
      <c r="J181" s="195">
        <v>1782.2412425000025</v>
      </c>
      <c r="K181" s="195">
        <v>1334.4645989632695</v>
      </c>
      <c r="L181" s="195">
        <v>1270.0845342508662</v>
      </c>
      <c r="M181" s="195">
        <v>64.380064712403424</v>
      </c>
      <c r="N181" s="195">
        <v>447.77664353673345</v>
      </c>
      <c r="O181" s="193">
        <v>0.74875643495455002</v>
      </c>
      <c r="P181" s="194">
        <v>4.8244115851720289E-2</v>
      </c>
      <c r="Q181" s="194">
        <v>0.71263334276188173</v>
      </c>
      <c r="R181" s="195">
        <v>3892.97</v>
      </c>
      <c r="S181" s="195">
        <v>2735.8</v>
      </c>
      <c r="T181" s="195">
        <v>2568.65</v>
      </c>
      <c r="U181" s="195">
        <v>167.15</v>
      </c>
      <c r="V181" s="195">
        <v>1157.17</v>
      </c>
      <c r="W181" s="193">
        <v>0.7027539385096726</v>
      </c>
      <c r="X181" s="194">
        <v>6.1097302434388476E-2</v>
      </c>
      <c r="Y181" s="194">
        <v>0.65981756859158947</v>
      </c>
      <c r="AH181" s="195">
        <v>9390.51</v>
      </c>
      <c r="AI181" s="195">
        <v>6389.43</v>
      </c>
      <c r="AJ181" s="195">
        <v>6015.53</v>
      </c>
      <c r="AK181" s="195">
        <v>373.9</v>
      </c>
      <c r="AL181" s="195">
        <v>3001.08</v>
      </c>
      <c r="AM181" s="193">
        <v>0.68041352386611587</v>
      </c>
      <c r="AN181" s="194">
        <v>5.8518521996484815E-2</v>
      </c>
      <c r="AO181" s="194">
        <v>0.64059673010305085</v>
      </c>
      <c r="AP181" s="195">
        <v>24406.33</v>
      </c>
      <c r="AQ181" s="195">
        <v>16332.47</v>
      </c>
      <c r="AR181" s="195">
        <v>15230.57</v>
      </c>
      <c r="AS181" s="195">
        <v>1101.9000000000001</v>
      </c>
      <c r="AT181" s="195">
        <v>8073.86</v>
      </c>
      <c r="AU181" s="193">
        <v>0.66918991917260806</v>
      </c>
      <c r="AV181" s="194">
        <v>6.7466831410068415E-2</v>
      </c>
      <c r="AW181" s="194">
        <v>0.62404179571447238</v>
      </c>
    </row>
    <row r="182" spans="1:49" ht="14.25" x14ac:dyDescent="0.2">
      <c r="A182" s="191">
        <v>37012</v>
      </c>
      <c r="B182" s="192">
        <v>2107.9827449999975</v>
      </c>
      <c r="C182" s="192">
        <v>1373.886878258442</v>
      </c>
      <c r="D182" s="192">
        <v>1275.8473729263944</v>
      </c>
      <c r="E182" s="192">
        <v>98.03950533204744</v>
      </c>
      <c r="F182" s="192">
        <v>734.0958667415556</v>
      </c>
      <c r="G182" s="193">
        <v>0.65175432840577818</v>
      </c>
      <c r="H182" s="194">
        <v>7.1359226791891092E-2</v>
      </c>
      <c r="I182" s="194">
        <v>0.60524564347247345</v>
      </c>
      <c r="J182" s="195">
        <v>1775.9772550000025</v>
      </c>
      <c r="K182" s="195">
        <v>1344.343121741558</v>
      </c>
      <c r="L182" s="195">
        <v>1273.5126270736057</v>
      </c>
      <c r="M182" s="195">
        <v>70.830494667952564</v>
      </c>
      <c r="N182" s="195">
        <v>431.63413325844442</v>
      </c>
      <c r="O182" s="193">
        <v>0.75695965021891909</v>
      </c>
      <c r="P182" s="194">
        <v>5.268780977299433E-2</v>
      </c>
      <c r="Q182" s="194">
        <v>0.71707710416235249</v>
      </c>
      <c r="R182" s="195">
        <v>3883.96</v>
      </c>
      <c r="S182" s="195">
        <v>2718.23</v>
      </c>
      <c r="T182" s="195">
        <v>2549.36</v>
      </c>
      <c r="U182" s="195">
        <v>168.87</v>
      </c>
      <c r="V182" s="195">
        <v>1165.73</v>
      </c>
      <c r="W182" s="193">
        <v>0.69986045170393107</v>
      </c>
      <c r="X182" s="194">
        <v>6.2124985744399848E-2</v>
      </c>
      <c r="Y182" s="194">
        <v>0.65638163111875514</v>
      </c>
      <c r="AH182" s="195">
        <v>9373.36</v>
      </c>
      <c r="AI182" s="195">
        <v>6373.47</v>
      </c>
      <c r="AJ182" s="195">
        <v>5989.07</v>
      </c>
      <c r="AK182" s="195">
        <v>384.4</v>
      </c>
      <c r="AL182" s="195">
        <v>2999.89</v>
      </c>
      <c r="AM182" s="193">
        <v>0.67995574692532879</v>
      </c>
      <c r="AN182" s="194">
        <v>6.0312514219098855E-2</v>
      </c>
      <c r="AO182" s="194">
        <v>0.63894590627053682</v>
      </c>
      <c r="AP182" s="195">
        <v>24375.13</v>
      </c>
      <c r="AQ182" s="195">
        <v>16228.09</v>
      </c>
      <c r="AR182" s="195">
        <v>15080.89</v>
      </c>
      <c r="AS182" s="195">
        <v>1147.2</v>
      </c>
      <c r="AT182" s="195">
        <v>8147.04</v>
      </c>
      <c r="AU182" s="193">
        <v>0.66576424412915947</v>
      </c>
      <c r="AV182" s="194">
        <v>7.0692237965157945E-2</v>
      </c>
      <c r="AW182" s="194">
        <v>0.61869987975448737</v>
      </c>
    </row>
    <row r="183" spans="1:49" ht="14.25" x14ac:dyDescent="0.2">
      <c r="A183" s="191">
        <v>36982</v>
      </c>
      <c r="B183" s="192">
        <v>2105.2367324999977</v>
      </c>
      <c r="C183" s="192">
        <v>1356.1426179988712</v>
      </c>
      <c r="D183" s="192">
        <v>1268.3881255950732</v>
      </c>
      <c r="E183" s="192">
        <v>87.754492403798238</v>
      </c>
      <c r="F183" s="192">
        <v>749.08432702706875</v>
      </c>
      <c r="G183" s="193">
        <v>0.64417582928473471</v>
      </c>
      <c r="H183" s="194">
        <v>6.4708896571135766E-2</v>
      </c>
      <c r="I183" s="194">
        <v>0.60249192217392333</v>
      </c>
      <c r="J183" s="195">
        <v>1769.4332675000023</v>
      </c>
      <c r="K183" s="195">
        <v>1299.8373820011288</v>
      </c>
      <c r="L183" s="195">
        <v>1233.7718744049266</v>
      </c>
      <c r="M183" s="195">
        <v>66.065507596201755</v>
      </c>
      <c r="N183" s="195">
        <v>469.6056729729313</v>
      </c>
      <c r="O183" s="193">
        <v>0.73460661437525909</v>
      </c>
      <c r="P183" s="194">
        <v>5.0825979088624469E-2</v>
      </c>
      <c r="Q183" s="194">
        <v>0.69726951395465664</v>
      </c>
      <c r="R183" s="195">
        <v>3874.67</v>
      </c>
      <c r="S183" s="195">
        <v>2655.98</v>
      </c>
      <c r="T183" s="195">
        <v>2502.16</v>
      </c>
      <c r="U183" s="195">
        <v>153.82</v>
      </c>
      <c r="V183" s="195">
        <v>1218.69</v>
      </c>
      <c r="W183" s="193">
        <v>0.68547256927686739</v>
      </c>
      <c r="X183" s="194">
        <v>5.7914592730366941E-2</v>
      </c>
      <c r="Y183" s="194">
        <v>0.64577370459935934</v>
      </c>
      <c r="AH183" s="195">
        <v>9356.27</v>
      </c>
      <c r="AI183" s="195">
        <v>6243.12</v>
      </c>
      <c r="AJ183" s="195">
        <v>5869.95</v>
      </c>
      <c r="AK183" s="195">
        <v>373.17</v>
      </c>
      <c r="AL183" s="195">
        <v>3113.15</v>
      </c>
      <c r="AM183" s="193">
        <v>0.66726590831602761</v>
      </c>
      <c r="AN183" s="194">
        <v>5.9772998116326456E-2</v>
      </c>
      <c r="AO183" s="194">
        <v>0.62738142443516487</v>
      </c>
      <c r="AP183" s="195">
        <v>24344.87</v>
      </c>
      <c r="AQ183" s="195">
        <v>15905</v>
      </c>
      <c r="AR183" s="195">
        <v>14724.32</v>
      </c>
      <c r="AS183" s="195">
        <v>1180.68</v>
      </c>
      <c r="AT183" s="195">
        <v>8439.8700000000008</v>
      </c>
      <c r="AU183" s="193">
        <v>0.65332039152396382</v>
      </c>
      <c r="AV183" s="194">
        <v>7.4233259981138014E-2</v>
      </c>
      <c r="AW183" s="194">
        <v>0.60482228904898649</v>
      </c>
    </row>
    <row r="184" spans="1:49" ht="14.25" x14ac:dyDescent="0.2">
      <c r="A184" s="191">
        <v>36951</v>
      </c>
      <c r="B184" s="192">
        <v>2102.490719999998</v>
      </c>
      <c r="C184" s="192">
        <v>1350.695125366814</v>
      </c>
      <c r="D184" s="192">
        <v>1246.7813157836904</v>
      </c>
      <c r="E184" s="192">
        <v>103.92351480490215</v>
      </c>
      <c r="F184" s="192">
        <v>751.78588941140561</v>
      </c>
      <c r="G184" s="193">
        <v>0.64242620075241774</v>
      </c>
      <c r="H184" s="194">
        <v>7.6940763946770893E-2</v>
      </c>
      <c r="I184" s="194">
        <v>0.5930020541463753</v>
      </c>
      <c r="J184" s="195">
        <v>1761.3292800000022</v>
      </c>
      <c r="K184" s="195">
        <v>1284.2448746331861</v>
      </c>
      <c r="L184" s="195">
        <v>1222.5686842163095</v>
      </c>
      <c r="M184" s="195">
        <v>61.666485195097849</v>
      </c>
      <c r="N184" s="195">
        <v>477.10411058859449</v>
      </c>
      <c r="O184" s="193">
        <v>0.72913389291591435</v>
      </c>
      <c r="P184" s="194">
        <v>4.8017700061066163E-2</v>
      </c>
      <c r="Q184" s="194">
        <v>0.69411705017264458</v>
      </c>
      <c r="R184" s="195">
        <v>3863.82</v>
      </c>
      <c r="S184" s="195">
        <v>2634.94</v>
      </c>
      <c r="T184" s="195">
        <v>2469.35</v>
      </c>
      <c r="U184" s="195">
        <v>165.59</v>
      </c>
      <c r="V184" s="195">
        <v>1228.8900000000001</v>
      </c>
      <c r="W184" s="193">
        <v>0.68195205780807588</v>
      </c>
      <c r="X184" s="194">
        <v>6.2843935725291664E-2</v>
      </c>
      <c r="Y184" s="194">
        <v>0.63909550651945479</v>
      </c>
      <c r="AH184" s="195">
        <v>9335.86</v>
      </c>
      <c r="AI184" s="195">
        <v>6210.45</v>
      </c>
      <c r="AJ184" s="195">
        <v>5796.07</v>
      </c>
      <c r="AK184" s="195">
        <v>414.38</v>
      </c>
      <c r="AL184" s="195">
        <v>3125.42</v>
      </c>
      <c r="AM184" s="193">
        <v>0.6652252711587362</v>
      </c>
      <c r="AN184" s="194">
        <v>6.6723023291387906E-2</v>
      </c>
      <c r="AO184" s="194">
        <v>0.6208394298971921</v>
      </c>
      <c r="AP184" s="195">
        <v>24308.13</v>
      </c>
      <c r="AQ184" s="195">
        <v>15819.74</v>
      </c>
      <c r="AR184" s="195">
        <v>14619.08</v>
      </c>
      <c r="AS184" s="195">
        <v>1200.6500000000001</v>
      </c>
      <c r="AT184" s="195">
        <v>8488.4</v>
      </c>
      <c r="AU184" s="193">
        <v>0.65080037008194369</v>
      </c>
      <c r="AV184" s="194">
        <v>7.5895684758409437E-2</v>
      </c>
      <c r="AW184" s="194">
        <v>0.60140701896855087</v>
      </c>
    </row>
    <row r="185" spans="1:49" ht="14.25" x14ac:dyDescent="0.2">
      <c r="A185" s="191">
        <v>36923</v>
      </c>
      <c r="B185" s="192">
        <v>2099.7447074999982</v>
      </c>
      <c r="C185" s="192">
        <v>1333.9902945300771</v>
      </c>
      <c r="D185" s="192">
        <v>1246.382839400351</v>
      </c>
      <c r="E185" s="192">
        <v>87.607455129725935</v>
      </c>
      <c r="F185" s="192">
        <v>765.76415254247604</v>
      </c>
      <c r="G185" s="193">
        <v>0.63531070694701497</v>
      </c>
      <c r="H185" s="194">
        <v>6.567323277309696E-2</v>
      </c>
      <c r="I185" s="194">
        <v>0.59358779900644287</v>
      </c>
      <c r="J185" s="195">
        <v>1755.515292500002</v>
      </c>
      <c r="K185" s="195">
        <v>1278.0497054699229</v>
      </c>
      <c r="L185" s="195">
        <v>1202.1871605996491</v>
      </c>
      <c r="M185" s="195">
        <v>75.862544870274064</v>
      </c>
      <c r="N185" s="195">
        <v>477.45584745752399</v>
      </c>
      <c r="O185" s="193">
        <v>0.7280196936649137</v>
      </c>
      <c r="P185" s="194">
        <v>5.935805512539151E-2</v>
      </c>
      <c r="Q185" s="194">
        <v>0.68480586055598136</v>
      </c>
      <c r="R185" s="195">
        <v>3855.26</v>
      </c>
      <c r="S185" s="195">
        <v>2612.04</v>
      </c>
      <c r="T185" s="195">
        <v>2448.5700000000002</v>
      </c>
      <c r="U185" s="195">
        <v>163.47</v>
      </c>
      <c r="V185" s="195">
        <v>1243.22</v>
      </c>
      <c r="W185" s="193">
        <v>0.67752628875873477</v>
      </c>
      <c r="X185" s="194">
        <v>6.2583268250103366E-2</v>
      </c>
      <c r="Y185" s="194">
        <v>0.63512447928284999</v>
      </c>
      <c r="AH185" s="195">
        <v>9320.06</v>
      </c>
      <c r="AI185" s="195">
        <v>6185.27</v>
      </c>
      <c r="AJ185" s="195">
        <v>5780.34</v>
      </c>
      <c r="AK185" s="195">
        <v>404.93</v>
      </c>
      <c r="AL185" s="195">
        <v>3134.79</v>
      </c>
      <c r="AM185" s="193">
        <v>0.66365130696583507</v>
      </c>
      <c r="AN185" s="194">
        <v>6.5466826832135047E-2</v>
      </c>
      <c r="AO185" s="194">
        <v>0.62020416177578264</v>
      </c>
      <c r="AP185" s="195">
        <v>24280.400000000001</v>
      </c>
      <c r="AQ185" s="195">
        <v>15747.94</v>
      </c>
      <c r="AR185" s="195">
        <v>14572.41</v>
      </c>
      <c r="AS185" s="195">
        <v>1175.53</v>
      </c>
      <c r="AT185" s="195">
        <v>8532.4599999999991</v>
      </c>
      <c r="AU185" s="193">
        <v>0.64858651422546576</v>
      </c>
      <c r="AV185" s="194">
        <v>7.4646588696680324E-2</v>
      </c>
      <c r="AW185" s="194">
        <v>0.60017174346386382</v>
      </c>
    </row>
    <row r="186" spans="1:49" ht="14.25" x14ac:dyDescent="0.2">
      <c r="A186" s="191">
        <v>36892</v>
      </c>
      <c r="B186" s="192">
        <v>2096.9986949999984</v>
      </c>
      <c r="C186" s="192">
        <v>1348.0256191043675</v>
      </c>
      <c r="D186" s="192">
        <v>1260.7293719217228</v>
      </c>
      <c r="E186" s="192">
        <v>87.306084487939032</v>
      </c>
      <c r="F186" s="192">
        <v>748.97307589563115</v>
      </c>
      <c r="G186" s="193">
        <v>0.64283569766569093</v>
      </c>
      <c r="H186" s="194">
        <v>6.4765894097728996E-2</v>
      </c>
      <c r="I186" s="194">
        <v>0.60120656008406514</v>
      </c>
      <c r="J186" s="195">
        <v>1750.6713050000017</v>
      </c>
      <c r="K186" s="195">
        <v>1258.3743808956326</v>
      </c>
      <c r="L186" s="195">
        <v>1204.5406280782772</v>
      </c>
      <c r="M186" s="195">
        <v>53.823915512060964</v>
      </c>
      <c r="N186" s="195">
        <v>492.29692410436883</v>
      </c>
      <c r="O186" s="193">
        <v>0.71879534285028535</v>
      </c>
      <c r="P186" s="194">
        <v>4.2772577326115342E-2</v>
      </c>
      <c r="Q186" s="194">
        <v>0.68804499430478527</v>
      </c>
      <c r="R186" s="195">
        <v>3847.67</v>
      </c>
      <c r="S186" s="195">
        <v>2606.4</v>
      </c>
      <c r="T186" s="195">
        <v>2465.27</v>
      </c>
      <c r="U186" s="195">
        <v>141.13</v>
      </c>
      <c r="V186" s="195">
        <v>1241.27</v>
      </c>
      <c r="W186" s="193">
        <v>0.67739697011438094</v>
      </c>
      <c r="X186" s="194">
        <v>5.4147483118477592E-2</v>
      </c>
      <c r="Y186" s="194">
        <v>0.64071762911060459</v>
      </c>
      <c r="AH186" s="195">
        <v>9306.09</v>
      </c>
      <c r="AI186" s="195">
        <v>6172.8</v>
      </c>
      <c r="AJ186" s="195">
        <v>5798.1</v>
      </c>
      <c r="AK186" s="195">
        <v>374.71</v>
      </c>
      <c r="AL186" s="195">
        <v>3133.28</v>
      </c>
      <c r="AM186" s="193">
        <v>0.66330757600667956</v>
      </c>
      <c r="AN186" s="194">
        <v>6.070340850181441E-2</v>
      </c>
      <c r="AO186" s="194">
        <v>0.62304361982314804</v>
      </c>
      <c r="AP186" s="195">
        <v>24255.29</v>
      </c>
      <c r="AQ186" s="195">
        <v>15707.68</v>
      </c>
      <c r="AR186" s="195">
        <v>14526.01</v>
      </c>
      <c r="AS186" s="195">
        <v>1181.67</v>
      </c>
      <c r="AT186" s="195">
        <v>8547.61</v>
      </c>
      <c r="AU186" s="193">
        <v>0.64759811158720426</v>
      </c>
      <c r="AV186" s="194">
        <v>7.5228805272325394E-2</v>
      </c>
      <c r="AW186" s="194">
        <v>0.59888007935588483</v>
      </c>
    </row>
    <row r="187" spans="1:49" ht="14.25" x14ac:dyDescent="0.2">
      <c r="A187" s="191">
        <v>36861</v>
      </c>
      <c r="B187" s="192">
        <v>2094.2526824999986</v>
      </c>
      <c r="C187" s="192">
        <v>1355.8715164085165</v>
      </c>
      <c r="D187" s="192">
        <v>1274.9731617000577</v>
      </c>
      <c r="E187" s="192">
        <v>80.898354708459124</v>
      </c>
      <c r="F187" s="192">
        <v>738.3811660914821</v>
      </c>
      <c r="G187" s="193">
        <v>0.6474249873181277</v>
      </c>
      <c r="H187" s="194">
        <v>5.96652070121996E-2</v>
      </c>
      <c r="I187" s="194">
        <v>0.60879624142492106</v>
      </c>
      <c r="J187" s="195">
        <v>1753.7073175000014</v>
      </c>
      <c r="K187" s="195">
        <v>1295.3184835914835</v>
      </c>
      <c r="L187" s="195">
        <v>1231.1968382999423</v>
      </c>
      <c r="M187" s="195">
        <v>64.121645291540887</v>
      </c>
      <c r="N187" s="195">
        <v>458.38883390851788</v>
      </c>
      <c r="O187" s="193">
        <v>0.73861725423945068</v>
      </c>
      <c r="P187" s="194">
        <v>4.950260966998099E-2</v>
      </c>
      <c r="Q187" s="194">
        <v>0.70205377260732182</v>
      </c>
      <c r="R187" s="195">
        <v>3847.96</v>
      </c>
      <c r="S187" s="195">
        <v>2651.19</v>
      </c>
      <c r="T187" s="195">
        <v>2506.17</v>
      </c>
      <c r="U187" s="195">
        <v>145.02000000000001</v>
      </c>
      <c r="V187" s="195">
        <v>1196.77</v>
      </c>
      <c r="W187" s="193">
        <v>0.68898585224378628</v>
      </c>
      <c r="X187" s="194">
        <v>5.4699964921412651E-2</v>
      </c>
      <c r="Y187" s="194">
        <v>0.65129835029470162</v>
      </c>
      <c r="AH187" s="195">
        <v>9291.5300000000007</v>
      </c>
      <c r="AI187" s="195">
        <v>6225.32</v>
      </c>
      <c r="AJ187" s="195">
        <v>5888.58</v>
      </c>
      <c r="AK187" s="195">
        <v>336.73</v>
      </c>
      <c r="AL187" s="195">
        <v>3066.22</v>
      </c>
      <c r="AM187" s="193">
        <v>0.66999945111300285</v>
      </c>
      <c r="AN187" s="194">
        <v>5.4090392140484347E-2</v>
      </c>
      <c r="AO187" s="194">
        <v>0.63375784181937733</v>
      </c>
      <c r="AP187" s="195">
        <v>24241.89</v>
      </c>
      <c r="AQ187" s="195">
        <v>15829.27</v>
      </c>
      <c r="AR187" s="195">
        <v>14822.23</v>
      </c>
      <c r="AS187" s="195">
        <v>1007.04</v>
      </c>
      <c r="AT187" s="195">
        <v>8412.6200000000008</v>
      </c>
      <c r="AU187" s="193">
        <v>0.65297177736554368</v>
      </c>
      <c r="AV187" s="194">
        <v>6.3618852922465788E-2</v>
      </c>
      <c r="AW187" s="194">
        <v>0.61143046189880412</v>
      </c>
    </row>
    <row r="188" spans="1:49" ht="14.25" x14ac:dyDescent="0.2">
      <c r="A188" s="191">
        <v>36831</v>
      </c>
      <c r="B188" s="192">
        <v>2091.5066699999988</v>
      </c>
      <c r="C188" s="192">
        <v>1386.433884619546</v>
      </c>
      <c r="D188" s="192">
        <v>1302.4933160997298</v>
      </c>
      <c r="E188" s="192">
        <v>83.940568519816054</v>
      </c>
      <c r="F188" s="192">
        <v>705.08278187545375</v>
      </c>
      <c r="G188" s="193">
        <v>0.66288762283485658</v>
      </c>
      <c r="H188" s="194">
        <v>6.0544227496899604E-2</v>
      </c>
      <c r="I188" s="194">
        <v>0.62275360379306388</v>
      </c>
      <c r="J188" s="195">
        <v>1748.9833300000009</v>
      </c>
      <c r="K188" s="195">
        <v>1267.5961153804542</v>
      </c>
      <c r="L188" s="195">
        <v>1216.2866839002704</v>
      </c>
      <c r="M188" s="195">
        <v>51.309431480183946</v>
      </c>
      <c r="N188" s="195">
        <v>481.37721812454629</v>
      </c>
      <c r="O188" s="193">
        <v>0.7247616907706339</v>
      </c>
      <c r="P188" s="194">
        <v>4.0477744336400098E-2</v>
      </c>
      <c r="Q188" s="194">
        <v>0.69542497234680323</v>
      </c>
      <c r="R188" s="195">
        <v>3840.49</v>
      </c>
      <c r="S188" s="195">
        <v>2654.03</v>
      </c>
      <c r="T188" s="195">
        <v>2518.7800000000002</v>
      </c>
      <c r="U188" s="195">
        <v>135.25</v>
      </c>
      <c r="V188" s="195">
        <v>1186.46</v>
      </c>
      <c r="W188" s="193">
        <v>0.69106546300081506</v>
      </c>
      <c r="X188" s="194">
        <v>5.0960237827002708E-2</v>
      </c>
      <c r="Y188" s="194">
        <v>0.65584860265226586</v>
      </c>
      <c r="AH188" s="195">
        <v>9278.42</v>
      </c>
      <c r="AI188" s="195">
        <v>6242.01</v>
      </c>
      <c r="AJ188" s="195">
        <v>5901.04</v>
      </c>
      <c r="AK188" s="195">
        <v>340.97</v>
      </c>
      <c r="AL188" s="195">
        <v>3036.41</v>
      </c>
      <c r="AM188" s="193">
        <v>0.67274492855464618</v>
      </c>
      <c r="AN188" s="194">
        <v>5.4625032641729188E-2</v>
      </c>
      <c r="AO188" s="194">
        <v>0.63599621487279079</v>
      </c>
      <c r="AP188" s="195">
        <v>24216.44</v>
      </c>
      <c r="AQ188" s="195">
        <v>15882.87</v>
      </c>
      <c r="AR188" s="195">
        <v>14846.2</v>
      </c>
      <c r="AS188" s="195">
        <v>1036.68</v>
      </c>
      <c r="AT188" s="195">
        <v>8333.57</v>
      </c>
      <c r="AU188" s="193">
        <v>0.65587138324212813</v>
      </c>
      <c r="AV188" s="194">
        <v>6.5270319532930762E-2</v>
      </c>
      <c r="AW188" s="194">
        <v>0.61306286142802169</v>
      </c>
    </row>
    <row r="189" spans="1:49" ht="14.25" x14ac:dyDescent="0.2">
      <c r="A189" s="191">
        <v>36800</v>
      </c>
      <c r="B189" s="192">
        <v>2088.7606574999991</v>
      </c>
      <c r="C189" s="192">
        <v>1366.5146647786432</v>
      </c>
      <c r="D189" s="192">
        <v>1280.0181387042296</v>
      </c>
      <c r="E189" s="192">
        <v>86.496526074413879</v>
      </c>
      <c r="F189" s="192">
        <v>722.24599272135583</v>
      </c>
      <c r="G189" s="193">
        <v>0.65422271329746351</v>
      </c>
      <c r="H189" s="194">
        <v>6.32971809990968E-2</v>
      </c>
      <c r="I189" s="194">
        <v>0.61281225980015386</v>
      </c>
      <c r="J189" s="195">
        <v>1744.0193425000011</v>
      </c>
      <c r="K189" s="195">
        <v>1275.0053352213567</v>
      </c>
      <c r="L189" s="195">
        <v>1216.3618612957705</v>
      </c>
      <c r="M189" s="195">
        <v>58.643473925586107</v>
      </c>
      <c r="N189" s="195">
        <v>469.01400727864416</v>
      </c>
      <c r="O189" s="193">
        <v>0.73107293259355344</v>
      </c>
      <c r="P189" s="194">
        <v>4.5994689046069653E-2</v>
      </c>
      <c r="Q189" s="194">
        <v>0.69744746038891459</v>
      </c>
      <c r="R189" s="195">
        <v>3832.78</v>
      </c>
      <c r="S189" s="195">
        <v>2641.52</v>
      </c>
      <c r="T189" s="195">
        <v>2496.38</v>
      </c>
      <c r="U189" s="195">
        <v>145.13999999999999</v>
      </c>
      <c r="V189" s="195">
        <v>1191.26</v>
      </c>
      <c r="W189" s="193">
        <v>0.68919165723052189</v>
      </c>
      <c r="X189" s="194">
        <v>5.4945637360307699E-2</v>
      </c>
      <c r="Y189" s="194">
        <v>0.65132358236058419</v>
      </c>
      <c r="AH189" s="195">
        <v>9264.2900000000009</v>
      </c>
      <c r="AI189" s="195">
        <v>6225.75</v>
      </c>
      <c r="AJ189" s="195">
        <v>5888.87</v>
      </c>
      <c r="AK189" s="195">
        <v>336.88</v>
      </c>
      <c r="AL189" s="195">
        <v>3038.54</v>
      </c>
      <c r="AM189" s="193">
        <v>0.67201588033189796</v>
      </c>
      <c r="AN189" s="194">
        <v>5.4110749708870413E-2</v>
      </c>
      <c r="AO189" s="194">
        <v>0.63565259723087242</v>
      </c>
      <c r="AP189" s="195">
        <v>24189.55</v>
      </c>
      <c r="AQ189" s="195">
        <v>15910.47</v>
      </c>
      <c r="AR189" s="195">
        <v>14896.32</v>
      </c>
      <c r="AS189" s="195">
        <v>1014.15</v>
      </c>
      <c r="AT189" s="195">
        <v>8279.09</v>
      </c>
      <c r="AU189" s="193">
        <v>0.6577414627390753</v>
      </c>
      <c r="AV189" s="194">
        <v>6.3741045990470424E-2</v>
      </c>
      <c r="AW189" s="194">
        <v>0.61581633391278467</v>
      </c>
    </row>
    <row r="190" spans="1:49" ht="14.25" x14ac:dyDescent="0.2">
      <c r="A190" s="191">
        <v>36770</v>
      </c>
      <c r="B190" s="192">
        <v>2086.0146449999993</v>
      </c>
      <c r="C190" s="192">
        <v>1368.9090719489029</v>
      </c>
      <c r="D190" s="192">
        <v>1272.5274010060789</v>
      </c>
      <c r="E190" s="192">
        <v>96.391648341472376</v>
      </c>
      <c r="F190" s="192">
        <v>717.0955956524482</v>
      </c>
      <c r="G190" s="193">
        <v>0.6562317648296776</v>
      </c>
      <c r="H190" s="194">
        <v>7.0414938666627791E-2</v>
      </c>
      <c r="I190" s="194">
        <v>0.61002802835359737</v>
      </c>
      <c r="J190" s="195">
        <v>1738.8053550000009</v>
      </c>
      <c r="K190" s="195">
        <v>1271.0009280510969</v>
      </c>
      <c r="L190" s="195">
        <v>1220.802598993921</v>
      </c>
      <c r="M190" s="195">
        <v>50.188351658527637</v>
      </c>
      <c r="N190" s="195">
        <v>467.82440434755188</v>
      </c>
      <c r="O190" s="193">
        <v>0.73096216571698813</v>
      </c>
      <c r="P190" s="194">
        <v>3.9487265942035533E-2</v>
      </c>
      <c r="Q190" s="194">
        <v>0.70209273020896601</v>
      </c>
      <c r="R190" s="195">
        <v>3824.82</v>
      </c>
      <c r="S190" s="195">
        <v>2639.91</v>
      </c>
      <c r="T190" s="195">
        <v>2493.33</v>
      </c>
      <c r="U190" s="195">
        <v>146.58000000000001</v>
      </c>
      <c r="V190" s="195">
        <v>1184.92</v>
      </c>
      <c r="W190" s="193">
        <v>0.69020502925627869</v>
      </c>
      <c r="X190" s="194">
        <v>5.552462015750538E-2</v>
      </c>
      <c r="Y190" s="194">
        <v>0.65188165717602398</v>
      </c>
      <c r="AH190" s="195">
        <v>9249.69</v>
      </c>
      <c r="AI190" s="195">
        <v>6179.55</v>
      </c>
      <c r="AJ190" s="195">
        <v>5837.34</v>
      </c>
      <c r="AK190" s="195">
        <v>342.21</v>
      </c>
      <c r="AL190" s="195">
        <v>3070.14</v>
      </c>
      <c r="AM190" s="193">
        <v>0.66808184922954172</v>
      </c>
      <c r="AN190" s="194">
        <v>5.5377818773211636E-2</v>
      </c>
      <c r="AO190" s="194">
        <v>0.63108493365723606</v>
      </c>
      <c r="AP190" s="195">
        <v>24162.07</v>
      </c>
      <c r="AQ190" s="195">
        <v>15888.5</v>
      </c>
      <c r="AR190" s="195">
        <v>14883.92</v>
      </c>
      <c r="AS190" s="195">
        <v>1004.58</v>
      </c>
      <c r="AT190" s="195">
        <v>8273.57</v>
      </c>
      <c r="AU190" s="193">
        <v>0.65758024871213439</v>
      </c>
      <c r="AV190" s="194">
        <v>6.322686219592788E-2</v>
      </c>
      <c r="AW190" s="194">
        <v>0.61600351294404831</v>
      </c>
    </row>
    <row r="191" spans="1:49" ht="14.25" x14ac:dyDescent="0.2">
      <c r="A191" s="191">
        <v>36739</v>
      </c>
      <c r="B191" s="192">
        <v>2083.2686324999995</v>
      </c>
      <c r="C191" s="192">
        <v>1401.3579984554128</v>
      </c>
      <c r="D191" s="192">
        <v>1290.608721613982</v>
      </c>
      <c r="E191" s="192">
        <v>110.73932542829024</v>
      </c>
      <c r="F191" s="192">
        <v>681.91063404458669</v>
      </c>
      <c r="G191" s="193">
        <v>0.67267273005197192</v>
      </c>
      <c r="H191" s="194">
        <v>7.9022866070160486E-2</v>
      </c>
      <c r="I191" s="194">
        <v>0.61951142616936716</v>
      </c>
      <c r="J191" s="195">
        <v>1733.4313675000003</v>
      </c>
      <c r="K191" s="195">
        <v>1293.862001544587</v>
      </c>
      <c r="L191" s="195">
        <v>1232.2112783860182</v>
      </c>
      <c r="M191" s="195">
        <v>61.650674571709743</v>
      </c>
      <c r="N191" s="195">
        <v>439.57936595541332</v>
      </c>
      <c r="O191" s="193">
        <v>0.74641663108394551</v>
      </c>
      <c r="P191" s="194">
        <v>4.7648570325206537E-2</v>
      </c>
      <c r="Q191" s="194">
        <v>0.71085091771654352</v>
      </c>
      <c r="R191" s="195">
        <v>3816.7</v>
      </c>
      <c r="S191" s="195">
        <v>2695.22</v>
      </c>
      <c r="T191" s="195">
        <v>2522.8200000000002</v>
      </c>
      <c r="U191" s="195">
        <v>172.39</v>
      </c>
      <c r="V191" s="195">
        <v>1121.49</v>
      </c>
      <c r="W191" s="193">
        <v>0.7061650116592868</v>
      </c>
      <c r="X191" s="194">
        <v>6.3961383486320231E-2</v>
      </c>
      <c r="Y191" s="194">
        <v>0.66099510047947185</v>
      </c>
      <c r="AH191" s="195">
        <v>9234.58</v>
      </c>
      <c r="AI191" s="195">
        <v>6347.28</v>
      </c>
      <c r="AJ191" s="195">
        <v>5947.41</v>
      </c>
      <c r="AK191" s="195">
        <v>399.86</v>
      </c>
      <c r="AL191" s="195">
        <v>2887.3</v>
      </c>
      <c r="AM191" s="193">
        <v>0.68733824386165909</v>
      </c>
      <c r="AN191" s="194">
        <v>6.2997063309007964E-2</v>
      </c>
      <c r="AO191" s="194">
        <v>0.64403687011212207</v>
      </c>
      <c r="AP191" s="195">
        <v>24134.62</v>
      </c>
      <c r="AQ191" s="195">
        <v>16275.5</v>
      </c>
      <c r="AR191" s="195">
        <v>15096.99</v>
      </c>
      <c r="AS191" s="195">
        <v>1178.51</v>
      </c>
      <c r="AT191" s="195">
        <v>7859.12</v>
      </c>
      <c r="AU191" s="193">
        <v>0.67436321765165563</v>
      </c>
      <c r="AV191" s="194">
        <v>7.2410064206936811E-2</v>
      </c>
      <c r="AW191" s="194">
        <v>0.62553253376270268</v>
      </c>
    </row>
    <row r="192" spans="1:49" ht="14.25" x14ac:dyDescent="0.2">
      <c r="A192" s="191">
        <v>36708</v>
      </c>
      <c r="B192" s="192">
        <v>2080.5226199999997</v>
      </c>
      <c r="C192" s="192">
        <v>1369.9650312657955</v>
      </c>
      <c r="D192" s="192">
        <v>1292.1914053388825</v>
      </c>
      <c r="E192" s="192">
        <v>77.773625926912928</v>
      </c>
      <c r="F192" s="192">
        <v>710.55758873420405</v>
      </c>
      <c r="G192" s="193">
        <v>0.6584715869447243</v>
      </c>
      <c r="H192" s="194">
        <v>5.6770519065769923E-2</v>
      </c>
      <c r="I192" s="194">
        <v>0.62108981316381107</v>
      </c>
      <c r="J192" s="195">
        <v>1726.2773800000004</v>
      </c>
      <c r="K192" s="195">
        <v>1300.5649687342047</v>
      </c>
      <c r="L192" s="195">
        <v>1239.9385946611176</v>
      </c>
      <c r="M192" s="195">
        <v>60.626374073087078</v>
      </c>
      <c r="N192" s="195">
        <v>425.71241126579594</v>
      </c>
      <c r="O192" s="193">
        <v>0.75339281149255655</v>
      </c>
      <c r="P192" s="194">
        <v>4.6615413709084175E-2</v>
      </c>
      <c r="Q192" s="194">
        <v>0.71827309389938088</v>
      </c>
      <c r="R192" s="195">
        <v>3806.8</v>
      </c>
      <c r="S192" s="195">
        <v>2670.53</v>
      </c>
      <c r="T192" s="195">
        <v>2532.13</v>
      </c>
      <c r="U192" s="195">
        <v>138.4</v>
      </c>
      <c r="V192" s="195">
        <v>1136.27</v>
      </c>
      <c r="W192" s="193">
        <v>0.70151570873174318</v>
      </c>
      <c r="X192" s="194">
        <v>5.1824918649107106E-2</v>
      </c>
      <c r="Y192" s="194">
        <v>0.6651597141956499</v>
      </c>
      <c r="AH192" s="195">
        <v>9216.08</v>
      </c>
      <c r="AI192" s="195">
        <v>6299.31</v>
      </c>
      <c r="AJ192" s="195">
        <v>5934.6</v>
      </c>
      <c r="AK192" s="195">
        <v>364.71</v>
      </c>
      <c r="AL192" s="195">
        <v>2916.77</v>
      </c>
      <c r="AM192" s="193">
        <v>0.68351294693622455</v>
      </c>
      <c r="AN192" s="194">
        <v>5.7896817270462947E-2</v>
      </c>
      <c r="AO192" s="194">
        <v>0.6439397227454623</v>
      </c>
      <c r="AP192" s="195">
        <v>24102.5</v>
      </c>
      <c r="AQ192" s="195">
        <v>16256.77</v>
      </c>
      <c r="AR192" s="195">
        <v>15112.89</v>
      </c>
      <c r="AS192" s="195">
        <v>1143.8800000000001</v>
      </c>
      <c r="AT192" s="195">
        <v>7845.74</v>
      </c>
      <c r="AU192" s="193">
        <v>0.67448480448086301</v>
      </c>
      <c r="AV192" s="194">
        <v>7.036330095092691E-2</v>
      </c>
      <c r="AW192" s="194">
        <v>0.62702582719634892</v>
      </c>
    </row>
    <row r="193" spans="1:49" ht="14.25" x14ac:dyDescent="0.2">
      <c r="A193" s="191">
        <v>36678</v>
      </c>
      <c r="B193" s="192">
        <v>2078.988367500001</v>
      </c>
      <c r="C193" s="192">
        <v>1338.709774662439</v>
      </c>
      <c r="D193" s="192">
        <v>1255.309854293916</v>
      </c>
      <c r="E193" s="192">
        <v>83.399920368522942</v>
      </c>
      <c r="F193" s="192">
        <v>740.27859283756231</v>
      </c>
      <c r="G193" s="193">
        <v>0.64392364843880656</v>
      </c>
      <c r="H193" s="194">
        <v>6.2298731171625724E-2</v>
      </c>
      <c r="I193" s="194">
        <v>0.60380802216966489</v>
      </c>
      <c r="J193" s="195">
        <v>1719.7916324999992</v>
      </c>
      <c r="K193" s="195">
        <v>1279.0302253375608</v>
      </c>
      <c r="L193" s="195">
        <v>1229.4301457060837</v>
      </c>
      <c r="M193" s="195">
        <v>49.600079631477058</v>
      </c>
      <c r="N193" s="195">
        <v>440.76140716243765</v>
      </c>
      <c r="O193" s="193">
        <v>0.74371232024095879</v>
      </c>
      <c r="P193" s="194">
        <v>3.8779442931762338E-2</v>
      </c>
      <c r="Q193" s="194">
        <v>0.71487157076052599</v>
      </c>
      <c r="R193" s="195">
        <v>3798.78</v>
      </c>
      <c r="S193" s="195">
        <v>2617.7399999999998</v>
      </c>
      <c r="T193" s="195">
        <v>2484.7399999999998</v>
      </c>
      <c r="U193" s="195">
        <v>133</v>
      </c>
      <c r="V193" s="195">
        <v>1181.04</v>
      </c>
      <c r="W193" s="193">
        <v>0.6891001847961713</v>
      </c>
      <c r="X193" s="194">
        <v>5.0807184823550088E-2</v>
      </c>
      <c r="Y193" s="194">
        <v>0.65408894434528975</v>
      </c>
      <c r="AH193" s="195">
        <v>9200.77</v>
      </c>
      <c r="AI193" s="195">
        <v>6220.85</v>
      </c>
      <c r="AJ193" s="195">
        <v>5888.56</v>
      </c>
      <c r="AK193" s="195">
        <v>332.3</v>
      </c>
      <c r="AL193" s="195">
        <v>2979.92</v>
      </c>
      <c r="AM193" s="193">
        <v>0.67612275929079846</v>
      </c>
      <c r="AN193" s="194">
        <v>5.3417137529437296E-2</v>
      </c>
      <c r="AO193" s="194">
        <v>0.64000730373653514</v>
      </c>
      <c r="AP193" s="195">
        <v>24076.25</v>
      </c>
      <c r="AQ193" s="195">
        <v>16075.2</v>
      </c>
      <c r="AR193" s="195">
        <v>15056.25</v>
      </c>
      <c r="AS193" s="195">
        <v>1018.95</v>
      </c>
      <c r="AT193" s="195">
        <v>8001.05</v>
      </c>
      <c r="AU193" s="193">
        <v>0.66767872903795233</v>
      </c>
      <c r="AV193" s="194">
        <v>6.3386458644371452E-2</v>
      </c>
      <c r="AW193" s="194">
        <v>0.62535693889206168</v>
      </c>
    </row>
    <row r="194" spans="1:49" ht="14.25" x14ac:dyDescent="0.2">
      <c r="A194" s="191">
        <v>36647</v>
      </c>
      <c r="B194" s="192">
        <v>2077.4541150000009</v>
      </c>
      <c r="C194" s="192">
        <v>1329.7347609543251</v>
      </c>
      <c r="D194" s="192">
        <v>1242.5471571514995</v>
      </c>
      <c r="E194" s="192">
        <v>87.187603802825492</v>
      </c>
      <c r="F194" s="192">
        <v>747.71935404567569</v>
      </c>
      <c r="G194" s="193">
        <v>0.64007900408155327</v>
      </c>
      <c r="H194" s="194">
        <v>6.556766534421693E-2</v>
      </c>
      <c r="I194" s="194">
        <v>0.59811051814807425</v>
      </c>
      <c r="J194" s="195">
        <v>1713.185884999999</v>
      </c>
      <c r="K194" s="195">
        <v>1259.3352390456751</v>
      </c>
      <c r="L194" s="195">
        <v>1201.7328428485007</v>
      </c>
      <c r="M194" s="195">
        <v>57.6023961971745</v>
      </c>
      <c r="N194" s="195">
        <v>453.84064595432426</v>
      </c>
      <c r="O194" s="193">
        <v>0.73508382836441344</v>
      </c>
      <c r="P194" s="194">
        <v>4.574031950445985E-2</v>
      </c>
      <c r="Q194" s="194">
        <v>0.70146085919246381</v>
      </c>
      <c r="R194" s="195">
        <v>3790.64</v>
      </c>
      <c r="S194" s="195">
        <v>2589.0700000000002</v>
      </c>
      <c r="T194" s="195">
        <v>2444.2800000000002</v>
      </c>
      <c r="U194" s="195">
        <v>144.79</v>
      </c>
      <c r="V194" s="195">
        <v>1201.56</v>
      </c>
      <c r="W194" s="193">
        <v>0.6830165882278455</v>
      </c>
      <c r="X194" s="194">
        <v>5.5923555562422018E-2</v>
      </c>
      <c r="Y194" s="194">
        <v>0.64481987210602965</v>
      </c>
      <c r="AH194" s="195">
        <v>9184.44</v>
      </c>
      <c r="AI194" s="195">
        <v>6190.7</v>
      </c>
      <c r="AJ194" s="195">
        <v>5835.76</v>
      </c>
      <c r="AK194" s="195">
        <v>354.94</v>
      </c>
      <c r="AL194" s="195">
        <v>2993.74</v>
      </c>
      <c r="AM194" s="193">
        <v>0.67404218439012065</v>
      </c>
      <c r="AN194" s="194">
        <v>5.7334388679793888E-2</v>
      </c>
      <c r="AO194" s="194">
        <v>0.63539638780372021</v>
      </c>
      <c r="AP194" s="195">
        <v>24048.46</v>
      </c>
      <c r="AQ194" s="195">
        <v>15949.57</v>
      </c>
      <c r="AR194" s="195">
        <v>14874.88</v>
      </c>
      <c r="AS194" s="195">
        <v>1074.7</v>
      </c>
      <c r="AT194" s="195">
        <v>8098.88</v>
      </c>
      <c r="AU194" s="193">
        <v>0.6632262523255128</v>
      </c>
      <c r="AV194" s="194">
        <v>6.7381126889314261E-2</v>
      </c>
      <c r="AW194" s="194">
        <v>0.61853773588828553</v>
      </c>
    </row>
    <row r="195" spans="1:49" ht="14.25" x14ac:dyDescent="0.2">
      <c r="A195" s="191">
        <v>36617</v>
      </c>
      <c r="B195" s="192">
        <v>2075.9198625000008</v>
      </c>
      <c r="C195" s="192">
        <v>1310.5740031177461</v>
      </c>
      <c r="D195" s="192">
        <v>1234.365061947321</v>
      </c>
      <c r="E195" s="192">
        <v>76.208941170424893</v>
      </c>
      <c r="F195" s="192">
        <v>765.34585938225484</v>
      </c>
      <c r="G195" s="193">
        <v>0.6313220595805854</v>
      </c>
      <c r="H195" s="194">
        <v>5.8149284961497932E-2</v>
      </c>
      <c r="I195" s="194">
        <v>0.59461113323555403</v>
      </c>
      <c r="J195" s="195">
        <v>1704.8701374999991</v>
      </c>
      <c r="K195" s="195">
        <v>1240.7059968822541</v>
      </c>
      <c r="L195" s="195">
        <v>1187.2549380526789</v>
      </c>
      <c r="M195" s="195">
        <v>53.461058829575094</v>
      </c>
      <c r="N195" s="195">
        <v>464.16414061774515</v>
      </c>
      <c r="O195" s="193">
        <v>0.72774223067899491</v>
      </c>
      <c r="P195" s="194">
        <v>4.3089224170686967E-2</v>
      </c>
      <c r="Q195" s="194">
        <v>0.69639024811218475</v>
      </c>
      <c r="R195" s="195">
        <v>3780.79</v>
      </c>
      <c r="S195" s="195">
        <v>2551.2800000000002</v>
      </c>
      <c r="T195" s="195">
        <v>2421.62</v>
      </c>
      <c r="U195" s="195">
        <v>129.66999999999999</v>
      </c>
      <c r="V195" s="195">
        <v>1229.51</v>
      </c>
      <c r="W195" s="193">
        <v>0.67480076915142084</v>
      </c>
      <c r="X195" s="194">
        <v>5.0825468000376274E-2</v>
      </c>
      <c r="Y195" s="194">
        <v>0.64050634920215088</v>
      </c>
      <c r="AH195" s="195">
        <v>9165.11</v>
      </c>
      <c r="AI195" s="195">
        <v>6063.79</v>
      </c>
      <c r="AJ195" s="195">
        <v>5721.09</v>
      </c>
      <c r="AK195" s="195">
        <v>342.7</v>
      </c>
      <c r="AL195" s="195">
        <v>3101.33</v>
      </c>
      <c r="AM195" s="193">
        <v>0.66161671818450618</v>
      </c>
      <c r="AN195" s="194">
        <v>5.6515809419521452E-2</v>
      </c>
      <c r="AO195" s="194">
        <v>0.62422491383082146</v>
      </c>
      <c r="AP195" s="195">
        <v>24014.57</v>
      </c>
      <c r="AQ195" s="195">
        <v>15604.09</v>
      </c>
      <c r="AR195" s="195">
        <v>14493.14</v>
      </c>
      <c r="AS195" s="195">
        <v>1110.96</v>
      </c>
      <c r="AT195" s="195">
        <v>8410.48</v>
      </c>
      <c r="AU195" s="193">
        <v>0.64977594851792064</v>
      </c>
      <c r="AV195" s="194">
        <v>7.119671829629283E-2</v>
      </c>
      <c r="AW195" s="194">
        <v>0.60351444976945245</v>
      </c>
    </row>
    <row r="196" spans="1:49" ht="14.25" x14ac:dyDescent="0.2">
      <c r="A196" s="191">
        <v>36586</v>
      </c>
      <c r="B196" s="192">
        <v>2074.3856100000007</v>
      </c>
      <c r="C196" s="192">
        <v>1320.1935800616593</v>
      </c>
      <c r="D196" s="192">
        <v>1237.0960926939104</v>
      </c>
      <c r="E196" s="192">
        <v>83.097487367749054</v>
      </c>
      <c r="F196" s="192">
        <v>754.19202993834142</v>
      </c>
      <c r="G196" s="193">
        <v>0.63642631037228359</v>
      </c>
      <c r="H196" s="194">
        <v>6.2943411195703597E-2</v>
      </c>
      <c r="I196" s="194">
        <v>0.59636746742275648</v>
      </c>
      <c r="J196" s="195">
        <v>1698.6943899999992</v>
      </c>
      <c r="K196" s="195">
        <v>1227.0564199383407</v>
      </c>
      <c r="L196" s="195">
        <v>1165.8139073060895</v>
      </c>
      <c r="M196" s="195">
        <v>61.232512632250959</v>
      </c>
      <c r="N196" s="195">
        <v>471.6479700616585</v>
      </c>
      <c r="O196" s="193">
        <v>0.72235266517736674</v>
      </c>
      <c r="P196" s="194">
        <v>4.9901953681419052E-2</v>
      </c>
      <c r="Q196" s="194">
        <v>0.68629996906394097</v>
      </c>
      <c r="R196" s="195">
        <v>3773.08</v>
      </c>
      <c r="S196" s="195">
        <v>2547.25</v>
      </c>
      <c r="T196" s="195">
        <v>2402.91</v>
      </c>
      <c r="U196" s="195">
        <v>144.33000000000001</v>
      </c>
      <c r="V196" s="195">
        <v>1225.8399999999999</v>
      </c>
      <c r="W196" s="193">
        <v>0.67511157992939452</v>
      </c>
      <c r="X196" s="194">
        <v>5.6661105113357549E-2</v>
      </c>
      <c r="Y196" s="194">
        <v>0.63685636138115276</v>
      </c>
      <c r="AH196" s="195">
        <v>9150.16</v>
      </c>
      <c r="AI196" s="195">
        <v>6046.05</v>
      </c>
      <c r="AJ196" s="195">
        <v>5676.72</v>
      </c>
      <c r="AK196" s="195">
        <v>369.33</v>
      </c>
      <c r="AL196" s="195">
        <v>3104.11</v>
      </c>
      <c r="AM196" s="193">
        <v>0.66075893754863302</v>
      </c>
      <c r="AN196" s="194">
        <v>6.1086163693651226E-2</v>
      </c>
      <c r="AO196" s="194">
        <v>0.62039570892749418</v>
      </c>
      <c r="AP196" s="195">
        <v>23988.6</v>
      </c>
      <c r="AQ196" s="195">
        <v>15548.45</v>
      </c>
      <c r="AR196" s="195">
        <v>14418.01</v>
      </c>
      <c r="AS196" s="195">
        <v>1130.44</v>
      </c>
      <c r="AT196" s="195">
        <v>8440.16</v>
      </c>
      <c r="AU196" s="193">
        <v>0.64815995931400761</v>
      </c>
      <c r="AV196" s="194">
        <v>7.270435316703594E-2</v>
      </c>
      <c r="AW196" s="194">
        <v>0.60103590872331025</v>
      </c>
    </row>
    <row r="197" spans="1:49" ht="14.25" x14ac:dyDescent="0.2">
      <c r="A197" s="191">
        <v>36557</v>
      </c>
      <c r="B197" s="192">
        <v>2072.8513575000006</v>
      </c>
      <c r="C197" s="192">
        <v>1320.3453294546944</v>
      </c>
      <c r="D197" s="192">
        <v>1239.8921483475378</v>
      </c>
      <c r="E197" s="192">
        <v>80.453181107156482</v>
      </c>
      <c r="F197" s="192">
        <v>752.50602804530627</v>
      </c>
      <c r="G197" s="193">
        <v>0.63697057904196297</v>
      </c>
      <c r="H197" s="194">
        <v>6.0933438633348921E-2</v>
      </c>
      <c r="I197" s="194">
        <v>0.59815777135266079</v>
      </c>
      <c r="J197" s="195">
        <v>1692.9386424999993</v>
      </c>
      <c r="K197" s="195">
        <v>1218.8146705453055</v>
      </c>
      <c r="L197" s="195">
        <v>1158.2178516524623</v>
      </c>
      <c r="M197" s="195">
        <v>60.59681889284353</v>
      </c>
      <c r="N197" s="195">
        <v>474.12397195469384</v>
      </c>
      <c r="O197" s="193">
        <v>0.71994025060793421</v>
      </c>
      <c r="P197" s="194">
        <v>4.9717828606158906E-2</v>
      </c>
      <c r="Q197" s="194">
        <v>0.6841463846215341</v>
      </c>
      <c r="R197" s="195">
        <v>3765.79</v>
      </c>
      <c r="S197" s="195">
        <v>2539.16</v>
      </c>
      <c r="T197" s="195">
        <v>2398.11</v>
      </c>
      <c r="U197" s="195">
        <v>141.05000000000001</v>
      </c>
      <c r="V197" s="195">
        <v>1226.6300000000001</v>
      </c>
      <c r="W197" s="193">
        <v>0.67427020625154344</v>
      </c>
      <c r="X197" s="194">
        <v>5.5549866885111619E-2</v>
      </c>
      <c r="Y197" s="194">
        <v>0.63681458604967356</v>
      </c>
      <c r="AH197" s="195">
        <v>9136.18</v>
      </c>
      <c r="AI197" s="195">
        <v>6021.94</v>
      </c>
      <c r="AJ197" s="195">
        <v>5650.22</v>
      </c>
      <c r="AK197" s="195">
        <v>371.73</v>
      </c>
      <c r="AL197" s="195">
        <v>3114.24</v>
      </c>
      <c r="AM197" s="193">
        <v>0.65913105915163661</v>
      </c>
      <c r="AN197" s="194">
        <v>6.1729276611855989E-2</v>
      </c>
      <c r="AO197" s="194">
        <v>0.61844447022716276</v>
      </c>
      <c r="AP197" s="195">
        <v>23963.49</v>
      </c>
      <c r="AQ197" s="195">
        <v>15496.47</v>
      </c>
      <c r="AR197" s="195">
        <v>14363.72</v>
      </c>
      <c r="AS197" s="195">
        <v>1132.75</v>
      </c>
      <c r="AT197" s="195">
        <v>8467.0300000000007</v>
      </c>
      <c r="AU197" s="193">
        <v>0.64666999673252934</v>
      </c>
      <c r="AV197" s="194">
        <v>7.3097292480158393E-2</v>
      </c>
      <c r="AW197" s="194">
        <v>0.5994001708432285</v>
      </c>
    </row>
    <row r="198" spans="1:49" ht="14.25" x14ac:dyDescent="0.2">
      <c r="A198" s="191">
        <v>36526</v>
      </c>
      <c r="B198" s="192">
        <v>2071.3171050000005</v>
      </c>
      <c r="C198" s="192">
        <v>1301.720608269786</v>
      </c>
      <c r="D198" s="192">
        <v>1220.8725218801926</v>
      </c>
      <c r="E198" s="192">
        <v>80.838023147573253</v>
      </c>
      <c r="F198" s="192">
        <v>769.59649673021431</v>
      </c>
      <c r="G198" s="193">
        <v>0.62845066316863429</v>
      </c>
      <c r="H198" s="194">
        <v>6.2100901402353227E-2</v>
      </c>
      <c r="I198" s="194">
        <v>0.58941845212068211</v>
      </c>
      <c r="J198" s="195">
        <v>1687.2028949999994</v>
      </c>
      <c r="K198" s="195">
        <v>1201.6493917302139</v>
      </c>
      <c r="L198" s="195">
        <v>1145.2674781198073</v>
      </c>
      <c r="M198" s="195">
        <v>56.381976852426746</v>
      </c>
      <c r="N198" s="195">
        <v>485.55350326978578</v>
      </c>
      <c r="O198" s="193">
        <v>0.71221392239859471</v>
      </c>
      <c r="P198" s="194">
        <v>4.692048882182203E-2</v>
      </c>
      <c r="Q198" s="194">
        <v>0.67879653449729749</v>
      </c>
      <c r="R198" s="195">
        <v>3758.52</v>
      </c>
      <c r="S198" s="195">
        <v>2503.37</v>
      </c>
      <c r="T198" s="195">
        <v>2366.14</v>
      </c>
      <c r="U198" s="195">
        <v>137.22</v>
      </c>
      <c r="V198" s="195">
        <v>1255.1500000000001</v>
      </c>
      <c r="W198" s="193">
        <v>0.66605206304609255</v>
      </c>
      <c r="X198" s="194">
        <v>5.481411057893959E-2</v>
      </c>
      <c r="Y198" s="194">
        <v>0.62954035098921912</v>
      </c>
      <c r="AH198" s="195">
        <v>9122.2900000000009</v>
      </c>
      <c r="AI198" s="195">
        <v>5968.67</v>
      </c>
      <c r="AJ198" s="195">
        <v>5608.26</v>
      </c>
      <c r="AK198" s="195">
        <v>360.41</v>
      </c>
      <c r="AL198" s="195">
        <v>3153.62</v>
      </c>
      <c r="AM198" s="193">
        <v>0.6542951386110285</v>
      </c>
      <c r="AN198" s="194">
        <v>6.0383636555547557E-2</v>
      </c>
      <c r="AO198" s="194">
        <v>0.61478641876107865</v>
      </c>
      <c r="AP198" s="195">
        <v>23937.81</v>
      </c>
      <c r="AQ198" s="195">
        <v>15385.87</v>
      </c>
      <c r="AR198" s="195">
        <v>14256.98</v>
      </c>
      <c r="AS198" s="195">
        <v>1128.8900000000001</v>
      </c>
      <c r="AT198" s="195">
        <v>8551.94</v>
      </c>
      <c r="AU198" s="193">
        <v>0.64274342556817021</v>
      </c>
      <c r="AV198" s="194">
        <v>7.3371866524284943E-2</v>
      </c>
      <c r="AW198" s="194">
        <v>0.59558414073802068</v>
      </c>
    </row>
    <row r="199" spans="1:49" ht="14.25" x14ac:dyDescent="0.2">
      <c r="A199" s="191">
        <v>36495</v>
      </c>
      <c r="B199" s="192">
        <v>2069.7828525000004</v>
      </c>
      <c r="C199" s="192">
        <v>1314.2689557496117</v>
      </c>
      <c r="D199" s="192">
        <v>1245.0872287035315</v>
      </c>
      <c r="E199" s="192">
        <v>69.191941386409084</v>
      </c>
      <c r="F199" s="192">
        <v>755.51389675038877</v>
      </c>
      <c r="G199" s="193">
        <v>0.63497914970266733</v>
      </c>
      <c r="H199" s="194">
        <v>5.2646713660633102E-2</v>
      </c>
      <c r="I199" s="194">
        <v>0.60155451920941605</v>
      </c>
      <c r="J199" s="195">
        <v>1682.0971474999997</v>
      </c>
      <c r="K199" s="195">
        <v>1200.2510442503883</v>
      </c>
      <c r="L199" s="195">
        <v>1155.7427712964684</v>
      </c>
      <c r="M199" s="195">
        <v>44.498058613590914</v>
      </c>
      <c r="N199" s="195">
        <v>481.84610324961113</v>
      </c>
      <c r="O199" s="193">
        <v>0.71354442639311866</v>
      </c>
      <c r="P199" s="194">
        <v>3.7073959507681151E-2</v>
      </c>
      <c r="Q199" s="194">
        <v>0.68708443683777698</v>
      </c>
      <c r="R199" s="195">
        <v>3751.88</v>
      </c>
      <c r="S199" s="195">
        <v>2514.52</v>
      </c>
      <c r="T199" s="195">
        <v>2400.83</v>
      </c>
      <c r="U199" s="195">
        <v>113.69</v>
      </c>
      <c r="V199" s="195">
        <v>1237.3599999999999</v>
      </c>
      <c r="W199" s="193">
        <v>0.67020267172724068</v>
      </c>
      <c r="X199" s="194">
        <v>4.5213400569492385E-2</v>
      </c>
      <c r="Y199" s="194">
        <v>0.63990052986769297</v>
      </c>
      <c r="AH199" s="195">
        <v>9110.5499999999993</v>
      </c>
      <c r="AI199" s="195">
        <v>6004.27</v>
      </c>
      <c r="AJ199" s="195">
        <v>5708.03</v>
      </c>
      <c r="AK199" s="195">
        <v>296.24</v>
      </c>
      <c r="AL199" s="195">
        <v>3106.28</v>
      </c>
      <c r="AM199" s="193">
        <v>0.6590458314810852</v>
      </c>
      <c r="AN199" s="194">
        <v>4.9338220966079135E-2</v>
      </c>
      <c r="AO199" s="194">
        <v>0.62652968262069797</v>
      </c>
      <c r="AP199" s="195">
        <v>23914.98</v>
      </c>
      <c r="AQ199" s="195">
        <v>15498.89</v>
      </c>
      <c r="AR199" s="195">
        <v>14516.16</v>
      </c>
      <c r="AS199" s="195">
        <v>982.73</v>
      </c>
      <c r="AT199" s="195">
        <v>8416.09</v>
      </c>
      <c r="AU199" s="193">
        <v>0.64808291706704335</v>
      </c>
      <c r="AV199" s="194">
        <v>6.3406476205715379E-2</v>
      </c>
      <c r="AW199" s="194">
        <v>0.60699026300670123</v>
      </c>
    </row>
    <row r="200" spans="1:49" ht="14.25" x14ac:dyDescent="0.2">
      <c r="A200" s="191">
        <v>36465</v>
      </c>
      <c r="B200" s="192">
        <v>2068.2486000000004</v>
      </c>
      <c r="C200" s="192">
        <v>1326.3263780905222</v>
      </c>
      <c r="D200" s="192">
        <v>1241.5719528657814</v>
      </c>
      <c r="E200" s="192">
        <v>84.754425224740814</v>
      </c>
      <c r="F200" s="192">
        <v>741.92222190947803</v>
      </c>
      <c r="G200" s="193">
        <v>0.64127995932912607</v>
      </c>
      <c r="H200" s="194">
        <v>6.3901635845288379E-2</v>
      </c>
      <c r="I200" s="194">
        <v>0.60030112089319498</v>
      </c>
      <c r="J200" s="195">
        <v>1677.5813999999996</v>
      </c>
      <c r="K200" s="195">
        <v>1211.973621909478</v>
      </c>
      <c r="L200" s="195">
        <v>1163.0380471342187</v>
      </c>
      <c r="M200" s="195">
        <v>48.935574775259184</v>
      </c>
      <c r="N200" s="195">
        <v>465.60777809052195</v>
      </c>
      <c r="O200" s="193">
        <v>0.7224529444052481</v>
      </c>
      <c r="P200" s="194">
        <v>4.0376765542273638E-2</v>
      </c>
      <c r="Q200" s="194">
        <v>0.69328263125367207</v>
      </c>
      <c r="R200" s="195">
        <v>3745.83</v>
      </c>
      <c r="S200" s="195">
        <v>2538.3000000000002</v>
      </c>
      <c r="T200" s="195">
        <v>2404.61</v>
      </c>
      <c r="U200" s="195">
        <v>133.69</v>
      </c>
      <c r="V200" s="195">
        <v>1207.53</v>
      </c>
      <c r="W200" s="193">
        <v>0.67763352848367386</v>
      </c>
      <c r="X200" s="194">
        <v>5.2669109246345977E-2</v>
      </c>
      <c r="Y200" s="194">
        <v>0.64194317414298041</v>
      </c>
      <c r="AH200" s="195">
        <v>9099.61</v>
      </c>
      <c r="AI200" s="195">
        <v>6002.53</v>
      </c>
      <c r="AJ200" s="195">
        <v>5694.16</v>
      </c>
      <c r="AK200" s="195">
        <v>308.37</v>
      </c>
      <c r="AL200" s="195">
        <v>3097.08</v>
      </c>
      <c r="AM200" s="193">
        <v>0.65964695190233424</v>
      </c>
      <c r="AN200" s="194">
        <v>5.1373337575988796E-2</v>
      </c>
      <c r="AO200" s="194">
        <v>0.62575868636128351</v>
      </c>
      <c r="AP200" s="195">
        <v>23892.799999999999</v>
      </c>
      <c r="AQ200" s="195">
        <v>15538.82</v>
      </c>
      <c r="AR200" s="195">
        <v>14517.43</v>
      </c>
      <c r="AS200" s="195">
        <v>1021.39</v>
      </c>
      <c r="AT200" s="195">
        <v>8353.99</v>
      </c>
      <c r="AU200" s="193">
        <v>0.65035575570883275</v>
      </c>
      <c r="AV200" s="194">
        <v>6.5731503421752741E-2</v>
      </c>
      <c r="AW200" s="194">
        <v>0.60760689412710112</v>
      </c>
    </row>
    <row r="201" spans="1:49" ht="14.25" x14ac:dyDescent="0.2">
      <c r="A201" s="191">
        <v>36434</v>
      </c>
      <c r="B201" s="192">
        <v>2066.7143475000003</v>
      </c>
      <c r="C201" s="192">
        <v>1332.1600920057085</v>
      </c>
      <c r="D201" s="192">
        <v>1250.1071155582752</v>
      </c>
      <c r="E201" s="192">
        <v>82.052976447433409</v>
      </c>
      <c r="F201" s="192">
        <v>734.55425549429174</v>
      </c>
      <c r="G201" s="193">
        <v>0.64457872159118412</v>
      </c>
      <c r="H201" s="194">
        <v>6.1593930744385184E-2</v>
      </c>
      <c r="I201" s="194">
        <v>0.60487658445419246</v>
      </c>
      <c r="J201" s="195">
        <v>1672.7156524999996</v>
      </c>
      <c r="K201" s="195">
        <v>1197.8699079942917</v>
      </c>
      <c r="L201" s="195">
        <v>1143.1328844417246</v>
      </c>
      <c r="M201" s="195">
        <v>54.737023552566583</v>
      </c>
      <c r="N201" s="195">
        <v>474.85574450570834</v>
      </c>
      <c r="O201" s="193">
        <v>0.71612285459515179</v>
      </c>
      <c r="P201" s="194">
        <v>4.5695298952970628E-2</v>
      </c>
      <c r="Q201" s="194">
        <v>0.68339940666737131</v>
      </c>
      <c r="R201" s="195">
        <v>3739.43</v>
      </c>
      <c r="S201" s="195">
        <v>2530.0300000000002</v>
      </c>
      <c r="T201" s="195">
        <v>2393.2399999999998</v>
      </c>
      <c r="U201" s="195">
        <v>136.79</v>
      </c>
      <c r="V201" s="195">
        <v>1209.4100000000001</v>
      </c>
      <c r="W201" s="193">
        <v>0.67658172502226288</v>
      </c>
      <c r="X201" s="194">
        <v>5.4066552570522869E-2</v>
      </c>
      <c r="Y201" s="194">
        <v>0.6400012836180915</v>
      </c>
      <c r="AH201" s="195">
        <v>9087.9699999999993</v>
      </c>
      <c r="AI201" s="195">
        <v>6031.65</v>
      </c>
      <c r="AJ201" s="195">
        <v>5707.7</v>
      </c>
      <c r="AK201" s="195">
        <v>323.95</v>
      </c>
      <c r="AL201" s="195">
        <v>3056.32</v>
      </c>
      <c r="AM201" s="193">
        <v>0.66369607294038169</v>
      </c>
      <c r="AN201" s="194">
        <v>5.3708355093548203E-2</v>
      </c>
      <c r="AO201" s="194">
        <v>0.62805004858070612</v>
      </c>
      <c r="AP201" s="195">
        <v>23869.16</v>
      </c>
      <c r="AQ201" s="195">
        <v>15602.21</v>
      </c>
      <c r="AR201" s="195">
        <v>14575.19</v>
      </c>
      <c r="AS201" s="195">
        <v>1027.03</v>
      </c>
      <c r="AT201" s="195">
        <v>8266.94</v>
      </c>
      <c r="AU201" s="193">
        <v>0.65365559575619747</v>
      </c>
      <c r="AV201" s="194">
        <v>6.5825931070021493E-2</v>
      </c>
      <c r="AW201" s="194">
        <v>0.61062852651706223</v>
      </c>
    </row>
    <row r="202" spans="1:49" ht="14.25" x14ac:dyDescent="0.2">
      <c r="A202" s="191">
        <v>36404</v>
      </c>
      <c r="B202" s="192">
        <v>2065.1800950000002</v>
      </c>
      <c r="C202" s="192">
        <v>1323.311731838003</v>
      </c>
      <c r="D202" s="192">
        <v>1229.605823085649</v>
      </c>
      <c r="E202" s="192">
        <v>93.705908752354176</v>
      </c>
      <c r="F202" s="192">
        <v>741.86836316199685</v>
      </c>
      <c r="G202" s="193">
        <v>0.64077304204212893</v>
      </c>
      <c r="H202" s="194">
        <v>7.0811666289848516E-2</v>
      </c>
      <c r="I202" s="194">
        <v>0.59539883522151071</v>
      </c>
      <c r="J202" s="195">
        <v>1667.7899049999996</v>
      </c>
      <c r="K202" s="195">
        <v>1205.9682681619972</v>
      </c>
      <c r="L202" s="195">
        <v>1145.1141769143508</v>
      </c>
      <c r="M202" s="195">
        <v>60.854091247645826</v>
      </c>
      <c r="N202" s="195">
        <v>461.8216368380032</v>
      </c>
      <c r="O202" s="193">
        <v>0.72309363700219631</v>
      </c>
      <c r="P202" s="194">
        <v>5.0460773184681604E-2</v>
      </c>
      <c r="Q202" s="194">
        <v>0.68660577299414161</v>
      </c>
      <c r="R202" s="195">
        <v>3732.97</v>
      </c>
      <c r="S202" s="195">
        <v>2529.2800000000002</v>
      </c>
      <c r="T202" s="195">
        <v>2374.7199999999998</v>
      </c>
      <c r="U202" s="195">
        <v>154.56</v>
      </c>
      <c r="V202" s="195">
        <v>1203.69</v>
      </c>
      <c r="W202" s="193">
        <v>0.67755165458066913</v>
      </c>
      <c r="X202" s="194">
        <v>6.1108299595141698E-2</v>
      </c>
      <c r="Y202" s="194">
        <v>0.63614762508136946</v>
      </c>
      <c r="AH202" s="195">
        <v>9075.7099999999991</v>
      </c>
      <c r="AI202" s="195">
        <v>6024.13</v>
      </c>
      <c r="AJ202" s="195">
        <v>5670.75</v>
      </c>
      <c r="AK202" s="195">
        <v>353.38</v>
      </c>
      <c r="AL202" s="195">
        <v>3051.59</v>
      </c>
      <c r="AM202" s="193">
        <v>0.66376404711036385</v>
      </c>
      <c r="AN202" s="194">
        <v>5.8660752673000083E-2</v>
      </c>
      <c r="AO202" s="194">
        <v>0.6248271485095932</v>
      </c>
      <c r="AP202" s="195">
        <v>23844.77</v>
      </c>
      <c r="AQ202" s="195">
        <v>15620.51</v>
      </c>
      <c r="AR202" s="195">
        <v>14556.54</v>
      </c>
      <c r="AS202" s="195">
        <v>1063.97</v>
      </c>
      <c r="AT202" s="195">
        <v>8224.26</v>
      </c>
      <c r="AU202" s="193">
        <v>0.65509166160965271</v>
      </c>
      <c r="AV202" s="194">
        <v>6.8113653139366126E-2</v>
      </c>
      <c r="AW202" s="194">
        <v>0.61047097539628192</v>
      </c>
    </row>
    <row r="203" spans="1:49" ht="14.25" x14ac:dyDescent="0.2">
      <c r="A203" s="191">
        <v>36373</v>
      </c>
      <c r="B203" s="192">
        <v>2063.6458425000001</v>
      </c>
      <c r="C203" s="192">
        <v>1356.4805924601258</v>
      </c>
      <c r="D203" s="192">
        <v>1253.9865147533592</v>
      </c>
      <c r="E203" s="192">
        <v>102.49407770676656</v>
      </c>
      <c r="F203" s="192">
        <v>707.17522416187774</v>
      </c>
      <c r="G203" s="193">
        <v>0.6573223779603673</v>
      </c>
      <c r="H203" s="194">
        <v>7.5558823529411762E-2</v>
      </c>
      <c r="I203" s="194">
        <v>0.6076558724021266</v>
      </c>
      <c r="J203" s="195">
        <v>1662.6741575000001</v>
      </c>
      <c r="K203" s="195">
        <v>1221.5794075398742</v>
      </c>
      <c r="L203" s="195">
        <v>1164.6734852466407</v>
      </c>
      <c r="M203" s="195">
        <v>56.905922293233445</v>
      </c>
      <c r="N203" s="195">
        <v>441.08477583812225</v>
      </c>
      <c r="O203" s="193">
        <v>0.73470764071815686</v>
      </c>
      <c r="P203" s="194">
        <v>4.6583891265681764E-2</v>
      </c>
      <c r="Q203" s="194">
        <v>0.70048209987087662</v>
      </c>
      <c r="R203" s="195">
        <v>3726.32</v>
      </c>
      <c r="S203" s="195">
        <v>2578.06</v>
      </c>
      <c r="T203" s="195">
        <v>2418.66</v>
      </c>
      <c r="U203" s="195">
        <v>159.4</v>
      </c>
      <c r="V203" s="195">
        <v>1148.26</v>
      </c>
      <c r="W203" s="193">
        <v>0.691851478133923</v>
      </c>
      <c r="X203" s="194">
        <v>6.1829437639155028E-2</v>
      </c>
      <c r="Y203" s="194">
        <v>0.64907469031108433</v>
      </c>
      <c r="AH203" s="195">
        <v>9063.24</v>
      </c>
      <c r="AI203" s="195">
        <v>6165.59</v>
      </c>
      <c r="AJ203" s="195">
        <v>5781.62</v>
      </c>
      <c r="AK203" s="195">
        <v>383.97</v>
      </c>
      <c r="AL203" s="195">
        <v>2897.65</v>
      </c>
      <c r="AM203" s="193">
        <v>0.68028541669425069</v>
      </c>
      <c r="AN203" s="194">
        <v>6.22762785070042E-2</v>
      </c>
      <c r="AO203" s="194">
        <v>0.63791977261994603</v>
      </c>
      <c r="AP203" s="195">
        <v>23820.560000000001</v>
      </c>
      <c r="AQ203" s="195">
        <v>15998.59</v>
      </c>
      <c r="AR203" s="195">
        <v>14776.01</v>
      </c>
      <c r="AS203" s="195">
        <v>1222.57</v>
      </c>
      <c r="AT203" s="195">
        <v>7821.97</v>
      </c>
      <c r="AU203" s="193">
        <v>0.67162946630977605</v>
      </c>
      <c r="AV203" s="194">
        <v>7.6417359279786531E-2</v>
      </c>
      <c r="AW203" s="194">
        <v>0.62030489627447882</v>
      </c>
    </row>
    <row r="204" spans="1:49" ht="14.25" x14ac:dyDescent="0.2">
      <c r="A204" s="191">
        <v>36342</v>
      </c>
      <c r="B204" s="192">
        <v>2062.11159</v>
      </c>
      <c r="C204" s="192">
        <v>1348.0450099420502</v>
      </c>
      <c r="D204" s="192">
        <v>1239.6747425069559</v>
      </c>
      <c r="E204" s="192">
        <v>108.37026743509422</v>
      </c>
      <c r="F204" s="192">
        <v>714.06658005794998</v>
      </c>
      <c r="G204" s="193">
        <v>0.65372068925816484</v>
      </c>
      <c r="H204" s="194">
        <v>8.0390689209815666E-2</v>
      </c>
      <c r="I204" s="194">
        <v>0.60116763249798522</v>
      </c>
      <c r="J204" s="195">
        <v>1656.44841</v>
      </c>
      <c r="K204" s="195">
        <v>1220.6549900579496</v>
      </c>
      <c r="L204" s="195">
        <v>1150.9952574930442</v>
      </c>
      <c r="M204" s="195">
        <v>69.64973256490579</v>
      </c>
      <c r="N204" s="195">
        <v>435.79341994204992</v>
      </c>
      <c r="O204" s="193">
        <v>0.73691096124022937</v>
      </c>
      <c r="P204" s="194">
        <v>5.7059310888164419E-2</v>
      </c>
      <c r="Q204" s="194">
        <v>0.69485729259328044</v>
      </c>
      <c r="R204" s="195">
        <v>3718.56</v>
      </c>
      <c r="S204" s="195">
        <v>2568.6999999999998</v>
      </c>
      <c r="T204" s="195">
        <v>2390.67</v>
      </c>
      <c r="U204" s="195">
        <v>178.02</v>
      </c>
      <c r="V204" s="195">
        <v>1149.8599999999999</v>
      </c>
      <c r="W204" s="193">
        <v>0.69077815068198434</v>
      </c>
      <c r="X204" s="194">
        <v>6.9303538755012273E-2</v>
      </c>
      <c r="Y204" s="194">
        <v>0.6429020911320511</v>
      </c>
      <c r="AH204" s="195">
        <v>9048.5499999999993</v>
      </c>
      <c r="AI204" s="195">
        <v>6184.93</v>
      </c>
      <c r="AJ204" s="195">
        <v>5757.67</v>
      </c>
      <c r="AK204" s="195">
        <v>427.26</v>
      </c>
      <c r="AL204" s="195">
        <v>2863.62</v>
      </c>
      <c r="AM204" s="193">
        <v>0.68352719496493919</v>
      </c>
      <c r="AN204" s="194">
        <v>6.9080814172512855E-2</v>
      </c>
      <c r="AO204" s="194">
        <v>0.63630857982770728</v>
      </c>
      <c r="AP204" s="195">
        <v>23792.86</v>
      </c>
      <c r="AQ204" s="195">
        <v>16052.42</v>
      </c>
      <c r="AR204" s="195">
        <v>14804.55</v>
      </c>
      <c r="AS204" s="195">
        <v>1247.8699999999999</v>
      </c>
      <c r="AT204" s="195">
        <v>7740.44</v>
      </c>
      <c r="AU204" s="193">
        <v>0.6746738307206448</v>
      </c>
      <c r="AV204" s="194">
        <v>7.7737188536058724E-2</v>
      </c>
      <c r="AW204" s="194">
        <v>0.62222658394156893</v>
      </c>
    </row>
    <row r="205" spans="1:49" ht="14.25" x14ac:dyDescent="0.2">
      <c r="A205" s="191">
        <v>36312</v>
      </c>
      <c r="B205" s="192">
        <v>2060.6237850000016</v>
      </c>
      <c r="C205" s="192">
        <v>1328.2419078244379</v>
      </c>
      <c r="D205" s="192">
        <v>1230.8545089209176</v>
      </c>
      <c r="E205" s="192">
        <v>97.387398903520435</v>
      </c>
      <c r="F205" s="192">
        <v>732.38187717556355</v>
      </c>
      <c r="G205" s="193">
        <v>0.64458244027520861</v>
      </c>
      <c r="H205" s="194">
        <v>7.3320528685195452E-2</v>
      </c>
      <c r="I205" s="194">
        <v>0.59732131497303698</v>
      </c>
      <c r="J205" s="195">
        <v>1651.3962149999984</v>
      </c>
      <c r="K205" s="195">
        <v>1216.1980921755621</v>
      </c>
      <c r="L205" s="195">
        <v>1157.5854910790824</v>
      </c>
      <c r="M205" s="195">
        <v>58.612601096479565</v>
      </c>
      <c r="N205" s="195">
        <v>435.19812282443638</v>
      </c>
      <c r="O205" s="193">
        <v>0.73646656152446333</v>
      </c>
      <c r="P205" s="194">
        <v>4.8193301299817075E-2</v>
      </c>
      <c r="Q205" s="194">
        <v>0.7009738066276745</v>
      </c>
      <c r="R205" s="195">
        <v>3712.02</v>
      </c>
      <c r="S205" s="195">
        <v>2544.44</v>
      </c>
      <c r="T205" s="195">
        <v>2388.44</v>
      </c>
      <c r="U205" s="195">
        <v>156</v>
      </c>
      <c r="V205" s="195">
        <v>1167.58</v>
      </c>
      <c r="W205" s="193">
        <v>0.68545966885954279</v>
      </c>
      <c r="X205" s="194">
        <v>6.1310150760088659E-2</v>
      </c>
      <c r="Y205" s="194">
        <v>0.64343403322180381</v>
      </c>
      <c r="AH205" s="195">
        <v>9036.09</v>
      </c>
      <c r="AI205" s="195">
        <v>6091.57</v>
      </c>
      <c r="AJ205" s="195">
        <v>5717</v>
      </c>
      <c r="AK205" s="195">
        <v>374.57</v>
      </c>
      <c r="AL205" s="195">
        <v>2944.52</v>
      </c>
      <c r="AM205" s="193">
        <v>0.67413781845909015</v>
      </c>
      <c r="AN205" s="194">
        <v>6.1489895051686186E-2</v>
      </c>
      <c r="AO205" s="194">
        <v>0.63268515475166798</v>
      </c>
      <c r="AP205" s="195">
        <v>23769.75</v>
      </c>
      <c r="AQ205" s="195">
        <v>15844.41</v>
      </c>
      <c r="AR205" s="195">
        <v>14698.71</v>
      </c>
      <c r="AS205" s="195">
        <v>1145.7</v>
      </c>
      <c r="AT205" s="195">
        <v>7925.33</v>
      </c>
      <c r="AU205" s="193">
        <v>0.66657873978481053</v>
      </c>
      <c r="AV205" s="194">
        <v>7.2309413856369534E-2</v>
      </c>
      <c r="AW205" s="194">
        <v>0.61837882182185333</v>
      </c>
    </row>
    <row r="206" spans="1:49" ht="14.25" x14ac:dyDescent="0.2">
      <c r="A206" s="191">
        <v>36281</v>
      </c>
      <c r="B206" s="192">
        <v>2059.1359800000014</v>
      </c>
      <c r="C206" s="192">
        <v>1354.6947236842113</v>
      </c>
      <c r="D206" s="192">
        <v>1252.2554766311132</v>
      </c>
      <c r="E206" s="192">
        <v>102.4292363771428</v>
      </c>
      <c r="F206" s="192">
        <v>704.44125631578993</v>
      </c>
      <c r="G206" s="193">
        <v>0.6578947368421052</v>
      </c>
      <c r="H206" s="194">
        <v>7.5610567153149816E-2</v>
      </c>
      <c r="I206" s="194">
        <v>0.6081460810718835</v>
      </c>
      <c r="J206" s="195">
        <v>1644.8240199999987</v>
      </c>
      <c r="K206" s="195">
        <v>1198.9352763157888</v>
      </c>
      <c r="L206" s="195">
        <v>1127.2845233688868</v>
      </c>
      <c r="M206" s="195">
        <v>71.660763622857203</v>
      </c>
      <c r="N206" s="195">
        <v>445.87874368421001</v>
      </c>
      <c r="O206" s="193">
        <v>0.72891401252505406</v>
      </c>
      <c r="P206" s="194">
        <v>5.9770335428834608E-2</v>
      </c>
      <c r="Q206" s="194">
        <v>0.68535266366604231</v>
      </c>
      <c r="R206" s="195">
        <v>3703.96</v>
      </c>
      <c r="S206" s="195">
        <v>2553.63</v>
      </c>
      <c r="T206" s="195">
        <v>2379.54</v>
      </c>
      <c r="U206" s="195">
        <v>174.09</v>
      </c>
      <c r="V206" s="195">
        <v>1150.32</v>
      </c>
      <c r="W206" s="193">
        <v>0.68943239127852352</v>
      </c>
      <c r="X206" s="194">
        <v>6.8173541194299872E-2</v>
      </c>
      <c r="Y206" s="194">
        <v>0.64243134375101241</v>
      </c>
      <c r="AH206" s="195">
        <v>9020.51</v>
      </c>
      <c r="AI206" s="195">
        <v>6103.83</v>
      </c>
      <c r="AJ206" s="195">
        <v>5665.89</v>
      </c>
      <c r="AK206" s="195">
        <v>437.94</v>
      </c>
      <c r="AL206" s="195">
        <v>2916.69</v>
      </c>
      <c r="AM206" s="193">
        <v>0.67666129742109926</v>
      </c>
      <c r="AN206" s="194">
        <v>7.1748394041118449E-2</v>
      </c>
      <c r="AO206" s="194">
        <v>0.62811193602135584</v>
      </c>
      <c r="AP206" s="195">
        <v>23739.87</v>
      </c>
      <c r="AQ206" s="195">
        <v>15724.73</v>
      </c>
      <c r="AR206" s="195">
        <v>14454.45</v>
      </c>
      <c r="AS206" s="195">
        <v>1270.28</v>
      </c>
      <c r="AT206" s="195">
        <v>8015.14</v>
      </c>
      <c r="AU206" s="193">
        <v>0.66237641570910033</v>
      </c>
      <c r="AV206" s="194">
        <v>8.0782309139807176E-2</v>
      </c>
      <c r="AW206" s="194">
        <v>0.60886811932837048</v>
      </c>
    </row>
    <row r="207" spans="1:49" ht="14.25" x14ac:dyDescent="0.2">
      <c r="A207" s="191">
        <v>36251</v>
      </c>
      <c r="B207" s="192">
        <v>2057.6481750000012</v>
      </c>
      <c r="C207" s="192">
        <v>1321.4060874577451</v>
      </c>
      <c r="D207" s="192">
        <v>1223.3457450754049</v>
      </c>
      <c r="E207" s="192">
        <v>98.060342382340139</v>
      </c>
      <c r="F207" s="192">
        <v>736.24208754225606</v>
      </c>
      <c r="G207" s="193">
        <v>0.64219243285249406</v>
      </c>
      <c r="H207" s="194">
        <v>7.4209089327716471E-2</v>
      </c>
      <c r="I207" s="194">
        <v>0.59453591723735966</v>
      </c>
      <c r="J207" s="195">
        <v>1639.7918249999989</v>
      </c>
      <c r="K207" s="195">
        <v>1183.3239125422549</v>
      </c>
      <c r="L207" s="195">
        <v>1104.0342549245952</v>
      </c>
      <c r="M207" s="195">
        <v>79.289657617659856</v>
      </c>
      <c r="N207" s="195">
        <v>456.46791245774398</v>
      </c>
      <c r="O207" s="193">
        <v>0.72163057194303049</v>
      </c>
      <c r="P207" s="194">
        <v>6.7005877914960613E-2</v>
      </c>
      <c r="Q207" s="194">
        <v>0.6732770819397127</v>
      </c>
      <c r="R207" s="195">
        <v>3697.44</v>
      </c>
      <c r="S207" s="195">
        <v>2504.73</v>
      </c>
      <c r="T207" s="195">
        <v>2327.38</v>
      </c>
      <c r="U207" s="195">
        <v>177.35</v>
      </c>
      <c r="V207" s="195">
        <v>1192.71</v>
      </c>
      <c r="W207" s="193">
        <v>0.67742275736725954</v>
      </c>
      <c r="X207" s="194">
        <v>7.0806034981814397E-2</v>
      </c>
      <c r="Y207" s="194">
        <v>0.62945713791163616</v>
      </c>
      <c r="AH207" s="195">
        <v>9008.15</v>
      </c>
      <c r="AI207" s="195">
        <v>5975.46</v>
      </c>
      <c r="AJ207" s="195">
        <v>5540.65</v>
      </c>
      <c r="AK207" s="195">
        <v>434.81</v>
      </c>
      <c r="AL207" s="195">
        <v>3032.69</v>
      </c>
      <c r="AM207" s="193">
        <v>0.66333930940315167</v>
      </c>
      <c r="AN207" s="194">
        <v>7.2765946052688837E-2</v>
      </c>
      <c r="AO207" s="194">
        <v>0.61507079700049394</v>
      </c>
      <c r="AP207" s="195">
        <v>23715.99</v>
      </c>
      <c r="AQ207" s="195">
        <v>15426.29</v>
      </c>
      <c r="AR207" s="195">
        <v>14102.31</v>
      </c>
      <c r="AS207" s="195">
        <v>1323.98</v>
      </c>
      <c r="AT207" s="195">
        <v>8289.69</v>
      </c>
      <c r="AU207" s="193">
        <v>0.65045945794377547</v>
      </c>
      <c r="AV207" s="194">
        <v>8.5826209671930193E-2</v>
      </c>
      <c r="AW207" s="194">
        <v>0.59463298812320287</v>
      </c>
    </row>
    <row r="208" spans="1:49" ht="14.25" x14ac:dyDescent="0.2">
      <c r="A208" s="191">
        <v>36220</v>
      </c>
      <c r="B208" s="192">
        <v>2056.160370000001</v>
      </c>
      <c r="C208" s="192">
        <v>1310.9814791310669</v>
      </c>
      <c r="D208" s="192">
        <v>1224.0281733841405</v>
      </c>
      <c r="E208" s="192">
        <v>86.953305746926489</v>
      </c>
      <c r="F208" s="192">
        <v>745.1788908689341</v>
      </c>
      <c r="G208" s="193">
        <v>0.63758717377237761</v>
      </c>
      <c r="H208" s="194">
        <v>6.6326875803432481E-2</v>
      </c>
      <c r="I208" s="194">
        <v>0.59529800848371561</v>
      </c>
      <c r="J208" s="195">
        <v>1635.2496299999989</v>
      </c>
      <c r="K208" s="195">
        <v>1162.1285208689333</v>
      </c>
      <c r="L208" s="195">
        <v>1094.5118266158595</v>
      </c>
      <c r="M208" s="195">
        <v>67.626694253073524</v>
      </c>
      <c r="N208" s="195">
        <v>473.12110913106585</v>
      </c>
      <c r="O208" s="193">
        <v>0.71067346510815843</v>
      </c>
      <c r="P208" s="194">
        <v>5.8192095829907413E-2</v>
      </c>
      <c r="Q208" s="194">
        <v>0.66932400199708975</v>
      </c>
      <c r="R208" s="195">
        <v>3691.41</v>
      </c>
      <c r="S208" s="195">
        <v>2473.11</v>
      </c>
      <c r="T208" s="195">
        <v>2318.54</v>
      </c>
      <c r="U208" s="195">
        <v>154.58000000000001</v>
      </c>
      <c r="V208" s="195">
        <v>1218.3</v>
      </c>
      <c r="W208" s="193">
        <v>0.66996350987833919</v>
      </c>
      <c r="X208" s="194">
        <v>6.2504296210035143E-2</v>
      </c>
      <c r="Y208" s="194">
        <v>0.62809062119894565</v>
      </c>
      <c r="AH208" s="195">
        <v>8996.66</v>
      </c>
      <c r="AI208" s="195">
        <v>5905.58</v>
      </c>
      <c r="AJ208" s="195">
        <v>5485.29</v>
      </c>
      <c r="AK208" s="195">
        <v>420.29</v>
      </c>
      <c r="AL208" s="195">
        <v>3091.09</v>
      </c>
      <c r="AM208" s="193">
        <v>0.6564191599993775</v>
      </c>
      <c r="AN208" s="194">
        <v>7.1168284910203577E-2</v>
      </c>
      <c r="AO208" s="194">
        <v>0.6097029342000253</v>
      </c>
      <c r="AP208" s="195">
        <v>23693.54</v>
      </c>
      <c r="AQ208" s="195">
        <v>15274.12</v>
      </c>
      <c r="AR208" s="195">
        <v>13988.29</v>
      </c>
      <c r="AS208" s="195">
        <v>1285.8399999999999</v>
      </c>
      <c r="AT208" s="195">
        <v>8419.42</v>
      </c>
      <c r="AU208" s="193">
        <v>0.64465335277041758</v>
      </c>
      <c r="AV208" s="194">
        <v>8.4184227962069161E-2</v>
      </c>
      <c r="AW208" s="194">
        <v>0.59038413002025025</v>
      </c>
    </row>
    <row r="209" spans="1:49" ht="14.25" x14ac:dyDescent="0.2">
      <c r="A209" s="191">
        <v>36192</v>
      </c>
      <c r="B209" s="192">
        <v>2054.6725650000008</v>
      </c>
      <c r="C209" s="192">
        <v>1290.7617272428977</v>
      </c>
      <c r="D209" s="192">
        <v>1204.5794190875736</v>
      </c>
      <c r="E209" s="192">
        <v>86.182308155324137</v>
      </c>
      <c r="F209" s="192">
        <v>763.91083775710308</v>
      </c>
      <c r="G209" s="193">
        <v>0.62820799247051673</v>
      </c>
      <c r="H209" s="194">
        <v>6.6768564899589877E-2</v>
      </c>
      <c r="I209" s="194">
        <v>0.58626344635480798</v>
      </c>
      <c r="J209" s="195">
        <v>1630.9974349999993</v>
      </c>
      <c r="K209" s="195">
        <v>1159.1982727571024</v>
      </c>
      <c r="L209" s="195">
        <v>1085.8705809124262</v>
      </c>
      <c r="M209" s="195">
        <v>73.327691844675854</v>
      </c>
      <c r="N209" s="195">
        <v>471.79916224289695</v>
      </c>
      <c r="O209" s="193">
        <v>0.71072967245782503</v>
      </c>
      <c r="P209" s="194">
        <v>6.3257247330320079E-2</v>
      </c>
      <c r="Q209" s="194">
        <v>0.66577086978216293</v>
      </c>
      <c r="R209" s="195">
        <v>3685.67</v>
      </c>
      <c r="S209" s="195">
        <v>2449.96</v>
      </c>
      <c r="T209" s="195">
        <v>2290.4499999999998</v>
      </c>
      <c r="U209" s="195">
        <v>159.51</v>
      </c>
      <c r="V209" s="195">
        <v>1235.71</v>
      </c>
      <c r="W209" s="193">
        <v>0.66472581647298867</v>
      </c>
      <c r="X209" s="194">
        <v>6.5107185423435479E-2</v>
      </c>
      <c r="Y209" s="194">
        <v>0.62144738948413714</v>
      </c>
      <c r="AH209" s="195">
        <v>8985.92</v>
      </c>
      <c r="AI209" s="195">
        <v>5880.99</v>
      </c>
      <c r="AJ209" s="195">
        <v>5463.4</v>
      </c>
      <c r="AK209" s="195">
        <v>417.59</v>
      </c>
      <c r="AL209" s="195">
        <v>3104.93</v>
      </c>
      <c r="AM209" s="193">
        <v>0.65446721092553684</v>
      </c>
      <c r="AN209" s="194">
        <v>7.1006752264499678E-2</v>
      </c>
      <c r="AO209" s="194">
        <v>0.6079956198141091</v>
      </c>
      <c r="AP209" s="195">
        <v>23672.18</v>
      </c>
      <c r="AQ209" s="195">
        <v>15240.75</v>
      </c>
      <c r="AR209" s="195">
        <v>13952.59</v>
      </c>
      <c r="AS209" s="195">
        <v>1288.17</v>
      </c>
      <c r="AT209" s="195">
        <v>8431.42</v>
      </c>
      <c r="AU209" s="193">
        <v>0.64382536800581947</v>
      </c>
      <c r="AV209" s="194">
        <v>8.4521431031937405E-2</v>
      </c>
      <c r="AW209" s="194">
        <v>0.58940874900410523</v>
      </c>
    </row>
    <row r="210" spans="1:49" ht="14.25" x14ac:dyDescent="0.2">
      <c r="A210" s="191">
        <v>36161</v>
      </c>
      <c r="B210" s="192">
        <v>2053.1847600000006</v>
      </c>
      <c r="C210" s="192">
        <v>1301.2785187902259</v>
      </c>
      <c r="D210" s="192">
        <v>1202.9269243577</v>
      </c>
      <c r="E210" s="192">
        <v>98.3515944325258</v>
      </c>
      <c r="F210" s="192">
        <v>751.91600800167464</v>
      </c>
      <c r="G210" s="193">
        <v>0.63378539727239436</v>
      </c>
      <c r="H210" s="194">
        <v>7.5580740796337295E-2</v>
      </c>
      <c r="I210" s="194">
        <v>0.58588342744064581</v>
      </c>
      <c r="J210" s="195">
        <v>1626.4452399999996</v>
      </c>
      <c r="K210" s="195">
        <v>1156.801481209774</v>
      </c>
      <c r="L210" s="195">
        <v>1097.0330756423</v>
      </c>
      <c r="M210" s="195">
        <v>59.778405567474195</v>
      </c>
      <c r="N210" s="195">
        <v>469.63399199832531</v>
      </c>
      <c r="O210" s="193">
        <v>0.71124526836807267</v>
      </c>
      <c r="P210" s="194">
        <v>5.1675595630253174E-2</v>
      </c>
      <c r="Q210" s="194">
        <v>0.67449739386387231</v>
      </c>
      <c r="R210" s="195">
        <v>3679.63</v>
      </c>
      <c r="S210" s="195">
        <v>2458.08</v>
      </c>
      <c r="T210" s="195">
        <v>2299.96</v>
      </c>
      <c r="U210" s="195">
        <v>158.13</v>
      </c>
      <c r="V210" s="195">
        <v>1221.55</v>
      </c>
      <c r="W210" s="193">
        <v>0.66802368716419858</v>
      </c>
      <c r="X210" s="194">
        <v>6.4330697129466902E-2</v>
      </c>
      <c r="Y210" s="194">
        <v>0.62505197533447654</v>
      </c>
      <c r="AH210" s="195">
        <v>8975.09</v>
      </c>
      <c r="AI210" s="195">
        <v>5839.26</v>
      </c>
      <c r="AJ210" s="195">
        <v>5431.96</v>
      </c>
      <c r="AK210" s="195">
        <v>407.3</v>
      </c>
      <c r="AL210" s="195">
        <v>3135.83</v>
      </c>
      <c r="AM210" s="193">
        <v>0.65060740337979894</v>
      </c>
      <c r="AN210" s="194">
        <v>6.9751989121909289E-2</v>
      </c>
      <c r="AO210" s="194">
        <v>0.60522624285661764</v>
      </c>
      <c r="AP210" s="195">
        <v>23650.85</v>
      </c>
      <c r="AQ210" s="195">
        <v>15182.66</v>
      </c>
      <c r="AR210" s="195">
        <v>13881.51</v>
      </c>
      <c r="AS210" s="195">
        <v>1301.1500000000001</v>
      </c>
      <c r="AT210" s="195">
        <v>8468.19</v>
      </c>
      <c r="AU210" s="193">
        <v>0.64194986649528452</v>
      </c>
      <c r="AV210" s="194">
        <v>8.5699739044409876E-2</v>
      </c>
      <c r="AW210" s="194">
        <v>0.58693493045704492</v>
      </c>
    </row>
    <row r="211" spans="1:49" ht="14.25" x14ac:dyDescent="0.2">
      <c r="A211" s="191">
        <v>36130</v>
      </c>
      <c r="B211" s="192">
        <v>2051.6969550000003</v>
      </c>
      <c r="C211" s="192">
        <v>1303.3517745145577</v>
      </c>
      <c r="D211" s="192">
        <v>1203.6757285555486</v>
      </c>
      <c r="E211" s="192">
        <v>99.685792321183428</v>
      </c>
      <c r="F211" s="192">
        <v>748.34518048544248</v>
      </c>
      <c r="G211" s="193">
        <v>0.63525549976485562</v>
      </c>
      <c r="H211" s="194">
        <v>7.648418045720011E-2</v>
      </c>
      <c r="I211" s="194">
        <v>0.58667325387513114</v>
      </c>
      <c r="J211" s="195">
        <v>1622.1530449999996</v>
      </c>
      <c r="K211" s="195">
        <v>1156.3482254854421</v>
      </c>
      <c r="L211" s="195">
        <v>1105.9242714444513</v>
      </c>
      <c r="M211" s="195">
        <v>50.414207678816567</v>
      </c>
      <c r="N211" s="195">
        <v>465.80481951455761</v>
      </c>
      <c r="O211" s="193">
        <v>0.7128477975920221</v>
      </c>
      <c r="P211" s="194">
        <v>4.3597773203355221E-2</v>
      </c>
      <c r="Q211" s="194">
        <v>0.68176321269640228</v>
      </c>
      <c r="R211" s="195">
        <v>3673.85</v>
      </c>
      <c r="S211" s="195">
        <v>2459.6999999999998</v>
      </c>
      <c r="T211" s="195">
        <v>2309.6</v>
      </c>
      <c r="U211" s="195">
        <v>150.1</v>
      </c>
      <c r="V211" s="195">
        <v>1214.1500000000001</v>
      </c>
      <c r="W211" s="193">
        <v>0.66951563074159259</v>
      </c>
      <c r="X211" s="194">
        <v>6.1023702077489125E-2</v>
      </c>
      <c r="Y211" s="194">
        <v>0.62865930835499539</v>
      </c>
      <c r="AH211" s="195">
        <v>8965.09</v>
      </c>
      <c r="AI211" s="195">
        <v>5884.19</v>
      </c>
      <c r="AJ211" s="195">
        <v>5515.85</v>
      </c>
      <c r="AK211" s="195">
        <v>368.34</v>
      </c>
      <c r="AL211" s="195">
        <v>3080.91</v>
      </c>
      <c r="AM211" s="193">
        <v>0.65634477735304386</v>
      </c>
      <c r="AN211" s="194">
        <v>6.2598250566348129E-2</v>
      </c>
      <c r="AO211" s="194">
        <v>0.61525874252238411</v>
      </c>
      <c r="AP211" s="195">
        <v>23629.5</v>
      </c>
      <c r="AQ211" s="195">
        <v>15277.07</v>
      </c>
      <c r="AR211" s="195">
        <v>14106.36</v>
      </c>
      <c r="AS211" s="195">
        <v>1170.71</v>
      </c>
      <c r="AT211" s="195">
        <v>8352.43</v>
      </c>
      <c r="AU211" s="193">
        <v>0.64652531792886014</v>
      </c>
      <c r="AV211" s="194">
        <v>7.6631841053290975E-2</v>
      </c>
      <c r="AW211" s="194">
        <v>0.59698089252840736</v>
      </c>
    </row>
    <row r="212" spans="1:49" ht="14.25" x14ac:dyDescent="0.2">
      <c r="A212" s="191">
        <v>36100</v>
      </c>
      <c r="B212" s="192">
        <v>2050.2091500000001</v>
      </c>
      <c r="C212" s="192">
        <v>1310.7391050018728</v>
      </c>
      <c r="D212" s="192">
        <v>1209.3518906475979</v>
      </c>
      <c r="E212" s="192">
        <v>101.38721435427492</v>
      </c>
      <c r="F212" s="192">
        <v>739.47004499812749</v>
      </c>
      <c r="G212" s="193">
        <v>0.6393197030663299</v>
      </c>
      <c r="H212" s="194">
        <v>7.7351178405659957E-2</v>
      </c>
      <c r="I212" s="194">
        <v>0.58986757065619266</v>
      </c>
      <c r="J212" s="195">
        <v>1619.11085</v>
      </c>
      <c r="K212" s="195">
        <v>1170.9708949981273</v>
      </c>
      <c r="L212" s="195">
        <v>1115.3681093524019</v>
      </c>
      <c r="M212" s="195">
        <v>55.602785645725092</v>
      </c>
      <c r="N212" s="195">
        <v>448.13995500187241</v>
      </c>
      <c r="O212" s="193">
        <v>0.72321848439106395</v>
      </c>
      <c r="P212" s="194">
        <v>4.7484344729007137E-2</v>
      </c>
      <c r="Q212" s="194">
        <v>0.68887692856384841</v>
      </c>
      <c r="R212" s="195">
        <v>3669.32</v>
      </c>
      <c r="S212" s="195">
        <v>2481.71</v>
      </c>
      <c r="T212" s="195">
        <v>2324.7199999999998</v>
      </c>
      <c r="U212" s="195">
        <v>156.99</v>
      </c>
      <c r="V212" s="195">
        <v>1187.6099999999999</v>
      </c>
      <c r="W212" s="193">
        <v>0.67634057536546277</v>
      </c>
      <c r="X212" s="194">
        <v>6.325880139097638E-2</v>
      </c>
      <c r="Y212" s="194">
        <v>0.63355608123576024</v>
      </c>
      <c r="AH212" s="195">
        <v>8957.06</v>
      </c>
      <c r="AI212" s="195">
        <v>5898.01</v>
      </c>
      <c r="AJ212" s="195">
        <v>5521.79</v>
      </c>
      <c r="AK212" s="195">
        <v>376.22</v>
      </c>
      <c r="AL212" s="195">
        <v>3059.05</v>
      </c>
      <c r="AM212" s="193">
        <v>0.65847610711550453</v>
      </c>
      <c r="AN212" s="194">
        <v>6.378761650115887E-2</v>
      </c>
      <c r="AO212" s="194">
        <v>0.61647348571964466</v>
      </c>
      <c r="AP212" s="195">
        <v>23611.54</v>
      </c>
      <c r="AQ212" s="195">
        <v>15338.19</v>
      </c>
      <c r="AR212" s="195">
        <v>14162.41</v>
      </c>
      <c r="AS212" s="195">
        <v>1175.78</v>
      </c>
      <c r="AT212" s="195">
        <v>8273.36</v>
      </c>
      <c r="AU212" s="193">
        <v>0.64960565892779543</v>
      </c>
      <c r="AV212" s="194">
        <v>7.6657024068680857E-2</v>
      </c>
      <c r="AW212" s="194">
        <v>0.59980882229621613</v>
      </c>
    </row>
    <row r="213" spans="1:49" ht="14.25" x14ac:dyDescent="0.2">
      <c r="A213" s="191">
        <v>36069</v>
      </c>
      <c r="B213" s="192">
        <v>2048.7213449999999</v>
      </c>
      <c r="C213" s="192">
        <v>1318.7143503739571</v>
      </c>
      <c r="D213" s="192">
        <v>1217.1555434771346</v>
      </c>
      <c r="E213" s="192">
        <v>101.5588068968226</v>
      </c>
      <c r="F213" s="192">
        <v>730.0069946260428</v>
      </c>
      <c r="G213" s="193">
        <v>0.64367677604977425</v>
      </c>
      <c r="H213" s="194">
        <v>7.701349944968966E-2</v>
      </c>
      <c r="I213" s="194">
        <v>0.59410497501168691</v>
      </c>
      <c r="J213" s="195">
        <v>1615.9086550000002</v>
      </c>
      <c r="K213" s="195">
        <v>1179.1756496260427</v>
      </c>
      <c r="L213" s="195">
        <v>1120.3444565228654</v>
      </c>
      <c r="M213" s="195">
        <v>58.831193103177384</v>
      </c>
      <c r="N213" s="195">
        <v>436.7430053739572</v>
      </c>
      <c r="O213" s="193">
        <v>0.72972915020746798</v>
      </c>
      <c r="P213" s="194">
        <v>4.9891797818106896E-2</v>
      </c>
      <c r="Q213" s="194">
        <v>0.69332165098333809</v>
      </c>
      <c r="R213" s="195">
        <v>3664.63</v>
      </c>
      <c r="S213" s="195">
        <v>2497.89</v>
      </c>
      <c r="T213" s="195">
        <v>2337.5</v>
      </c>
      <c r="U213" s="195">
        <v>160.38999999999999</v>
      </c>
      <c r="V213" s="195">
        <v>1166.75</v>
      </c>
      <c r="W213" s="193">
        <v>0.68162133694261084</v>
      </c>
      <c r="X213" s="194">
        <v>6.4210193403232321E-2</v>
      </c>
      <c r="Y213" s="194">
        <v>0.63785429906975599</v>
      </c>
      <c r="AH213" s="195">
        <v>8948.5</v>
      </c>
      <c r="AI213" s="195">
        <v>5893.24</v>
      </c>
      <c r="AJ213" s="195">
        <v>5518.31</v>
      </c>
      <c r="AK213" s="195">
        <v>374.94</v>
      </c>
      <c r="AL213" s="195">
        <v>3055.26</v>
      </c>
      <c r="AM213" s="193">
        <v>0.65857294518634402</v>
      </c>
      <c r="AN213" s="194">
        <v>6.3622048312982335E-2</v>
      </c>
      <c r="AO213" s="194">
        <v>0.61667430295580272</v>
      </c>
      <c r="AP213" s="195">
        <v>23592.31</v>
      </c>
      <c r="AQ213" s="195">
        <v>15357.58</v>
      </c>
      <c r="AR213" s="195">
        <v>14224.52</v>
      </c>
      <c r="AS213" s="195">
        <v>1133.06</v>
      </c>
      <c r="AT213" s="195">
        <v>8234.73</v>
      </c>
      <c r="AU213" s="193">
        <v>0.6509570279468182</v>
      </c>
      <c r="AV213" s="194">
        <v>7.3778551047756213E-2</v>
      </c>
      <c r="AW213" s="194">
        <v>0.60293036163054825</v>
      </c>
    </row>
    <row r="214" spans="1:49" ht="14.25" x14ac:dyDescent="0.2">
      <c r="A214" s="191">
        <v>36039</v>
      </c>
      <c r="B214" s="192">
        <v>2047.2335399999997</v>
      </c>
      <c r="C214" s="192">
        <v>1305.049214568324</v>
      </c>
      <c r="D214" s="192">
        <v>1209.6815316361749</v>
      </c>
      <c r="E214" s="192">
        <v>95.367682932148895</v>
      </c>
      <c r="F214" s="192">
        <v>742.18432543167614</v>
      </c>
      <c r="G214" s="193">
        <v>0.63746963356624387</v>
      </c>
      <c r="H214" s="194">
        <v>7.3075928376918731E-2</v>
      </c>
      <c r="I214" s="194">
        <v>0.59088594828129626</v>
      </c>
      <c r="J214" s="195">
        <v>1612.5264600000005</v>
      </c>
      <c r="K214" s="195">
        <v>1174.680785431676</v>
      </c>
      <c r="L214" s="195">
        <v>1110.188468363825</v>
      </c>
      <c r="M214" s="195">
        <v>64.492317067851118</v>
      </c>
      <c r="N214" s="195">
        <v>437.84567456832383</v>
      </c>
      <c r="O214" s="193">
        <v>0.72847225429818718</v>
      </c>
      <c r="P214" s="194">
        <v>5.4901993688567269E-2</v>
      </c>
      <c r="Q214" s="194">
        <v>0.68847767519041181</v>
      </c>
      <c r="R214" s="195">
        <v>3659.76</v>
      </c>
      <c r="S214" s="195">
        <v>2479.73</v>
      </c>
      <c r="T214" s="195">
        <v>2319.87</v>
      </c>
      <c r="U214" s="195">
        <v>159.86000000000001</v>
      </c>
      <c r="V214" s="195">
        <v>1180.03</v>
      </c>
      <c r="W214" s="193">
        <v>0.67756628849979228</v>
      </c>
      <c r="X214" s="194">
        <v>6.4466695970932325E-2</v>
      </c>
      <c r="Y214" s="194">
        <v>0.63388582857892317</v>
      </c>
      <c r="AH214" s="195">
        <v>8939.5300000000007</v>
      </c>
      <c r="AI214" s="195">
        <v>5874.24</v>
      </c>
      <c r="AJ214" s="195">
        <v>5491.18</v>
      </c>
      <c r="AK214" s="195">
        <v>383.06</v>
      </c>
      <c r="AL214" s="195">
        <v>3065.29</v>
      </c>
      <c r="AM214" s="193">
        <v>0.65710837146919354</v>
      </c>
      <c r="AN214" s="194">
        <v>6.5210137822084221E-2</v>
      </c>
      <c r="AO214" s="194">
        <v>0.61425824400164208</v>
      </c>
      <c r="AP214" s="195">
        <v>23572.22</v>
      </c>
      <c r="AQ214" s="195">
        <v>15386.8</v>
      </c>
      <c r="AR214" s="195">
        <v>14235.48</v>
      </c>
      <c r="AS214" s="195">
        <v>1151.33</v>
      </c>
      <c r="AT214" s="195">
        <v>8185.42</v>
      </c>
      <c r="AU214" s="193">
        <v>0.65275141671000858</v>
      </c>
      <c r="AV214" s="194">
        <v>7.482582473288793E-2</v>
      </c>
      <c r="AW214" s="194">
        <v>0.60390917783730169</v>
      </c>
    </row>
    <row r="215" spans="1:49" ht="14.25" x14ac:dyDescent="0.2">
      <c r="A215" s="191">
        <v>36008</v>
      </c>
      <c r="B215" s="192">
        <v>2045.745735</v>
      </c>
      <c r="C215" s="192">
        <v>1325.5741802304453</v>
      </c>
      <c r="D215" s="192">
        <v>1218.980326983841</v>
      </c>
      <c r="E215" s="192">
        <v>106.59385324660475</v>
      </c>
      <c r="F215" s="192">
        <v>720.17155476955463</v>
      </c>
      <c r="G215" s="193">
        <v>0.64796624407013381</v>
      </c>
      <c r="H215" s="194">
        <v>8.0413344523709615E-2</v>
      </c>
      <c r="I215" s="194">
        <v>0.59586111124598828</v>
      </c>
      <c r="J215" s="195">
        <v>1607.8042650000002</v>
      </c>
      <c r="K215" s="195">
        <v>1197.0058197695546</v>
      </c>
      <c r="L215" s="195">
        <v>1130.519673016159</v>
      </c>
      <c r="M215" s="195">
        <v>66.486146753395261</v>
      </c>
      <c r="N215" s="195">
        <v>410.7984452304454</v>
      </c>
      <c r="O215" s="193">
        <v>0.74449722881507252</v>
      </c>
      <c r="P215" s="194">
        <v>5.5543712198655018E-2</v>
      </c>
      <c r="Q215" s="194">
        <v>0.70314508900507167</v>
      </c>
      <c r="R215" s="195">
        <v>3653.55</v>
      </c>
      <c r="S215" s="195">
        <v>2522.58</v>
      </c>
      <c r="T215" s="195">
        <v>2349.5</v>
      </c>
      <c r="U215" s="195">
        <v>173.08</v>
      </c>
      <c r="V215" s="195">
        <v>1130.97</v>
      </c>
      <c r="W215" s="193">
        <v>0.69044627827729188</v>
      </c>
      <c r="X215" s="194">
        <v>6.8612293762734991E-2</v>
      </c>
      <c r="Y215" s="194">
        <v>0.64307317540474329</v>
      </c>
      <c r="AH215" s="195">
        <v>8928</v>
      </c>
      <c r="AI215" s="195">
        <v>5998.11</v>
      </c>
      <c r="AJ215" s="195">
        <v>5572.72</v>
      </c>
      <c r="AK215" s="195">
        <v>425.39</v>
      </c>
      <c r="AL215" s="195">
        <v>2929.9</v>
      </c>
      <c r="AM215" s="193">
        <v>0.671831317204301</v>
      </c>
      <c r="AN215" s="194">
        <v>7.0920673345437141E-2</v>
      </c>
      <c r="AO215" s="194">
        <v>0.62418458781362007</v>
      </c>
      <c r="AP215" s="195">
        <v>23547.61</v>
      </c>
      <c r="AQ215" s="195">
        <v>15733.82</v>
      </c>
      <c r="AR215" s="195">
        <v>14468.36</v>
      </c>
      <c r="AS215" s="195">
        <v>1265.46</v>
      </c>
      <c r="AT215" s="195">
        <v>7813.79</v>
      </c>
      <c r="AU215" s="193">
        <v>0.66817057017676096</v>
      </c>
      <c r="AV215" s="194">
        <v>8.0429291805804312E-2</v>
      </c>
      <c r="AW215" s="194">
        <v>0.61443008441196367</v>
      </c>
    </row>
    <row r="216" spans="1:49" ht="14.25" x14ac:dyDescent="0.2">
      <c r="A216" s="191">
        <v>35977</v>
      </c>
      <c r="B216" s="192">
        <v>2044.25793</v>
      </c>
      <c r="C216" s="192">
        <v>1363.1262417105527</v>
      </c>
      <c r="D216" s="192">
        <v>1239.7365278834043</v>
      </c>
      <c r="E216" s="192">
        <v>123.38971382714838</v>
      </c>
      <c r="F216" s="192">
        <v>681.1417216049316</v>
      </c>
      <c r="G216" s="193">
        <v>0.66680736403480778</v>
      </c>
      <c r="H216" s="194">
        <v>9.0519652583541901E-2</v>
      </c>
      <c r="I216" s="194">
        <v>0.60644819310222964</v>
      </c>
      <c r="J216" s="195">
        <v>1604.3720700000001</v>
      </c>
      <c r="K216" s="195">
        <v>1173.2937582894474</v>
      </c>
      <c r="L216" s="195">
        <v>1092.3334721165959</v>
      </c>
      <c r="M216" s="195">
        <v>80.96028617285161</v>
      </c>
      <c r="N216" s="195">
        <v>431.05827839506844</v>
      </c>
      <c r="O216" s="193">
        <v>0.73131026164613255</v>
      </c>
      <c r="P216" s="194">
        <v>6.9002571266452609E-2</v>
      </c>
      <c r="Q216" s="194">
        <v>0.68084797319900725</v>
      </c>
      <c r="R216" s="195">
        <v>3648.63</v>
      </c>
      <c r="S216" s="195">
        <v>2536.42</v>
      </c>
      <c r="T216" s="195">
        <v>2332.0700000000002</v>
      </c>
      <c r="U216" s="195">
        <v>204.35</v>
      </c>
      <c r="V216" s="195">
        <v>1112.2</v>
      </c>
      <c r="W216" s="193">
        <v>0.69517051605671165</v>
      </c>
      <c r="X216" s="194">
        <v>8.056630999597858E-2</v>
      </c>
      <c r="Y216" s="194">
        <v>0.63916319276002231</v>
      </c>
      <c r="AH216" s="195">
        <v>8918.8700000000008</v>
      </c>
      <c r="AI216" s="195">
        <v>6018.34</v>
      </c>
      <c r="AJ216" s="195">
        <v>5555.13</v>
      </c>
      <c r="AK216" s="195">
        <v>463.21</v>
      </c>
      <c r="AL216" s="195">
        <v>2900.53</v>
      </c>
      <c r="AM216" s="193">
        <v>0.67478727686354878</v>
      </c>
      <c r="AN216" s="194">
        <v>7.6966406018935452E-2</v>
      </c>
      <c r="AO216" s="194">
        <v>0.62285132533605714</v>
      </c>
      <c r="AP216" s="195">
        <v>23528.87</v>
      </c>
      <c r="AQ216" s="195">
        <v>15771.45</v>
      </c>
      <c r="AR216" s="195">
        <v>14441.05</v>
      </c>
      <c r="AS216" s="195">
        <v>1330.41</v>
      </c>
      <c r="AT216" s="195">
        <v>7757.42</v>
      </c>
      <c r="AU216" s="193">
        <v>0.67030205870490178</v>
      </c>
      <c r="AV216" s="194">
        <v>8.4355591908163163E-2</v>
      </c>
      <c r="AW216" s="194">
        <v>0.61375875679537517</v>
      </c>
    </row>
    <row r="217" spans="1:49" ht="14.25" x14ac:dyDescent="0.2">
      <c r="A217" s="191">
        <v>35947</v>
      </c>
      <c r="B217" s="192">
        <v>2043.0285150000002</v>
      </c>
      <c r="C217" s="192">
        <v>1337.0151034023556</v>
      </c>
      <c r="D217" s="192">
        <v>1235.6318395994356</v>
      </c>
      <c r="E217" s="192">
        <v>101.38326380292011</v>
      </c>
      <c r="F217" s="192">
        <v>706.01341159764445</v>
      </c>
      <c r="G217" s="193">
        <v>0.6544280187897209</v>
      </c>
      <c r="H217" s="194">
        <v>7.5828061736121069E-2</v>
      </c>
      <c r="I217" s="194">
        <v>0.6048040105790865</v>
      </c>
      <c r="J217" s="195">
        <v>1600.5514849999997</v>
      </c>
      <c r="K217" s="195">
        <v>1164.7648965976446</v>
      </c>
      <c r="L217" s="195">
        <v>1099.3981604005646</v>
      </c>
      <c r="M217" s="195">
        <v>65.366736197079888</v>
      </c>
      <c r="N217" s="195">
        <v>435.78658840235551</v>
      </c>
      <c r="O217" s="193">
        <v>0.72772722871682238</v>
      </c>
      <c r="P217" s="194">
        <v>5.6120111782232154E-2</v>
      </c>
      <c r="Q217" s="194">
        <v>0.68688709529426029</v>
      </c>
      <c r="R217" s="195">
        <v>3643.58</v>
      </c>
      <c r="S217" s="195">
        <v>2501.7800000000002</v>
      </c>
      <c r="T217" s="195">
        <v>2335.0300000000002</v>
      </c>
      <c r="U217" s="195">
        <v>166.75</v>
      </c>
      <c r="V217" s="195">
        <v>1141.8</v>
      </c>
      <c r="W217" s="193">
        <v>0.68662688893890078</v>
      </c>
      <c r="X217" s="194">
        <v>6.665254338910695E-2</v>
      </c>
      <c r="Y217" s="194">
        <v>0.64086146043177317</v>
      </c>
      <c r="AH217" s="195">
        <v>8909.59</v>
      </c>
      <c r="AI217" s="195">
        <v>5969.15</v>
      </c>
      <c r="AJ217" s="195">
        <v>5543.19</v>
      </c>
      <c r="AK217" s="195">
        <v>425.97</v>
      </c>
      <c r="AL217" s="195">
        <v>2940.44</v>
      </c>
      <c r="AM217" s="193">
        <v>0.66996910071058258</v>
      </c>
      <c r="AN217" s="194">
        <v>7.1361919201226309E-2</v>
      </c>
      <c r="AO217" s="194">
        <v>0.62215994226445881</v>
      </c>
      <c r="AP217" s="195">
        <v>23509.46</v>
      </c>
      <c r="AQ217" s="195">
        <v>15592.7</v>
      </c>
      <c r="AR217" s="195">
        <v>14341.17</v>
      </c>
      <c r="AS217" s="195">
        <v>1251.53</v>
      </c>
      <c r="AT217" s="195">
        <v>7916.76</v>
      </c>
      <c r="AU217" s="193">
        <v>0.6632521546645479</v>
      </c>
      <c r="AV217" s="194">
        <v>8.0263841412968884E-2</v>
      </c>
      <c r="AW217" s="194">
        <v>0.61001698890574263</v>
      </c>
    </row>
    <row r="218" spans="1:49" ht="14.25" x14ac:dyDescent="0.2">
      <c r="A218" s="191">
        <v>35916</v>
      </c>
      <c r="B218" s="192">
        <v>2041.7991000000002</v>
      </c>
      <c r="C218" s="192">
        <v>1317.3342266235607</v>
      </c>
      <c r="D218" s="192">
        <v>1212.0821462612296</v>
      </c>
      <c r="E218" s="192">
        <v>105.25208036233072</v>
      </c>
      <c r="F218" s="192">
        <v>724.46487337643964</v>
      </c>
      <c r="G218" s="193">
        <v>0.64518307732800961</v>
      </c>
      <c r="H218" s="194">
        <v>7.9897780104067229E-2</v>
      </c>
      <c r="I218" s="194">
        <v>0.59363438168879079</v>
      </c>
      <c r="J218" s="195">
        <v>1594.3408999999997</v>
      </c>
      <c r="K218" s="195">
        <v>1152.4057733764391</v>
      </c>
      <c r="L218" s="195">
        <v>1079.9078537387702</v>
      </c>
      <c r="M218" s="195">
        <v>72.497919637669284</v>
      </c>
      <c r="N218" s="195">
        <v>441.93512662356045</v>
      </c>
      <c r="O218" s="193">
        <v>0.72281014265922638</v>
      </c>
      <c r="P218" s="194">
        <v>6.291006285508037E-2</v>
      </c>
      <c r="Q218" s="194">
        <v>0.67733811115224507</v>
      </c>
      <c r="R218" s="195">
        <v>3636.14</v>
      </c>
      <c r="S218" s="195">
        <v>2469.7399999999998</v>
      </c>
      <c r="T218" s="195">
        <v>2291.9899999999998</v>
      </c>
      <c r="U218" s="195">
        <v>177.75</v>
      </c>
      <c r="V218" s="195">
        <v>1166.4000000000001</v>
      </c>
      <c r="W218" s="193">
        <v>0.67922027204673086</v>
      </c>
      <c r="X218" s="194">
        <v>7.197113866236933E-2</v>
      </c>
      <c r="Y218" s="194">
        <v>0.63033601566496333</v>
      </c>
      <c r="AH218" s="195">
        <v>8896.41</v>
      </c>
      <c r="AI218" s="195">
        <v>5904.02</v>
      </c>
      <c r="AJ218" s="195">
        <v>5472.63</v>
      </c>
      <c r="AK218" s="195">
        <v>431.39</v>
      </c>
      <c r="AL218" s="195">
        <v>2992.39</v>
      </c>
      <c r="AM218" s="193">
        <v>0.66364072698987575</v>
      </c>
      <c r="AN218" s="194">
        <v>7.3067164406624627E-2</v>
      </c>
      <c r="AO218" s="194">
        <v>0.61515038088397456</v>
      </c>
      <c r="AP218" s="195">
        <v>23482.11</v>
      </c>
      <c r="AQ218" s="195">
        <v>15385.04</v>
      </c>
      <c r="AR218" s="195">
        <v>14091.53</v>
      </c>
      <c r="AS218" s="195">
        <v>1293.51</v>
      </c>
      <c r="AT218" s="195">
        <v>8097.07</v>
      </c>
      <c r="AU218" s="193">
        <v>0.65518132740200952</v>
      </c>
      <c r="AV218" s="194">
        <v>8.4075829507105598E-2</v>
      </c>
      <c r="AW218" s="194">
        <v>0.60009641382311896</v>
      </c>
    </row>
    <row r="219" spans="1:49" ht="14.25" x14ac:dyDescent="0.2">
      <c r="A219" s="191">
        <v>35886</v>
      </c>
      <c r="B219" s="192">
        <v>2040.5696850000002</v>
      </c>
      <c r="C219" s="192">
        <v>1285.4762710139325</v>
      </c>
      <c r="D219" s="192">
        <v>1190.911336836275</v>
      </c>
      <c r="E219" s="192">
        <v>94.56493417765752</v>
      </c>
      <c r="F219" s="192">
        <v>755.10352788277112</v>
      </c>
      <c r="G219" s="193">
        <v>0.62995950614346818</v>
      </c>
      <c r="H219" s="194">
        <v>7.3564122738001586E-2</v>
      </c>
      <c r="I219" s="194">
        <v>0.58361708771355925</v>
      </c>
      <c r="J219" s="195">
        <v>1589.6103149999997</v>
      </c>
      <c r="K219" s="195">
        <v>1139.9437289860675</v>
      </c>
      <c r="L219" s="195">
        <v>1065.4786631637248</v>
      </c>
      <c r="M219" s="195">
        <v>74.465065822342481</v>
      </c>
      <c r="N219" s="195">
        <v>449.65647211722887</v>
      </c>
      <c r="O219" s="193">
        <v>0.71712149715514883</v>
      </c>
      <c r="P219" s="194">
        <v>6.5323457578538593E-2</v>
      </c>
      <c r="Q219" s="194">
        <v>0.67027664145707622</v>
      </c>
      <c r="R219" s="195">
        <v>3630.18</v>
      </c>
      <c r="S219" s="195">
        <v>2425.42</v>
      </c>
      <c r="T219" s="195">
        <v>2256.39</v>
      </c>
      <c r="U219" s="195">
        <v>169.03</v>
      </c>
      <c r="V219" s="195">
        <v>1204.76</v>
      </c>
      <c r="W219" s="193">
        <v>0.66812664936724908</v>
      </c>
      <c r="X219" s="194">
        <v>6.9691022585778958E-2</v>
      </c>
      <c r="Y219" s="194">
        <v>0.62156421995603528</v>
      </c>
      <c r="AH219" s="195">
        <v>8885.73</v>
      </c>
      <c r="AI219" s="195">
        <v>5782.94</v>
      </c>
      <c r="AJ219" s="195">
        <v>5360.61</v>
      </c>
      <c r="AK219" s="195">
        <v>422.33</v>
      </c>
      <c r="AL219" s="195">
        <v>3102.79</v>
      </c>
      <c r="AM219" s="193">
        <v>0.65081203232598783</v>
      </c>
      <c r="AN219" s="194">
        <v>7.303032713464086E-2</v>
      </c>
      <c r="AO219" s="194">
        <v>0.60328301670206053</v>
      </c>
      <c r="AP219" s="195">
        <v>23459.919999999998</v>
      </c>
      <c r="AQ219" s="195">
        <v>15069.79</v>
      </c>
      <c r="AR219" s="195">
        <v>13766.5</v>
      </c>
      <c r="AS219" s="195">
        <v>1303.29</v>
      </c>
      <c r="AT219" s="195">
        <v>8390.1299999999992</v>
      </c>
      <c r="AU219" s="193">
        <v>0.64236323056515121</v>
      </c>
      <c r="AV219" s="194">
        <v>8.648362054149393E-2</v>
      </c>
      <c r="AW219" s="194">
        <v>0.5868093326831465</v>
      </c>
    </row>
    <row r="220" spans="1:49" ht="14.25" x14ac:dyDescent="0.2">
      <c r="A220" s="191">
        <v>35855</v>
      </c>
      <c r="B220" s="192">
        <v>2039.3402700000001</v>
      </c>
      <c r="C220" s="192">
        <v>1290.3691180465153</v>
      </c>
      <c r="D220" s="192">
        <v>1172.7365841333665</v>
      </c>
      <c r="E220" s="192">
        <v>117.63253391314879</v>
      </c>
      <c r="F220" s="192">
        <v>748.9711519534851</v>
      </c>
      <c r="G220" s="193">
        <v>0.63273850716757296</v>
      </c>
      <c r="H220" s="194">
        <v>9.1161925892361884E-2</v>
      </c>
      <c r="I220" s="194">
        <v>0.57505684626791898</v>
      </c>
      <c r="J220" s="195">
        <v>1584.8097299999999</v>
      </c>
      <c r="K220" s="195">
        <v>1127.2708819534846</v>
      </c>
      <c r="L220" s="195">
        <v>1062.7834158666335</v>
      </c>
      <c r="M220" s="195">
        <v>64.477466086851223</v>
      </c>
      <c r="N220" s="195">
        <v>457.54884804651488</v>
      </c>
      <c r="O220" s="193">
        <v>0.71129729999416691</v>
      </c>
      <c r="P220" s="194">
        <v>5.7197845805363225E-2</v>
      </c>
      <c r="Q220" s="194">
        <v>0.6706063168015971</v>
      </c>
      <c r="R220" s="195">
        <v>3624.15</v>
      </c>
      <c r="S220" s="195">
        <v>2417.64</v>
      </c>
      <c r="T220" s="195">
        <v>2235.52</v>
      </c>
      <c r="U220" s="195">
        <v>182.11</v>
      </c>
      <c r="V220" s="195">
        <v>1206.52</v>
      </c>
      <c r="W220" s="193">
        <v>0.66709159389098127</v>
      </c>
      <c r="X220" s="194">
        <v>7.5325524064790469E-2</v>
      </c>
      <c r="Y220" s="194">
        <v>0.61683981071423644</v>
      </c>
      <c r="AH220" s="195">
        <v>8875.07</v>
      </c>
      <c r="AI220" s="195">
        <v>5779.88</v>
      </c>
      <c r="AJ220" s="195">
        <v>5315.18</v>
      </c>
      <c r="AK220" s="195">
        <v>464.7</v>
      </c>
      <c r="AL220" s="195">
        <v>3095.19</v>
      </c>
      <c r="AM220" s="193">
        <v>0.65124894789562227</v>
      </c>
      <c r="AN220" s="194">
        <v>8.0399593071136422E-2</v>
      </c>
      <c r="AO220" s="194">
        <v>0.59888879749680857</v>
      </c>
      <c r="AP220" s="195">
        <v>23438.6</v>
      </c>
      <c r="AQ220" s="195">
        <v>15003.32</v>
      </c>
      <c r="AR220" s="195">
        <v>13654.87</v>
      </c>
      <c r="AS220" s="195">
        <v>1348.46</v>
      </c>
      <c r="AT220" s="195">
        <v>8435.2800000000007</v>
      </c>
      <c r="AU220" s="193">
        <v>0.64011161076173495</v>
      </c>
      <c r="AV220" s="194">
        <v>8.9877440459844887E-2</v>
      </c>
      <c r="AW220" s="194">
        <v>0.58258044422448452</v>
      </c>
    </row>
    <row r="221" spans="1:49" ht="14.25" x14ac:dyDescent="0.2">
      <c r="A221" s="191">
        <v>35827</v>
      </c>
      <c r="B221" s="192">
        <v>2038.1108550000001</v>
      </c>
      <c r="C221" s="192">
        <v>1304.0887003775417</v>
      </c>
      <c r="D221" s="192">
        <v>1189.8054549574824</v>
      </c>
      <c r="E221" s="192">
        <v>114.28324542005932</v>
      </c>
      <c r="F221" s="192">
        <v>734.03237948113417</v>
      </c>
      <c r="G221" s="193">
        <v>0.63985170246175915</v>
      </c>
      <c r="H221" s="194">
        <v>8.7634564571392737E-2</v>
      </c>
      <c r="I221" s="194">
        <v>0.58377857712625858</v>
      </c>
      <c r="J221" s="195">
        <v>1580.3691449999999</v>
      </c>
      <c r="K221" s="195">
        <v>1141.1612996224583</v>
      </c>
      <c r="L221" s="195">
        <v>1072.4545450425178</v>
      </c>
      <c r="M221" s="195">
        <v>68.706754579940693</v>
      </c>
      <c r="N221" s="195">
        <v>439.19762051886585</v>
      </c>
      <c r="O221" s="193">
        <v>0.72208528193105059</v>
      </c>
      <c r="P221" s="194">
        <v>6.0207750300217536E-2</v>
      </c>
      <c r="Q221" s="194">
        <v>0.67861015158108384</v>
      </c>
      <c r="R221" s="195">
        <v>3618.48</v>
      </c>
      <c r="S221" s="195">
        <v>2445.25</v>
      </c>
      <c r="T221" s="195">
        <v>2262.2600000000002</v>
      </c>
      <c r="U221" s="195">
        <v>182.99</v>
      </c>
      <c r="V221" s="195">
        <v>1173.23</v>
      </c>
      <c r="W221" s="193">
        <v>0.6757671729566006</v>
      </c>
      <c r="X221" s="194">
        <v>7.4834883958695433E-2</v>
      </c>
      <c r="Y221" s="194">
        <v>0.62519621498529776</v>
      </c>
      <c r="AH221" s="195">
        <v>8865.1299999999992</v>
      </c>
      <c r="AI221" s="195">
        <v>5774.37</v>
      </c>
      <c r="AJ221" s="195">
        <v>5316.93</v>
      </c>
      <c r="AK221" s="195">
        <v>457.44</v>
      </c>
      <c r="AL221" s="195">
        <v>3090.76</v>
      </c>
      <c r="AM221" s="193">
        <v>0.65135762250525375</v>
      </c>
      <c r="AN221" s="194">
        <v>7.9219031686573599E-2</v>
      </c>
      <c r="AO221" s="194">
        <v>0.59975770236871884</v>
      </c>
      <c r="AP221" s="195">
        <v>23419.22</v>
      </c>
      <c r="AQ221" s="195">
        <v>14967.22</v>
      </c>
      <c r="AR221" s="195">
        <v>13597.25</v>
      </c>
      <c r="AS221" s="195">
        <v>1369.97</v>
      </c>
      <c r="AT221" s="195">
        <v>8452.01</v>
      </c>
      <c r="AU221" s="193">
        <v>0.63909985046470374</v>
      </c>
      <c r="AV221" s="194">
        <v>9.1531359865091852E-2</v>
      </c>
      <c r="AW221" s="194">
        <v>0.58060217206209253</v>
      </c>
    </row>
    <row r="222" spans="1:49" ht="14.25" x14ac:dyDescent="0.2">
      <c r="A222" s="191">
        <v>35796</v>
      </c>
      <c r="B222" s="192">
        <v>2036.8814400000001</v>
      </c>
      <c r="C222" s="192">
        <v>1307.9464282728845</v>
      </c>
      <c r="D222" s="192">
        <v>1186.6685863251048</v>
      </c>
      <c r="E222" s="192">
        <v>121.27784194777968</v>
      </c>
      <c r="F222" s="192">
        <v>728.93501172711569</v>
      </c>
      <c r="G222" s="193">
        <v>0.64213184065975115</v>
      </c>
      <c r="H222" s="194">
        <v>9.2723860340308037E-2</v>
      </c>
      <c r="I222" s="194">
        <v>0.58259089754635141</v>
      </c>
      <c r="J222" s="195">
        <v>1575.3285599999999</v>
      </c>
      <c r="K222" s="195">
        <v>1141.5135717271155</v>
      </c>
      <c r="L222" s="195">
        <v>1072.3514136748952</v>
      </c>
      <c r="M222" s="195">
        <v>69.172158052220311</v>
      </c>
      <c r="N222" s="195">
        <v>433.81498827288431</v>
      </c>
      <c r="O222" s="193">
        <v>0.72461935923202936</v>
      </c>
      <c r="P222" s="194">
        <v>6.0596877483955362E-2</v>
      </c>
      <c r="Q222" s="194">
        <v>0.68071603658026436</v>
      </c>
      <c r="R222" s="195">
        <v>3612.21</v>
      </c>
      <c r="S222" s="195">
        <v>2449.46</v>
      </c>
      <c r="T222" s="195">
        <v>2259.02</v>
      </c>
      <c r="U222" s="195">
        <v>190.45</v>
      </c>
      <c r="V222" s="195">
        <v>1162.75</v>
      </c>
      <c r="W222" s="193">
        <v>0.67810564723534905</v>
      </c>
      <c r="X222" s="194">
        <v>7.7751831015815731E-2</v>
      </c>
      <c r="Y222" s="194">
        <v>0.62538445992896319</v>
      </c>
      <c r="AH222" s="195">
        <v>8854.74</v>
      </c>
      <c r="AI222" s="195">
        <v>5740.47</v>
      </c>
      <c r="AJ222" s="195">
        <v>5262.91</v>
      </c>
      <c r="AK222" s="195">
        <v>477.55</v>
      </c>
      <c r="AL222" s="195">
        <v>3114.27</v>
      </c>
      <c r="AM222" s="193">
        <v>0.64829345638607128</v>
      </c>
      <c r="AN222" s="194">
        <v>8.3190052382470417E-2</v>
      </c>
      <c r="AO222" s="194">
        <v>0.59436076045146446</v>
      </c>
      <c r="AP222" s="195">
        <v>23397.54</v>
      </c>
      <c r="AQ222" s="195">
        <v>14895.11</v>
      </c>
      <c r="AR222" s="195">
        <v>13474.6</v>
      </c>
      <c r="AS222" s="195">
        <v>1420.51</v>
      </c>
      <c r="AT222" s="195">
        <v>8502.43</v>
      </c>
      <c r="AU222" s="193">
        <v>0.63661008806908759</v>
      </c>
      <c r="AV222" s="194">
        <v>9.5367540085303154E-2</v>
      </c>
      <c r="AW222" s="194">
        <v>0.5758981499764505</v>
      </c>
    </row>
    <row r="223" spans="1:49" ht="14.25" x14ac:dyDescent="0.2">
      <c r="A223" s="191">
        <v>35765</v>
      </c>
      <c r="B223" s="192">
        <v>2035.6520250000001</v>
      </c>
      <c r="C223" s="192">
        <v>1292.4212137768998</v>
      </c>
      <c r="D223" s="192">
        <v>1191.0839511697473</v>
      </c>
      <c r="E223" s="192">
        <v>101.33726260715243</v>
      </c>
      <c r="F223" s="192">
        <v>743.23081122310043</v>
      </c>
      <c r="G223" s="193">
        <v>0.63489299639848795</v>
      </c>
      <c r="H223" s="194">
        <v>7.8408851175546745E-2</v>
      </c>
      <c r="I223" s="194">
        <v>0.58511176593148195</v>
      </c>
      <c r="J223" s="195">
        <v>1570.2179749999998</v>
      </c>
      <c r="K223" s="195">
        <v>1148.6087862231004</v>
      </c>
      <c r="L223" s="195">
        <v>1086.7560488302529</v>
      </c>
      <c r="M223" s="195">
        <v>61.852737392847573</v>
      </c>
      <c r="N223" s="195">
        <v>421.60918877689949</v>
      </c>
      <c r="O223" s="193">
        <v>0.73149639381952725</v>
      </c>
      <c r="P223" s="194">
        <v>5.3850134297016933E-2</v>
      </c>
      <c r="Q223" s="194">
        <v>0.69210521477456211</v>
      </c>
      <c r="R223" s="195">
        <v>3605.87</v>
      </c>
      <c r="S223" s="195">
        <v>2441.0300000000002</v>
      </c>
      <c r="T223" s="195">
        <v>2277.84</v>
      </c>
      <c r="U223" s="195">
        <v>163.19</v>
      </c>
      <c r="V223" s="195">
        <v>1164.8399999999999</v>
      </c>
      <c r="W223" s="193">
        <v>0.67696006788930274</v>
      </c>
      <c r="X223" s="194">
        <v>6.6852926838260898E-2</v>
      </c>
      <c r="Y223" s="194">
        <v>0.63170330599827507</v>
      </c>
      <c r="AH223" s="195">
        <v>8844</v>
      </c>
      <c r="AI223" s="195">
        <v>5765.2</v>
      </c>
      <c r="AJ223" s="195">
        <v>5366.11</v>
      </c>
      <c r="AK223" s="195">
        <v>399.1</v>
      </c>
      <c r="AL223" s="195">
        <v>3078.8</v>
      </c>
      <c r="AM223" s="193">
        <v>0.65187697874265038</v>
      </c>
      <c r="AN223" s="194">
        <v>6.9225699021716505E-2</v>
      </c>
      <c r="AO223" s="194">
        <v>0.60675146992311169</v>
      </c>
      <c r="AP223" s="195">
        <v>23375.360000000001</v>
      </c>
      <c r="AQ223" s="195">
        <v>14976.51</v>
      </c>
      <c r="AR223" s="195">
        <v>13780.62</v>
      </c>
      <c r="AS223" s="195">
        <v>1195.8900000000001</v>
      </c>
      <c r="AT223" s="195">
        <v>8398.85</v>
      </c>
      <c r="AU223" s="193">
        <v>0.64069644274997262</v>
      </c>
      <c r="AV223" s="194">
        <v>7.9851046739193576E-2</v>
      </c>
      <c r="AW223" s="194">
        <v>0.58953616115430951</v>
      </c>
    </row>
    <row r="224" spans="1:49" ht="14.25" x14ac:dyDescent="0.2">
      <c r="A224" s="191">
        <v>35735</v>
      </c>
      <c r="B224" s="192">
        <v>2034.4226100000001</v>
      </c>
      <c r="C224" s="192">
        <v>1303.8462380798435</v>
      </c>
      <c r="D224" s="192">
        <v>1187.7050916311855</v>
      </c>
      <c r="E224" s="192">
        <v>116.14114644865808</v>
      </c>
      <c r="F224" s="192">
        <v>730.58648874475989</v>
      </c>
      <c r="G224" s="193">
        <v>0.64089252236527372</v>
      </c>
      <c r="H224" s="194">
        <v>8.907579978119011E-2</v>
      </c>
      <c r="I224" s="194">
        <v>0.58380450836180264</v>
      </c>
      <c r="J224" s="195">
        <v>1566.2973899999997</v>
      </c>
      <c r="K224" s="195">
        <v>1144.4637619201565</v>
      </c>
      <c r="L224" s="195">
        <v>1079.9449083688146</v>
      </c>
      <c r="M224" s="195">
        <v>64.51885355134192</v>
      </c>
      <c r="N224" s="195">
        <v>421.82351125524019</v>
      </c>
      <c r="O224" s="193">
        <v>0.73068101193743074</v>
      </c>
      <c r="P224" s="194">
        <v>5.6374745708936726E-2</v>
      </c>
      <c r="Q224" s="194">
        <v>0.68948905569510954</v>
      </c>
      <c r="R224" s="195">
        <v>3600.72</v>
      </c>
      <c r="S224" s="195">
        <v>2448.31</v>
      </c>
      <c r="T224" s="195">
        <v>2267.65</v>
      </c>
      <c r="U224" s="195">
        <v>180.66</v>
      </c>
      <c r="V224" s="195">
        <v>1152.4100000000001</v>
      </c>
      <c r="W224" s="193">
        <v>0.67995012108689379</v>
      </c>
      <c r="X224" s="194">
        <v>7.3789675327062335E-2</v>
      </c>
      <c r="Y224" s="194">
        <v>0.62977682241329513</v>
      </c>
      <c r="AH224" s="195">
        <v>8835.33</v>
      </c>
      <c r="AI224" s="195">
        <v>5808.97</v>
      </c>
      <c r="AJ224" s="195">
        <v>5372.88</v>
      </c>
      <c r="AK224" s="195">
        <v>436.09</v>
      </c>
      <c r="AL224" s="195">
        <v>3026.36</v>
      </c>
      <c r="AM224" s="193">
        <v>0.65747063210994949</v>
      </c>
      <c r="AN224" s="194">
        <v>7.5071828568575832E-2</v>
      </c>
      <c r="AO224" s="194">
        <v>0.60811310952731823</v>
      </c>
      <c r="AP224" s="195">
        <v>23356.44</v>
      </c>
      <c r="AQ224" s="195">
        <v>15102.84</v>
      </c>
      <c r="AR224" s="195">
        <v>13820.21</v>
      </c>
      <c r="AS224" s="195">
        <v>1282.6300000000001</v>
      </c>
      <c r="AT224" s="195">
        <v>8253.6</v>
      </c>
      <c r="AU224" s="193">
        <v>0.64662422869238634</v>
      </c>
      <c r="AV224" s="194">
        <v>8.4926411191537488E-2</v>
      </c>
      <c r="AW224" s="194">
        <v>0.59170875356004593</v>
      </c>
    </row>
    <row r="225" spans="1:49" ht="14.25" x14ac:dyDescent="0.2">
      <c r="A225" s="191">
        <v>35704</v>
      </c>
      <c r="B225" s="192">
        <v>2033.1931950000001</v>
      </c>
      <c r="C225" s="192">
        <v>1296.1714513643904</v>
      </c>
      <c r="D225" s="192">
        <v>1190.2732541601836</v>
      </c>
      <c r="E225" s="192">
        <v>105.89819720420687</v>
      </c>
      <c r="F225" s="192">
        <v>737.02174363560982</v>
      </c>
      <c r="G225" s="193">
        <v>0.63750530670273575</v>
      </c>
      <c r="H225" s="194">
        <v>8.1700763500642704E-2</v>
      </c>
      <c r="I225" s="194">
        <v>0.58542063640941089</v>
      </c>
      <c r="J225" s="195">
        <v>1562.1168049999999</v>
      </c>
      <c r="K225" s="195">
        <v>1142.9985486356097</v>
      </c>
      <c r="L225" s="195">
        <v>1075.2467458398164</v>
      </c>
      <c r="M225" s="195">
        <v>67.751802795793139</v>
      </c>
      <c r="N225" s="195">
        <v>419.11825636439028</v>
      </c>
      <c r="O225" s="193">
        <v>0.73169851638310091</v>
      </c>
      <c r="P225" s="194">
        <v>5.927549328620587E-2</v>
      </c>
      <c r="Q225" s="194">
        <v>0.68832672588770749</v>
      </c>
      <c r="R225" s="195">
        <v>3595.31</v>
      </c>
      <c r="S225" s="195">
        <v>2439.17</v>
      </c>
      <c r="T225" s="195">
        <v>2265.52</v>
      </c>
      <c r="U225" s="195">
        <v>173.65</v>
      </c>
      <c r="V225" s="195">
        <v>1156.1400000000001</v>
      </c>
      <c r="W225" s="193">
        <v>0.67843106714024659</v>
      </c>
      <c r="X225" s="194">
        <v>7.1192249822685585E-2</v>
      </c>
      <c r="Y225" s="194">
        <v>0.63013203312092703</v>
      </c>
      <c r="AH225" s="195">
        <v>8826.07</v>
      </c>
      <c r="AI225" s="195">
        <v>5796.95</v>
      </c>
      <c r="AJ225" s="195">
        <v>5366.58</v>
      </c>
      <c r="AK225" s="195">
        <v>430.37</v>
      </c>
      <c r="AL225" s="195">
        <v>3029.12</v>
      </c>
      <c r="AM225" s="193">
        <v>0.65679855247012542</v>
      </c>
      <c r="AN225" s="194">
        <v>7.4240764539973608E-2</v>
      </c>
      <c r="AO225" s="194">
        <v>0.60803732578599534</v>
      </c>
      <c r="AP225" s="195">
        <v>23335.27</v>
      </c>
      <c r="AQ225" s="195">
        <v>15149.52</v>
      </c>
      <c r="AR225" s="195">
        <v>13901.55</v>
      </c>
      <c r="AS225" s="195">
        <v>1247.97</v>
      </c>
      <c r="AT225" s="195">
        <v>8185.75</v>
      </c>
      <c r="AU225" s="193">
        <v>0.6492112583227021</v>
      </c>
      <c r="AV225" s="194">
        <v>8.2376867385897376E-2</v>
      </c>
      <c r="AW225" s="194">
        <v>0.59573126859042125</v>
      </c>
    </row>
    <row r="226" spans="1:49" ht="14.25" x14ac:dyDescent="0.2">
      <c r="A226" s="191">
        <v>35674</v>
      </c>
      <c r="B226" s="192">
        <v>2031.96378</v>
      </c>
      <c r="C226" s="192">
        <v>1306.8706726206449</v>
      </c>
      <c r="D226" s="192">
        <v>1195.7154172653791</v>
      </c>
      <c r="E226" s="192">
        <v>111.15525535526577</v>
      </c>
      <c r="F226" s="192">
        <v>725.09310737935493</v>
      </c>
      <c r="G226" s="193">
        <v>0.64315648019112071</v>
      </c>
      <c r="H226" s="194">
        <v>8.5054518158532155E-2</v>
      </c>
      <c r="I226" s="194">
        <v>0.58845311566792746</v>
      </c>
      <c r="J226" s="195">
        <v>1557.3862199999999</v>
      </c>
      <c r="K226" s="195">
        <v>1131.1193273793549</v>
      </c>
      <c r="L226" s="195">
        <v>1062.7845827346209</v>
      </c>
      <c r="M226" s="195">
        <v>68.334744644734243</v>
      </c>
      <c r="N226" s="195">
        <v>426.25689262064498</v>
      </c>
      <c r="O226" s="193">
        <v>0.72629339649567148</v>
      </c>
      <c r="P226" s="194">
        <v>6.0413382558899671E-2</v>
      </c>
      <c r="Q226" s="194">
        <v>0.68241555568317602</v>
      </c>
      <c r="R226" s="195">
        <v>3589.35</v>
      </c>
      <c r="S226" s="195">
        <v>2437.9899999999998</v>
      </c>
      <c r="T226" s="195">
        <v>2258.5</v>
      </c>
      <c r="U226" s="195">
        <v>179.49</v>
      </c>
      <c r="V226" s="195">
        <v>1151.3499999999999</v>
      </c>
      <c r="W226" s="193">
        <v>0.67922882973240273</v>
      </c>
      <c r="X226" s="194">
        <v>7.3622123142424709E-2</v>
      </c>
      <c r="Y226" s="194">
        <v>0.62922256118795883</v>
      </c>
      <c r="AH226" s="195">
        <v>8815.86</v>
      </c>
      <c r="AI226" s="195">
        <v>5787.32</v>
      </c>
      <c r="AJ226" s="195">
        <v>5359.72</v>
      </c>
      <c r="AK226" s="195">
        <v>427.6</v>
      </c>
      <c r="AL226" s="195">
        <v>3028.54</v>
      </c>
      <c r="AM226" s="193">
        <v>0.65646686766804363</v>
      </c>
      <c r="AN226" s="194">
        <v>7.3885667286412368E-2</v>
      </c>
      <c r="AO226" s="194">
        <v>0.60796337509896936</v>
      </c>
      <c r="AP226" s="195">
        <v>23312.71</v>
      </c>
      <c r="AQ226" s="195">
        <v>15145.91</v>
      </c>
      <c r="AR226" s="195">
        <v>13923.83</v>
      </c>
      <c r="AS226" s="195">
        <v>1222.08</v>
      </c>
      <c r="AT226" s="195">
        <v>8166.8</v>
      </c>
      <c r="AU226" s="193">
        <v>0.64968465699611933</v>
      </c>
      <c r="AV226" s="194">
        <v>8.0687129396648988E-2</v>
      </c>
      <c r="AW226" s="194">
        <v>0.59726346701005595</v>
      </c>
    </row>
    <row r="227" spans="1:49" ht="14.25" x14ac:dyDescent="0.2">
      <c r="A227" s="191">
        <v>35643</v>
      </c>
      <c r="B227" s="192">
        <v>2030.734365</v>
      </c>
      <c r="C227" s="192">
        <v>1328.9944637980707</v>
      </c>
      <c r="D227" s="192">
        <v>1201.0634105460658</v>
      </c>
      <c r="E227" s="192">
        <v>127.92091367419287</v>
      </c>
      <c r="F227" s="192">
        <v>701.7500407797412</v>
      </c>
      <c r="G227" s="193">
        <v>0.65444032794415763</v>
      </c>
      <c r="H227" s="194">
        <v>9.6253910124361033E-2</v>
      </c>
      <c r="I227" s="194">
        <v>0.59144289437681619</v>
      </c>
      <c r="J227" s="195">
        <v>1550.7756350000002</v>
      </c>
      <c r="K227" s="195">
        <v>1177.0755362019295</v>
      </c>
      <c r="L227" s="195">
        <v>1102.656589453934</v>
      </c>
      <c r="M227" s="195">
        <v>74.42908632580712</v>
      </c>
      <c r="N227" s="195">
        <v>373.68995922025886</v>
      </c>
      <c r="O227" s="193">
        <v>0.75902374891383262</v>
      </c>
      <c r="P227" s="194">
        <v>6.3232209010109508E-2</v>
      </c>
      <c r="Q227" s="194">
        <v>0.7110355389701063</v>
      </c>
      <c r="R227" s="195">
        <v>3581.51</v>
      </c>
      <c r="S227" s="195">
        <v>2506.0700000000002</v>
      </c>
      <c r="T227" s="195">
        <v>2303.7199999999998</v>
      </c>
      <c r="U227" s="195">
        <v>202.35</v>
      </c>
      <c r="V227" s="195">
        <v>1075.44</v>
      </c>
      <c r="W227" s="193">
        <v>0.6997244179131149</v>
      </c>
      <c r="X227" s="194">
        <v>8.0743953680463831E-2</v>
      </c>
      <c r="Y227" s="194">
        <v>0.64322590192404872</v>
      </c>
      <c r="AH227" s="195">
        <v>8801.7800000000007</v>
      </c>
      <c r="AI227" s="195">
        <v>5959.5</v>
      </c>
      <c r="AJ227" s="195">
        <v>5465.28</v>
      </c>
      <c r="AK227" s="195">
        <v>494.22</v>
      </c>
      <c r="AL227" s="195">
        <v>2842.28</v>
      </c>
      <c r="AM227" s="193">
        <v>0.67707895448420652</v>
      </c>
      <c r="AN227" s="194">
        <v>8.2929775987918453E-2</v>
      </c>
      <c r="AO227" s="194">
        <v>0.62092894846269719</v>
      </c>
      <c r="AP227" s="195">
        <v>23283.47</v>
      </c>
      <c r="AQ227" s="195">
        <v>15541.15</v>
      </c>
      <c r="AR227" s="195">
        <v>14172.55</v>
      </c>
      <c r="AS227" s="195">
        <v>1368.6</v>
      </c>
      <c r="AT227" s="195">
        <v>7742.32</v>
      </c>
      <c r="AU227" s="193">
        <v>0.66747568124510648</v>
      </c>
      <c r="AV227" s="194">
        <v>8.8062981182216241E-2</v>
      </c>
      <c r="AW227" s="194">
        <v>0.60869578288803161</v>
      </c>
    </row>
    <row r="228" spans="1:49" ht="14.25" x14ac:dyDescent="0.2">
      <c r="A228" s="191">
        <v>35612</v>
      </c>
      <c r="B228" s="192">
        <v>2029.50495</v>
      </c>
      <c r="C228" s="192">
        <v>1297.8092536226291</v>
      </c>
      <c r="D228" s="192">
        <v>1179.5871453183174</v>
      </c>
      <c r="E228" s="192">
        <v>118.22210830431187</v>
      </c>
      <c r="F228" s="192">
        <v>731.69569637737084</v>
      </c>
      <c r="G228" s="193">
        <v>0.63947084909678542</v>
      </c>
      <c r="H228" s="194">
        <v>9.1093593279839527E-2</v>
      </c>
      <c r="I228" s="194">
        <v>0.58121915165484939</v>
      </c>
      <c r="J228" s="195">
        <v>1545.5550499999999</v>
      </c>
      <c r="K228" s="195">
        <v>1170.840746377371</v>
      </c>
      <c r="L228" s="195">
        <v>1079.7528546816827</v>
      </c>
      <c r="M228" s="195">
        <v>91.097891695688119</v>
      </c>
      <c r="N228" s="195">
        <v>374.71430362262925</v>
      </c>
      <c r="O228" s="193">
        <v>0.75755357040007798</v>
      </c>
      <c r="P228" s="194">
        <v>7.780553587458304E-2</v>
      </c>
      <c r="Q228" s="194">
        <v>0.69861817906886126</v>
      </c>
      <c r="R228" s="195">
        <v>3575.06</v>
      </c>
      <c r="S228" s="195">
        <v>2468.65</v>
      </c>
      <c r="T228" s="195">
        <v>2259.34</v>
      </c>
      <c r="U228" s="195">
        <v>209.32</v>
      </c>
      <c r="V228" s="195">
        <v>1106.4100000000001</v>
      </c>
      <c r="W228" s="193">
        <v>0.69051987938663972</v>
      </c>
      <c r="X228" s="194">
        <v>8.4791282684868241E-2</v>
      </c>
      <c r="Y228" s="194">
        <v>0.63197261024989793</v>
      </c>
      <c r="AH228" s="195">
        <v>8790.2099999999991</v>
      </c>
      <c r="AI228" s="195">
        <v>5924.03</v>
      </c>
      <c r="AJ228" s="195">
        <v>5407.03</v>
      </c>
      <c r="AK228" s="195">
        <v>517</v>
      </c>
      <c r="AL228" s="195">
        <v>2866.18</v>
      </c>
      <c r="AM228" s="193">
        <v>0.67393497993790819</v>
      </c>
      <c r="AN228" s="194">
        <v>8.7271671480394261E-2</v>
      </c>
      <c r="AO228" s="194">
        <v>0.61511954776962097</v>
      </c>
      <c r="AP228" s="195">
        <v>23260.07</v>
      </c>
      <c r="AQ228" s="195">
        <v>15525.06</v>
      </c>
      <c r="AR228" s="195">
        <v>14117.31</v>
      </c>
      <c r="AS228" s="195">
        <v>1407.75</v>
      </c>
      <c r="AT228" s="195">
        <v>7735.01</v>
      </c>
      <c r="AU228" s="193">
        <v>0.66745542898194199</v>
      </c>
      <c r="AV228" s="194">
        <v>9.0675978063852899E-2</v>
      </c>
      <c r="AW228" s="194">
        <v>0.60693325514497587</v>
      </c>
    </row>
    <row r="229" spans="1:49" ht="14.25" x14ac:dyDescent="0.2">
      <c r="A229" s="191">
        <v>35582</v>
      </c>
      <c r="B229" s="192">
        <v>2027.5123274999992</v>
      </c>
      <c r="C229" s="192">
        <v>1297.848517075679</v>
      </c>
      <c r="D229" s="192">
        <v>1175.0607510090299</v>
      </c>
      <c r="E229" s="192">
        <v>122.78776606664923</v>
      </c>
      <c r="F229" s="192">
        <v>729.67407610161035</v>
      </c>
      <c r="G229" s="193">
        <v>0.64011868114063508</v>
      </c>
      <c r="H229" s="194">
        <v>9.4608703905842154E-2</v>
      </c>
      <c r="I229" s="194">
        <v>0.57955788237200268</v>
      </c>
      <c r="J229" s="195">
        <v>1541.497672500001</v>
      </c>
      <c r="K229" s="195">
        <v>1155.8514829243209</v>
      </c>
      <c r="L229" s="195">
        <v>1072.3992489909701</v>
      </c>
      <c r="M229" s="195">
        <v>83.452233933350783</v>
      </c>
      <c r="N229" s="195">
        <v>385.63592389838959</v>
      </c>
      <c r="O229" s="193">
        <v>0.74982369648976555</v>
      </c>
      <c r="P229" s="194">
        <v>7.2199789649631654E-2</v>
      </c>
      <c r="Q229" s="194">
        <v>0.69568658332889532</v>
      </c>
      <c r="R229" s="195">
        <v>3569.01</v>
      </c>
      <c r="S229" s="195">
        <v>2453.6999999999998</v>
      </c>
      <c r="T229" s="195">
        <v>2247.46</v>
      </c>
      <c r="U229" s="195">
        <v>206.24</v>
      </c>
      <c r="V229" s="195">
        <v>1115.31</v>
      </c>
      <c r="W229" s="193">
        <v>0.68750157606731266</v>
      </c>
      <c r="X229" s="194">
        <v>8.4052655173819144E-2</v>
      </c>
      <c r="Y229" s="194">
        <v>0.62971524316266969</v>
      </c>
      <c r="AH229" s="195">
        <v>8779.56</v>
      </c>
      <c r="AI229" s="195">
        <v>5882.97</v>
      </c>
      <c r="AJ229" s="195">
        <v>5384.39</v>
      </c>
      <c r="AK229" s="195">
        <v>498.58</v>
      </c>
      <c r="AL229" s="195">
        <v>2896.6</v>
      </c>
      <c r="AM229" s="193">
        <v>0.6700757213345544</v>
      </c>
      <c r="AN229" s="194">
        <v>8.4749709755446642E-2</v>
      </c>
      <c r="AO229" s="194">
        <v>0.61328699843727941</v>
      </c>
      <c r="AP229" s="195">
        <v>23237.37</v>
      </c>
      <c r="AQ229" s="195">
        <v>15398.03</v>
      </c>
      <c r="AR229" s="195">
        <v>14040.69</v>
      </c>
      <c r="AS229" s="195">
        <v>1357.33</v>
      </c>
      <c r="AT229" s="195">
        <v>7839.35</v>
      </c>
      <c r="AU229" s="193">
        <v>0.66264082381095624</v>
      </c>
      <c r="AV229" s="194">
        <v>8.8149587966772358E-2</v>
      </c>
      <c r="AW229" s="194">
        <v>0.60422887788075852</v>
      </c>
    </row>
    <row r="230" spans="1:49" ht="14.25" x14ac:dyDescent="0.2">
      <c r="A230" s="191">
        <v>35551</v>
      </c>
      <c r="B230" s="192">
        <v>2025.5197049999992</v>
      </c>
      <c r="C230" s="192">
        <v>1282.6445267965803</v>
      </c>
      <c r="D230" s="192">
        <v>1163.7563394657172</v>
      </c>
      <c r="E230" s="192">
        <v>118.88818733086296</v>
      </c>
      <c r="F230" s="192">
        <v>742.87517820341907</v>
      </c>
      <c r="G230" s="193">
        <v>0.63324218650175057</v>
      </c>
      <c r="H230" s="194">
        <v>9.2689895639119599E-2</v>
      </c>
      <c r="I230" s="194">
        <v>0.57454703432061538</v>
      </c>
      <c r="J230" s="195">
        <v>1536.1802950000006</v>
      </c>
      <c r="K230" s="195">
        <v>1136.9054732034199</v>
      </c>
      <c r="L230" s="195">
        <v>1056.3736605342829</v>
      </c>
      <c r="M230" s="195">
        <v>80.541812669137045</v>
      </c>
      <c r="N230" s="195">
        <v>399.26482179658103</v>
      </c>
      <c r="O230" s="193">
        <v>0.74008596315409669</v>
      </c>
      <c r="P230" s="194">
        <v>7.0843016035622666E-2</v>
      </c>
      <c r="Q230" s="194">
        <v>0.68766255105119833</v>
      </c>
      <c r="R230" s="195">
        <v>3561.7</v>
      </c>
      <c r="S230" s="195">
        <v>2419.5500000000002</v>
      </c>
      <c r="T230" s="195">
        <v>2220.13</v>
      </c>
      <c r="U230" s="195">
        <v>199.43</v>
      </c>
      <c r="V230" s="195">
        <v>1142.1400000000001</v>
      </c>
      <c r="W230" s="193">
        <v>0.67932447988320188</v>
      </c>
      <c r="X230" s="194">
        <v>8.2424417763633726E-2</v>
      </c>
      <c r="Y230" s="194">
        <v>0.6233343628042789</v>
      </c>
      <c r="AH230" s="195">
        <v>8766.31</v>
      </c>
      <c r="AI230" s="195">
        <v>5796.19</v>
      </c>
      <c r="AJ230" s="195">
        <v>5284.99</v>
      </c>
      <c r="AK230" s="195">
        <v>511.2</v>
      </c>
      <c r="AL230" s="195">
        <v>2970.12</v>
      </c>
      <c r="AM230" s="193">
        <v>0.66118925750971613</v>
      </c>
      <c r="AN230" s="194">
        <v>8.8195866595125419E-2</v>
      </c>
      <c r="AO230" s="194">
        <v>0.60287509796025918</v>
      </c>
      <c r="AP230" s="195">
        <v>23208.62</v>
      </c>
      <c r="AQ230" s="195">
        <v>15168.16</v>
      </c>
      <c r="AR230" s="195">
        <v>13732.87</v>
      </c>
      <c r="AS230" s="195">
        <v>1435.29</v>
      </c>
      <c r="AT230" s="195">
        <v>8040.47</v>
      </c>
      <c r="AU230" s="193">
        <v>0.6535571697067728</v>
      </c>
      <c r="AV230" s="194">
        <v>9.4625188552863365E-2</v>
      </c>
      <c r="AW230" s="194">
        <v>0.59171419929319369</v>
      </c>
    </row>
    <row r="231" spans="1:49" ht="14.25" x14ac:dyDescent="0.2">
      <c r="A231" s="191">
        <v>35521</v>
      </c>
      <c r="B231" s="192">
        <v>2023.5270824999993</v>
      </c>
      <c r="C231" s="192">
        <v>1256.9682759837444</v>
      </c>
      <c r="D231" s="192">
        <v>1148.2054016101522</v>
      </c>
      <c r="E231" s="192">
        <v>108.75237399954591</v>
      </c>
      <c r="F231" s="192">
        <v>766.55880651625466</v>
      </c>
      <c r="G231" s="193">
        <v>0.62117689792953135</v>
      </c>
      <c r="H231" s="194">
        <v>8.6519585320825015E-2</v>
      </c>
      <c r="I231" s="194">
        <v>0.56742774116548178</v>
      </c>
      <c r="J231" s="195">
        <v>1532.1229175000008</v>
      </c>
      <c r="K231" s="195">
        <v>1107.1417240162557</v>
      </c>
      <c r="L231" s="195">
        <v>1035.4845983898479</v>
      </c>
      <c r="M231" s="195">
        <v>71.667626000454078</v>
      </c>
      <c r="N231" s="195">
        <v>424.97119348374531</v>
      </c>
      <c r="O231" s="193">
        <v>0.72261938736795583</v>
      </c>
      <c r="P231" s="194">
        <v>6.4732115542058474E-2</v>
      </c>
      <c r="Q231" s="194">
        <v>0.67584955917210043</v>
      </c>
      <c r="R231" s="195">
        <v>3555.65</v>
      </c>
      <c r="S231" s="195">
        <v>2364.11</v>
      </c>
      <c r="T231" s="195">
        <v>2183.69</v>
      </c>
      <c r="U231" s="195">
        <v>180.42</v>
      </c>
      <c r="V231" s="195">
        <v>1191.53</v>
      </c>
      <c r="W231" s="193">
        <v>0.66488827640515802</v>
      </c>
      <c r="X231" s="194">
        <v>7.6316245859964202E-2</v>
      </c>
      <c r="Y231" s="194">
        <v>0.61414649923361408</v>
      </c>
      <c r="AH231" s="195">
        <v>8755.24</v>
      </c>
      <c r="AI231" s="195">
        <v>5666.19</v>
      </c>
      <c r="AJ231" s="195">
        <v>5156.42</v>
      </c>
      <c r="AK231" s="195">
        <v>509.77</v>
      </c>
      <c r="AL231" s="195">
        <v>3089.05</v>
      </c>
      <c r="AM231" s="193">
        <v>0.64717700485652019</v>
      </c>
      <c r="AN231" s="194">
        <v>8.996697957534075E-2</v>
      </c>
      <c r="AO231" s="194">
        <v>0.58895244447896344</v>
      </c>
      <c r="AP231" s="195">
        <v>23185.07</v>
      </c>
      <c r="AQ231" s="195">
        <v>14811.22</v>
      </c>
      <c r="AR231" s="195">
        <v>13355.86</v>
      </c>
      <c r="AS231" s="195">
        <v>1455.36</v>
      </c>
      <c r="AT231" s="195">
        <v>8373.85</v>
      </c>
      <c r="AU231" s="193">
        <v>0.63882576157846405</v>
      </c>
      <c r="AV231" s="194">
        <v>9.8260642945010607E-2</v>
      </c>
      <c r="AW231" s="194">
        <v>0.57605433151592822</v>
      </c>
    </row>
    <row r="232" spans="1:49" ht="14.25" x14ac:dyDescent="0.2">
      <c r="A232" s="191">
        <v>35490</v>
      </c>
      <c r="B232" s="192">
        <v>2021.5344599999994</v>
      </c>
      <c r="C232" s="192">
        <v>1259.8194624283853</v>
      </c>
      <c r="D232" s="192">
        <v>1130.0468051070002</v>
      </c>
      <c r="E232" s="192">
        <v>129.77265732138503</v>
      </c>
      <c r="F232" s="192">
        <v>761.70452020544906</v>
      </c>
      <c r="G232" s="193">
        <v>0.62319959780867928</v>
      </c>
      <c r="H232" s="194">
        <v>0.10300893198715921</v>
      </c>
      <c r="I232" s="194">
        <v>0.55900447282358001</v>
      </c>
      <c r="J232" s="195">
        <v>1526.6155400000007</v>
      </c>
      <c r="K232" s="195">
        <v>1110.9605375716149</v>
      </c>
      <c r="L232" s="195">
        <v>1040.4331948929998</v>
      </c>
      <c r="M232" s="195">
        <v>70.527342678614986</v>
      </c>
      <c r="N232" s="195">
        <v>415.66547979455083</v>
      </c>
      <c r="O232" s="193">
        <v>0.72772777982570147</v>
      </c>
      <c r="P232" s="194">
        <v>6.3483211413410484E-2</v>
      </c>
      <c r="Q232" s="194">
        <v>0.68152928332761464</v>
      </c>
      <c r="R232" s="195">
        <v>3548.15</v>
      </c>
      <c r="S232" s="195">
        <v>2370.7800000000002</v>
      </c>
      <c r="T232" s="195">
        <v>2170.48</v>
      </c>
      <c r="U232" s="195">
        <v>200.3</v>
      </c>
      <c r="V232" s="195">
        <v>1177.3699999999999</v>
      </c>
      <c r="W232" s="193">
        <v>0.66817355523300881</v>
      </c>
      <c r="X232" s="194">
        <v>8.4486962096862628E-2</v>
      </c>
      <c r="Y232" s="194">
        <v>0.61172160139791154</v>
      </c>
      <c r="AH232" s="195">
        <v>8741.84</v>
      </c>
      <c r="AI232" s="195">
        <v>5659.74</v>
      </c>
      <c r="AJ232" s="195">
        <v>5123.22</v>
      </c>
      <c r="AK232" s="195">
        <v>536.53</v>
      </c>
      <c r="AL232" s="195">
        <v>3082.1</v>
      </c>
      <c r="AM232" s="193">
        <v>0.6474312044146312</v>
      </c>
      <c r="AN232" s="194">
        <v>9.4797640881029863E-2</v>
      </c>
      <c r="AO232" s="194">
        <v>0.58605739752729402</v>
      </c>
      <c r="AP232" s="195">
        <v>23156.28</v>
      </c>
      <c r="AQ232" s="195">
        <v>14762.97</v>
      </c>
      <c r="AR232" s="195">
        <v>13289.56</v>
      </c>
      <c r="AS232" s="195">
        <v>1473.4</v>
      </c>
      <c r="AT232" s="195">
        <v>8393.32</v>
      </c>
      <c r="AU232" s="193">
        <v>0.63753634003389148</v>
      </c>
      <c r="AV232" s="194">
        <v>9.9803765773418235E-2</v>
      </c>
      <c r="AW232" s="194">
        <v>0.57390738063281321</v>
      </c>
    </row>
    <row r="233" spans="1:49" ht="14.25" x14ac:dyDescent="0.2">
      <c r="A233" s="191">
        <v>35462</v>
      </c>
      <c r="B233" s="192">
        <v>2019.5418374999992</v>
      </c>
      <c r="C233" s="192">
        <v>1248.311285428035</v>
      </c>
      <c r="D233" s="192">
        <v>1128.9444762918256</v>
      </c>
      <c r="E233" s="192">
        <v>119.36680913620937</v>
      </c>
      <c r="F233" s="192">
        <v>771.23055207196444</v>
      </c>
      <c r="G233" s="193">
        <v>0.61811608071131896</v>
      </c>
      <c r="H233" s="194">
        <v>9.5622630772964234E-2</v>
      </c>
      <c r="I233" s="194">
        <v>0.55901019495062876</v>
      </c>
      <c r="J233" s="195">
        <v>1522.8981625000008</v>
      </c>
      <c r="K233" s="195">
        <v>1116.2087145719649</v>
      </c>
      <c r="L233" s="195">
        <v>1031.8655237081744</v>
      </c>
      <c r="M233" s="195">
        <v>84.343190863790639</v>
      </c>
      <c r="N233" s="195">
        <v>406.68944792803563</v>
      </c>
      <c r="O233" s="193">
        <v>0.732950332502594</v>
      </c>
      <c r="P233" s="194">
        <v>7.5562204238957154E-2</v>
      </c>
      <c r="Q233" s="194">
        <v>0.67756698978102148</v>
      </c>
      <c r="R233" s="195">
        <v>3542.44</v>
      </c>
      <c r="S233" s="195">
        <v>2364.52</v>
      </c>
      <c r="T233" s="195">
        <v>2160.81</v>
      </c>
      <c r="U233" s="195">
        <v>203.71</v>
      </c>
      <c r="V233" s="195">
        <v>1177.92</v>
      </c>
      <c r="W233" s="193">
        <v>0.66748342950057016</v>
      </c>
      <c r="X233" s="194">
        <v>8.6152792110026563E-2</v>
      </c>
      <c r="Y233" s="194">
        <v>0.60997786836192003</v>
      </c>
      <c r="AH233" s="195">
        <v>8731.64</v>
      </c>
      <c r="AI233" s="195">
        <v>5643.84</v>
      </c>
      <c r="AJ233" s="195">
        <v>5109.79</v>
      </c>
      <c r="AK233" s="195">
        <v>534.04999999999995</v>
      </c>
      <c r="AL233" s="195">
        <v>3087.8</v>
      </c>
      <c r="AM233" s="193">
        <v>0.6463665474069018</v>
      </c>
      <c r="AN233" s="194">
        <v>9.4625290582298571E-2</v>
      </c>
      <c r="AO233" s="194">
        <v>0.58520392503584673</v>
      </c>
      <c r="AP233" s="195">
        <v>23134.46</v>
      </c>
      <c r="AQ233" s="195">
        <v>14725.72</v>
      </c>
      <c r="AR233" s="195">
        <v>13215.29</v>
      </c>
      <c r="AS233" s="195">
        <v>1510.42</v>
      </c>
      <c r="AT233" s="195">
        <v>8408.74</v>
      </c>
      <c r="AU233" s="193">
        <v>0.63652750053383567</v>
      </c>
      <c r="AV233" s="194">
        <v>0.1025701969071801</v>
      </c>
      <c r="AW233" s="194">
        <v>0.5712383172116402</v>
      </c>
    </row>
    <row r="234" spans="1:49" ht="14.25" x14ac:dyDescent="0.2">
      <c r="A234" s="191">
        <v>35431</v>
      </c>
      <c r="B234" s="192">
        <v>2017.5492149999995</v>
      </c>
      <c r="C234" s="192">
        <v>1252.4999172609728</v>
      </c>
      <c r="D234" s="192">
        <v>1130.2821299329044</v>
      </c>
      <c r="E234" s="192">
        <v>122.2177873280682</v>
      </c>
      <c r="F234" s="192">
        <v>765.049297739027</v>
      </c>
      <c r="G234" s="193">
        <v>0.6208026589631287</v>
      </c>
      <c r="H234" s="194">
        <v>9.7579078165002955E-2</v>
      </c>
      <c r="I234" s="194">
        <v>0.56022530777912383</v>
      </c>
      <c r="J234" s="195">
        <v>1519.9507850000005</v>
      </c>
      <c r="K234" s="195">
        <v>1114.8400827390274</v>
      </c>
      <c r="L234" s="195">
        <v>1027.6078700670955</v>
      </c>
      <c r="M234" s="195">
        <v>87.232212671931791</v>
      </c>
      <c r="N234" s="195">
        <v>405.11070226097308</v>
      </c>
      <c r="O234" s="193">
        <v>0.73347117139653117</v>
      </c>
      <c r="P234" s="194">
        <v>7.8246390690952544E-2</v>
      </c>
      <c r="Q234" s="194">
        <v>0.67607969955888747</v>
      </c>
      <c r="R234" s="195">
        <v>3537.5</v>
      </c>
      <c r="S234" s="195">
        <v>2367.34</v>
      </c>
      <c r="T234" s="195">
        <v>2157.89</v>
      </c>
      <c r="U234" s="195">
        <v>209.45</v>
      </c>
      <c r="V234" s="195">
        <v>1170.1600000000001</v>
      </c>
      <c r="W234" s="193">
        <v>0.66921272084805661</v>
      </c>
      <c r="X234" s="194">
        <v>8.84748282882898E-2</v>
      </c>
      <c r="Y234" s="194">
        <v>0.61000424028268552</v>
      </c>
      <c r="AH234" s="195">
        <v>8723.4699999999993</v>
      </c>
      <c r="AI234" s="195">
        <v>5622.17</v>
      </c>
      <c r="AJ234" s="195">
        <v>5091.6499999999996</v>
      </c>
      <c r="AK234" s="195">
        <v>530.53</v>
      </c>
      <c r="AL234" s="195">
        <v>3101.3</v>
      </c>
      <c r="AM234" s="193">
        <v>0.64448780129925365</v>
      </c>
      <c r="AN234" s="194">
        <v>9.436391998107492E-2</v>
      </c>
      <c r="AO234" s="194">
        <v>0.58367255232149595</v>
      </c>
      <c r="AP234" s="195">
        <v>23114.73</v>
      </c>
      <c r="AQ234" s="195">
        <v>14659.83</v>
      </c>
      <c r="AR234" s="195">
        <v>13147.65</v>
      </c>
      <c r="AS234" s="195">
        <v>1512.18</v>
      </c>
      <c r="AT234" s="195">
        <v>8454.9</v>
      </c>
      <c r="AU234" s="193">
        <v>0.63422025695303386</v>
      </c>
      <c r="AV234" s="194">
        <v>0.10315126437346137</v>
      </c>
      <c r="AW234" s="194">
        <v>0.56879963555706681</v>
      </c>
    </row>
    <row r="235" spans="1:49" ht="14.25" x14ac:dyDescent="0.2">
      <c r="A235" s="191">
        <v>35400</v>
      </c>
      <c r="B235" s="192">
        <v>2015.5565924999996</v>
      </c>
      <c r="C235" s="192">
        <v>1245.3632538520026</v>
      </c>
      <c r="D235" s="192">
        <v>1137.17929737339</v>
      </c>
      <c r="E235" s="192">
        <v>108.18395647861256</v>
      </c>
      <c r="F235" s="192">
        <v>770.19333864799705</v>
      </c>
      <c r="G235" s="193">
        <v>0.61787560740594927</v>
      </c>
      <c r="H235" s="194">
        <v>8.6869398261102862E-2</v>
      </c>
      <c r="I235" s="194">
        <v>0.56420112519038101</v>
      </c>
      <c r="J235" s="195">
        <v>1516.2034075000006</v>
      </c>
      <c r="K235" s="195">
        <v>1115.1367461479974</v>
      </c>
      <c r="L235" s="195">
        <v>1052.1507026266099</v>
      </c>
      <c r="M235" s="195">
        <v>62.98604352138743</v>
      </c>
      <c r="N235" s="195">
        <v>401.06666135200294</v>
      </c>
      <c r="O235" s="193">
        <v>0.73547964648535913</v>
      </c>
      <c r="P235" s="194">
        <v>5.6482797951873893E-2</v>
      </c>
      <c r="Q235" s="194">
        <v>0.69393769821521101</v>
      </c>
      <c r="R235" s="195">
        <v>3531.76</v>
      </c>
      <c r="S235" s="195">
        <v>2360.5</v>
      </c>
      <c r="T235" s="195">
        <v>2189.33</v>
      </c>
      <c r="U235" s="195">
        <v>171.17</v>
      </c>
      <c r="V235" s="195">
        <v>1171.26</v>
      </c>
      <c r="W235" s="193">
        <v>0.66836364871905218</v>
      </c>
      <c r="X235" s="194">
        <v>7.2514297818258841E-2</v>
      </c>
      <c r="Y235" s="194">
        <v>0.6198977280449407</v>
      </c>
      <c r="AH235" s="195">
        <v>8713.86</v>
      </c>
      <c r="AI235" s="195">
        <v>5655.33</v>
      </c>
      <c r="AJ235" s="195">
        <v>5188.87</v>
      </c>
      <c r="AK235" s="195">
        <v>466.46</v>
      </c>
      <c r="AL235" s="195">
        <v>3058.53</v>
      </c>
      <c r="AM235" s="193">
        <v>0.6490040005233042</v>
      </c>
      <c r="AN235" s="194">
        <v>8.2481482070895951E-2</v>
      </c>
      <c r="AO235" s="194">
        <v>0.59547318869020149</v>
      </c>
      <c r="AP235" s="195">
        <v>23091.97</v>
      </c>
      <c r="AQ235" s="195">
        <v>14736.07</v>
      </c>
      <c r="AR235" s="195">
        <v>13369.09</v>
      </c>
      <c r="AS235" s="195">
        <v>1366.98</v>
      </c>
      <c r="AT235" s="195">
        <v>8355.91</v>
      </c>
      <c r="AU235" s="193">
        <v>0.63814694025672125</v>
      </c>
      <c r="AV235" s="194">
        <v>9.2764217325243439E-2</v>
      </c>
      <c r="AW235" s="194">
        <v>0.57894973880530765</v>
      </c>
    </row>
    <row r="236" spans="1:49" ht="14.25" x14ac:dyDescent="0.2">
      <c r="A236" s="191">
        <v>35370</v>
      </c>
      <c r="B236" s="192">
        <v>2013.5639699999997</v>
      </c>
      <c r="C236" s="192">
        <v>1261.8623332043135</v>
      </c>
      <c r="D236" s="192">
        <v>1138.9025119594837</v>
      </c>
      <c r="E236" s="192">
        <v>122.95982124483008</v>
      </c>
      <c r="F236" s="192">
        <v>751.701636795686</v>
      </c>
      <c r="G236" s="193">
        <v>0.62668102528886316</v>
      </c>
      <c r="H236" s="194">
        <v>9.7443134650506399E-2</v>
      </c>
      <c r="I236" s="194">
        <v>0.56561526175872323</v>
      </c>
      <c r="J236" s="195">
        <v>1513.3760300000004</v>
      </c>
      <c r="K236" s="195">
        <v>1116.5076667956864</v>
      </c>
      <c r="L236" s="195">
        <v>1050.8674880405163</v>
      </c>
      <c r="M236" s="195">
        <v>65.640178755169913</v>
      </c>
      <c r="N236" s="195">
        <v>396.86836320431394</v>
      </c>
      <c r="O236" s="193">
        <v>0.73775958166569222</v>
      </c>
      <c r="P236" s="194">
        <v>5.8790620707113904E-2</v>
      </c>
      <c r="Q236" s="194">
        <v>0.69438623792694543</v>
      </c>
      <c r="R236" s="195">
        <v>3526.94</v>
      </c>
      <c r="S236" s="195">
        <v>2378.37</v>
      </c>
      <c r="T236" s="195">
        <v>2189.77</v>
      </c>
      <c r="U236" s="195">
        <v>188.6</v>
      </c>
      <c r="V236" s="195">
        <v>1148.57</v>
      </c>
      <c r="W236" s="193">
        <v>0.67434376541704699</v>
      </c>
      <c r="X236" s="194">
        <v>7.9298006617977854E-2</v>
      </c>
      <c r="Y236" s="194">
        <v>0.62086964904421393</v>
      </c>
      <c r="AH236" s="195">
        <v>8705.9500000000007</v>
      </c>
      <c r="AI236" s="195">
        <v>5682.21</v>
      </c>
      <c r="AJ236" s="195">
        <v>5202.46</v>
      </c>
      <c r="AK236" s="195">
        <v>479.76</v>
      </c>
      <c r="AL236" s="195">
        <v>3023.74</v>
      </c>
      <c r="AM236" s="193">
        <v>0.65268121227436404</v>
      </c>
      <c r="AN236" s="194">
        <v>8.4431937573584928E-2</v>
      </c>
      <c r="AO236" s="194">
        <v>0.59757522154388665</v>
      </c>
      <c r="AP236" s="195">
        <v>23071.88</v>
      </c>
      <c r="AQ236" s="195">
        <v>14814.12</v>
      </c>
      <c r="AR236" s="195">
        <v>13403.93</v>
      </c>
      <c r="AS236" s="195">
        <v>1410.19</v>
      </c>
      <c r="AT236" s="195">
        <v>8257.76</v>
      </c>
      <c r="AU236" s="193">
        <v>0.64208551708833439</v>
      </c>
      <c r="AV236" s="194">
        <v>9.5192289518378409E-2</v>
      </c>
      <c r="AW236" s="194">
        <v>0.58096392665010388</v>
      </c>
    </row>
    <row r="237" spans="1:49" ht="14.25" x14ac:dyDescent="0.2">
      <c r="A237" s="191">
        <v>35339</v>
      </c>
      <c r="B237" s="192">
        <v>2011.5713474999998</v>
      </c>
      <c r="C237" s="192">
        <v>1233.8073407329387</v>
      </c>
      <c r="D237" s="192">
        <v>1104.797402821727</v>
      </c>
      <c r="E237" s="192">
        <v>129.00993791121169</v>
      </c>
      <c r="F237" s="192">
        <v>777.76400676706123</v>
      </c>
      <c r="G237" s="193">
        <v>0.61335499845249153</v>
      </c>
      <c r="H237" s="194">
        <v>0.10456246583406921</v>
      </c>
      <c r="I237" s="194">
        <v>0.5492210873826473</v>
      </c>
      <c r="J237" s="195">
        <v>1510.5786525000003</v>
      </c>
      <c r="K237" s="195">
        <v>1113.7626592670615</v>
      </c>
      <c r="L237" s="195">
        <v>1040.3425971782729</v>
      </c>
      <c r="M237" s="195">
        <v>73.420062088788313</v>
      </c>
      <c r="N237" s="195">
        <v>396.81599323293869</v>
      </c>
      <c r="O237" s="193">
        <v>0.73730861840513218</v>
      </c>
      <c r="P237" s="194">
        <v>6.5920743057685346E-2</v>
      </c>
      <c r="Q237" s="194">
        <v>0.68870468641703031</v>
      </c>
      <c r="R237" s="195">
        <v>3522.15</v>
      </c>
      <c r="S237" s="195">
        <v>2347.5700000000002</v>
      </c>
      <c r="T237" s="195">
        <v>2145.14</v>
      </c>
      <c r="U237" s="195">
        <v>202.43</v>
      </c>
      <c r="V237" s="195">
        <v>1174.58</v>
      </c>
      <c r="W237" s="193">
        <v>0.66651619039507126</v>
      </c>
      <c r="X237" s="194">
        <v>8.6229590597937444E-2</v>
      </c>
      <c r="Y237" s="194">
        <v>0.60904277217040725</v>
      </c>
      <c r="AH237" s="195">
        <v>8697.48</v>
      </c>
      <c r="AI237" s="195">
        <v>5681.88</v>
      </c>
      <c r="AJ237" s="195">
        <v>5202.5</v>
      </c>
      <c r="AK237" s="195">
        <v>479.38</v>
      </c>
      <c r="AL237" s="195">
        <v>3015.61</v>
      </c>
      <c r="AM237" s="193">
        <v>0.65327888077926022</v>
      </c>
      <c r="AN237" s="194">
        <v>8.4369962054812842E-2</v>
      </c>
      <c r="AO237" s="194">
        <v>0.59816176639670349</v>
      </c>
      <c r="AP237" s="195">
        <v>23050.35</v>
      </c>
      <c r="AQ237" s="195">
        <v>14861.13</v>
      </c>
      <c r="AR237" s="195">
        <v>13486.81</v>
      </c>
      <c r="AS237" s="195">
        <v>1374.32</v>
      </c>
      <c r="AT237" s="195">
        <v>8189.22</v>
      </c>
      <c r="AU237" s="193">
        <v>0.64472470049261721</v>
      </c>
      <c r="AV237" s="194">
        <v>9.2477489935152979E-2</v>
      </c>
      <c r="AW237" s="194">
        <v>0.58510217849186674</v>
      </c>
    </row>
    <row r="238" spans="1:49" ht="14.25" x14ac:dyDescent="0.2">
      <c r="A238" s="191">
        <v>35309</v>
      </c>
      <c r="B238" s="192">
        <v>2009.5787249999998</v>
      </c>
      <c r="C238" s="192">
        <v>1243.8868465738492</v>
      </c>
      <c r="D238" s="192">
        <v>1109.3308892096211</v>
      </c>
      <c r="E238" s="192">
        <v>134.55595736422805</v>
      </c>
      <c r="F238" s="192">
        <v>765.68159599016042</v>
      </c>
      <c r="G238" s="193">
        <v>0.61897890891228924</v>
      </c>
      <c r="H238" s="194">
        <v>0.10817379228251169</v>
      </c>
      <c r="I238" s="194">
        <v>0.55202161299235553</v>
      </c>
      <c r="J238" s="195">
        <v>1507.601275</v>
      </c>
      <c r="K238" s="195">
        <v>1098.1731534261507</v>
      </c>
      <c r="L238" s="195">
        <v>1019.4791107903789</v>
      </c>
      <c r="M238" s="195">
        <v>78.69404263577195</v>
      </c>
      <c r="N238" s="195">
        <v>409.42840400983948</v>
      </c>
      <c r="O238" s="193">
        <v>0.72842413417708918</v>
      </c>
      <c r="P238" s="194">
        <v>7.1659047929060415E-2</v>
      </c>
      <c r="Q238" s="194">
        <v>0.67622595423340892</v>
      </c>
      <c r="R238" s="195">
        <v>3517.18</v>
      </c>
      <c r="S238" s="195">
        <v>2342.06</v>
      </c>
      <c r="T238" s="195">
        <v>2128.81</v>
      </c>
      <c r="U238" s="195">
        <v>213.25</v>
      </c>
      <c r="V238" s="195">
        <v>1175.1099999999999</v>
      </c>
      <c r="W238" s="193">
        <v>0.66589142437975879</v>
      </c>
      <c r="X238" s="194">
        <v>9.1052321460594526E-2</v>
      </c>
      <c r="Y238" s="194">
        <v>0.60526046434927983</v>
      </c>
      <c r="AH238" s="195">
        <v>8688.99</v>
      </c>
      <c r="AI238" s="195">
        <v>5681.9</v>
      </c>
      <c r="AJ238" s="195">
        <v>5193.91</v>
      </c>
      <c r="AK238" s="195">
        <v>487.99</v>
      </c>
      <c r="AL238" s="195">
        <v>3007.09</v>
      </c>
      <c r="AM238" s="193">
        <v>0.65391950042525082</v>
      </c>
      <c r="AN238" s="194">
        <v>8.5885003255953121E-2</v>
      </c>
      <c r="AO238" s="194">
        <v>0.59775762200209692</v>
      </c>
      <c r="AP238" s="195">
        <v>23028.38</v>
      </c>
      <c r="AQ238" s="195">
        <v>14875.9</v>
      </c>
      <c r="AR238" s="195">
        <v>13531.6</v>
      </c>
      <c r="AS238" s="195">
        <v>1344.3</v>
      </c>
      <c r="AT238" s="195">
        <v>8152.48</v>
      </c>
      <c r="AU238" s="193">
        <v>0.64598117627032381</v>
      </c>
      <c r="AV238" s="194">
        <v>9.0367641621683398E-2</v>
      </c>
      <c r="AW238" s="194">
        <v>0.58760538083877367</v>
      </c>
    </row>
    <row r="239" spans="1:49" ht="14.25" x14ac:dyDescent="0.2">
      <c r="A239" s="191">
        <v>35278</v>
      </c>
      <c r="B239" s="192">
        <v>2007.5861024999999</v>
      </c>
      <c r="C239" s="192">
        <v>1271.2797172052105</v>
      </c>
      <c r="D239" s="192">
        <v>1135.5443636810041</v>
      </c>
      <c r="E239" s="192">
        <v>135.72505884437882</v>
      </c>
      <c r="F239" s="192">
        <v>736.30638529478961</v>
      </c>
      <c r="G239" s="193">
        <v>0.63323795458741006</v>
      </c>
      <c r="H239" s="194">
        <v>0.10676254565183944</v>
      </c>
      <c r="I239" s="194">
        <v>0.56562673066272839</v>
      </c>
      <c r="J239" s="195">
        <v>1503.2138975000003</v>
      </c>
      <c r="K239" s="195">
        <v>1131.7902827947896</v>
      </c>
      <c r="L239" s="195">
        <v>1053.1556363189957</v>
      </c>
      <c r="M239" s="195">
        <v>78.644941155621183</v>
      </c>
      <c r="N239" s="195">
        <v>371.42361470521041</v>
      </c>
      <c r="O239" s="193">
        <v>0.75291366363567658</v>
      </c>
      <c r="P239" s="194">
        <v>6.9487203019113278E-2</v>
      </c>
      <c r="Q239" s="194">
        <v>0.70060264748117496</v>
      </c>
      <c r="R239" s="195">
        <v>3510.8</v>
      </c>
      <c r="S239" s="195">
        <v>2403.0700000000002</v>
      </c>
      <c r="T239" s="195">
        <v>2188.6999999999998</v>
      </c>
      <c r="U239" s="195">
        <v>214.37</v>
      </c>
      <c r="V239" s="195">
        <v>1107.73</v>
      </c>
      <c r="W239" s="193">
        <v>0.68447932095248942</v>
      </c>
      <c r="X239" s="194">
        <v>8.9206723066743793E-2</v>
      </c>
      <c r="Y239" s="194">
        <v>0.62341916372336781</v>
      </c>
      <c r="AH239" s="195">
        <v>8677.6</v>
      </c>
      <c r="AI239" s="195">
        <v>5839.95</v>
      </c>
      <c r="AJ239" s="195">
        <v>5323.4</v>
      </c>
      <c r="AK239" s="195">
        <v>516.54999999999995</v>
      </c>
      <c r="AL239" s="195">
        <v>2837.66</v>
      </c>
      <c r="AM239" s="193">
        <v>0.67299138010509818</v>
      </c>
      <c r="AN239" s="194">
        <v>8.8451099752566376E-2</v>
      </c>
      <c r="AO239" s="194">
        <v>0.61346455241080478</v>
      </c>
      <c r="AP239" s="195">
        <v>23000</v>
      </c>
      <c r="AQ239" s="195">
        <v>15263.42</v>
      </c>
      <c r="AR239" s="195">
        <v>13838.98</v>
      </c>
      <c r="AS239" s="195">
        <v>1424.44</v>
      </c>
      <c r="AT239" s="195">
        <v>7736.57</v>
      </c>
      <c r="AU239" s="193">
        <v>0.66362695652173909</v>
      </c>
      <c r="AV239" s="194">
        <v>9.3323776715834333E-2</v>
      </c>
      <c r="AW239" s="194">
        <v>0.60169478260869569</v>
      </c>
    </row>
    <row r="240" spans="1:49" ht="14.25" x14ac:dyDescent="0.2">
      <c r="A240" s="191">
        <v>35247</v>
      </c>
      <c r="B240" s="192">
        <v>2005.59348</v>
      </c>
      <c r="C240" s="192">
        <v>1270.901200608919</v>
      </c>
      <c r="D240" s="192">
        <v>1114.208194035956</v>
      </c>
      <c r="E240" s="192">
        <v>156.6930065729629</v>
      </c>
      <c r="F240" s="192">
        <v>734.692279391081</v>
      </c>
      <c r="G240" s="193">
        <v>0.63367836666926092</v>
      </c>
      <c r="H240" s="194">
        <v>0.12329283070775883</v>
      </c>
      <c r="I240" s="194">
        <v>0.55555036708433858</v>
      </c>
      <c r="J240" s="195">
        <v>1499.8165199999999</v>
      </c>
      <c r="K240" s="195">
        <v>1129.8187993910808</v>
      </c>
      <c r="L240" s="195">
        <v>1037.5718059640442</v>
      </c>
      <c r="M240" s="195">
        <v>92.246993427037097</v>
      </c>
      <c r="N240" s="195">
        <v>369.99772060891905</v>
      </c>
      <c r="O240" s="193">
        <v>0.75330467715549698</v>
      </c>
      <c r="P240" s="194">
        <v>8.1647600019360528E-2</v>
      </c>
      <c r="Q240" s="194">
        <v>0.69179915818239168</v>
      </c>
      <c r="R240" s="195">
        <v>3505.41</v>
      </c>
      <c r="S240" s="195">
        <v>2400.7199999999998</v>
      </c>
      <c r="T240" s="195">
        <v>2151.7800000000002</v>
      </c>
      <c r="U240" s="195">
        <v>248.94</v>
      </c>
      <c r="V240" s="195">
        <v>1104.69</v>
      </c>
      <c r="W240" s="193">
        <v>0.68486139995036244</v>
      </c>
      <c r="X240" s="194">
        <v>0.10369389183245027</v>
      </c>
      <c r="Y240" s="194">
        <v>0.61384545602368923</v>
      </c>
      <c r="AH240" s="195">
        <v>8668.27</v>
      </c>
      <c r="AI240" s="195">
        <v>5837.21</v>
      </c>
      <c r="AJ240" s="195">
        <v>5273.2</v>
      </c>
      <c r="AK240" s="195">
        <v>564.02</v>
      </c>
      <c r="AL240" s="195">
        <v>2831.06</v>
      </c>
      <c r="AM240" s="193">
        <v>0.67339965183364148</v>
      </c>
      <c r="AN240" s="194">
        <v>9.6624928690247566E-2</v>
      </c>
      <c r="AO240" s="194">
        <v>0.60833361212791015</v>
      </c>
      <c r="AP240" s="195">
        <v>22976.19</v>
      </c>
      <c r="AQ240" s="195">
        <v>15338.99</v>
      </c>
      <c r="AR240" s="195">
        <v>13841.38</v>
      </c>
      <c r="AS240" s="195">
        <v>1497.61</v>
      </c>
      <c r="AT240" s="195">
        <v>7637.21</v>
      </c>
      <c r="AU240" s="193">
        <v>0.66760372368090626</v>
      </c>
      <c r="AV240" s="194">
        <v>9.7634198861854649E-2</v>
      </c>
      <c r="AW240" s="194">
        <v>0.60242276896212987</v>
      </c>
    </row>
    <row r="241" spans="1:49" ht="14.25" x14ac:dyDescent="0.2">
      <c r="A241" s="191">
        <v>35217</v>
      </c>
      <c r="B241" s="192">
        <v>2003.5379925000002</v>
      </c>
      <c r="C241" s="192">
        <v>1252.8387774385976</v>
      </c>
      <c r="D241" s="192">
        <v>1117.809390470477</v>
      </c>
      <c r="E241" s="192">
        <v>135.0397380134998</v>
      </c>
      <c r="F241" s="192">
        <v>750.69921506140258</v>
      </c>
      <c r="G241" s="193">
        <v>0.62531321199220913</v>
      </c>
      <c r="H241" s="194">
        <v>0.10778700375924322</v>
      </c>
      <c r="I241" s="194">
        <v>0.55791774084387713</v>
      </c>
      <c r="J241" s="195">
        <v>1495.1920074999998</v>
      </c>
      <c r="K241" s="195">
        <v>1121.1912225614026</v>
      </c>
      <c r="L241" s="195">
        <v>1018.5806095295229</v>
      </c>
      <c r="M241" s="195">
        <v>102.60026198650019</v>
      </c>
      <c r="N241" s="195">
        <v>373.99078493859747</v>
      </c>
      <c r="O241" s="193">
        <v>0.74986437657332294</v>
      </c>
      <c r="P241" s="194">
        <v>9.1510047458368535E-2</v>
      </c>
      <c r="Q241" s="194">
        <v>0.68123732899871259</v>
      </c>
      <c r="R241" s="195">
        <v>3498.73</v>
      </c>
      <c r="S241" s="195">
        <v>2374.0300000000002</v>
      </c>
      <c r="T241" s="195">
        <v>2136.39</v>
      </c>
      <c r="U241" s="195">
        <v>237.64</v>
      </c>
      <c r="V241" s="195">
        <v>1124.69</v>
      </c>
      <c r="W241" s="193">
        <v>0.67854049898105895</v>
      </c>
      <c r="X241" s="194">
        <v>0.10009983024645853</v>
      </c>
      <c r="Y241" s="194">
        <v>0.61061871021770753</v>
      </c>
      <c r="AH241" s="195">
        <v>8656.27</v>
      </c>
      <c r="AI241" s="195">
        <v>5776.93</v>
      </c>
      <c r="AJ241" s="195">
        <v>5241.82</v>
      </c>
      <c r="AK241" s="195">
        <v>535.11</v>
      </c>
      <c r="AL241" s="195">
        <v>2879.34</v>
      </c>
      <c r="AM241" s="193">
        <v>0.66736943279264627</v>
      </c>
      <c r="AN241" s="194">
        <v>9.2628783800392245E-2</v>
      </c>
      <c r="AO241" s="194">
        <v>0.60555181388750579</v>
      </c>
      <c r="AP241" s="195">
        <v>22945.86</v>
      </c>
      <c r="AQ241" s="195">
        <v>15137.99</v>
      </c>
      <c r="AR241" s="195">
        <v>13717.19</v>
      </c>
      <c r="AS241" s="195">
        <v>1420.8</v>
      </c>
      <c r="AT241" s="195">
        <v>7807.87</v>
      </c>
      <c r="AU241" s="193">
        <v>0.65972641687868749</v>
      </c>
      <c r="AV241" s="194">
        <v>9.3856582016502849E-2</v>
      </c>
      <c r="AW241" s="194">
        <v>0.5978067503244594</v>
      </c>
    </row>
    <row r="242" spans="1:49" ht="14.25" x14ac:dyDescent="0.2">
      <c r="A242" s="191">
        <v>35186</v>
      </c>
      <c r="B242" s="192">
        <v>2001.4825050000002</v>
      </c>
      <c r="C242" s="192">
        <v>1241.9582162354668</v>
      </c>
      <c r="D242" s="192">
        <v>1120.2129375710101</v>
      </c>
      <c r="E242" s="192">
        <v>121.74527866445646</v>
      </c>
      <c r="F242" s="192">
        <v>759.52428876453359</v>
      </c>
      <c r="G242" s="193">
        <v>0.62051914674890785</v>
      </c>
      <c r="H242" s="194">
        <v>9.8026871655539166E-2</v>
      </c>
      <c r="I242" s="194">
        <v>0.55969159599074791</v>
      </c>
      <c r="J242" s="195">
        <v>1492.0074949999996</v>
      </c>
      <c r="K242" s="195">
        <v>1103.1917837645333</v>
      </c>
      <c r="L242" s="195">
        <v>1000.6570624289898</v>
      </c>
      <c r="M242" s="195">
        <v>102.52472133554355</v>
      </c>
      <c r="N242" s="195">
        <v>388.82571123546631</v>
      </c>
      <c r="O242" s="193">
        <v>0.73940096645729891</v>
      </c>
      <c r="P242" s="194">
        <v>9.2934630990169298E-2</v>
      </c>
      <c r="Q242" s="194">
        <v>0.67067830810661577</v>
      </c>
      <c r="R242" s="195">
        <v>3493.49</v>
      </c>
      <c r="S242" s="195">
        <v>2345.15</v>
      </c>
      <c r="T242" s="195">
        <v>2120.87</v>
      </c>
      <c r="U242" s="195">
        <v>224.27</v>
      </c>
      <c r="V242" s="195">
        <v>1148.3499999999999</v>
      </c>
      <c r="W242" s="193">
        <v>0.67129145925707534</v>
      </c>
      <c r="X242" s="194">
        <v>9.5631409504722514E-2</v>
      </c>
      <c r="Y242" s="194">
        <v>0.60709204835279329</v>
      </c>
      <c r="AH242" s="195">
        <v>8647.14</v>
      </c>
      <c r="AI242" s="195">
        <v>5702.3</v>
      </c>
      <c r="AJ242" s="195">
        <v>5176.83</v>
      </c>
      <c r="AK242" s="195">
        <v>525.47</v>
      </c>
      <c r="AL242" s="195">
        <v>2944.84</v>
      </c>
      <c r="AM242" s="193">
        <v>0.6594434691701534</v>
      </c>
      <c r="AN242" s="194">
        <v>9.215053574873297E-2</v>
      </c>
      <c r="AO242" s="194">
        <v>0.59867540019012067</v>
      </c>
      <c r="AP242" s="195">
        <v>22922.400000000001</v>
      </c>
      <c r="AQ242" s="195">
        <v>14911.06</v>
      </c>
      <c r="AR242" s="195">
        <v>13520.96</v>
      </c>
      <c r="AS242" s="195">
        <v>1390.1</v>
      </c>
      <c r="AT242" s="195">
        <v>8011.34</v>
      </c>
      <c r="AU242" s="193">
        <v>0.65050169266743441</v>
      </c>
      <c r="AV242" s="194">
        <v>9.3226101967264566E-2</v>
      </c>
      <c r="AW242" s="194">
        <v>0.58985795553694198</v>
      </c>
    </row>
    <row r="243" spans="1:49" ht="14.25" x14ac:dyDescent="0.2">
      <c r="A243" s="191">
        <v>35156</v>
      </c>
      <c r="B243" s="192">
        <v>1999.4270175000001</v>
      </c>
      <c r="C243" s="192">
        <v>1230.3062975242813</v>
      </c>
      <c r="D243" s="192">
        <v>1114.1508876022729</v>
      </c>
      <c r="E243" s="192">
        <v>116.14509141708513</v>
      </c>
      <c r="F243" s="192">
        <v>769.12071997571877</v>
      </c>
      <c r="G243" s="193">
        <v>0.61532943526121031</v>
      </c>
      <c r="H243" s="194">
        <v>9.440339503325422E-2</v>
      </c>
      <c r="I243" s="194">
        <v>0.55723508677769118</v>
      </c>
      <c r="J243" s="195">
        <v>1487.2329824999997</v>
      </c>
      <c r="K243" s="195">
        <v>1078.1337024757188</v>
      </c>
      <c r="L243" s="195">
        <v>989.26911239772721</v>
      </c>
      <c r="M243" s="195">
        <v>88.884908582914875</v>
      </c>
      <c r="N243" s="195">
        <v>409.09928002428126</v>
      </c>
      <c r="O243" s="193">
        <v>0.72492589605120528</v>
      </c>
      <c r="P243" s="194">
        <v>8.2443307707391417E-2</v>
      </c>
      <c r="Q243" s="194">
        <v>0.66517426928953105</v>
      </c>
      <c r="R243" s="195">
        <v>3486.66</v>
      </c>
      <c r="S243" s="195">
        <v>2308.44</v>
      </c>
      <c r="T243" s="195">
        <v>2103.42</v>
      </c>
      <c r="U243" s="195">
        <v>205.03</v>
      </c>
      <c r="V243" s="195">
        <v>1178.22</v>
      </c>
      <c r="W243" s="193">
        <v>0.66207774775859995</v>
      </c>
      <c r="X243" s="194">
        <v>8.8817556445045132E-2</v>
      </c>
      <c r="Y243" s="194">
        <v>0.60327648810035972</v>
      </c>
      <c r="AH243" s="195">
        <v>8635.07</v>
      </c>
      <c r="AI243" s="195">
        <v>5577.96</v>
      </c>
      <c r="AJ243" s="195">
        <v>5080.91</v>
      </c>
      <c r="AK243" s="195">
        <v>497.05</v>
      </c>
      <c r="AL243" s="195">
        <v>3057.12</v>
      </c>
      <c r="AM243" s="193">
        <v>0.64596581151050314</v>
      </c>
      <c r="AN243" s="194">
        <v>8.9109638649255279E-2</v>
      </c>
      <c r="AO243" s="194">
        <v>0.58840403146702924</v>
      </c>
      <c r="AP243" s="195">
        <v>22892.16</v>
      </c>
      <c r="AQ243" s="195">
        <v>14593.29</v>
      </c>
      <c r="AR243" s="195">
        <v>13179.81</v>
      </c>
      <c r="AS243" s="195">
        <v>1413.48</v>
      </c>
      <c r="AT243" s="195">
        <v>8298.8700000000008</v>
      </c>
      <c r="AU243" s="193">
        <v>0.63747981841818335</v>
      </c>
      <c r="AV243" s="194">
        <v>9.6858213603649337E-2</v>
      </c>
      <c r="AW243" s="194">
        <v>0.57573466199781931</v>
      </c>
    </row>
    <row r="244" spans="1:49" ht="14.25" x14ac:dyDescent="0.2">
      <c r="A244" s="191">
        <v>35125</v>
      </c>
      <c r="B244" s="192">
        <v>1997.3715300000001</v>
      </c>
      <c r="C244" s="192">
        <v>1236.2763720092814</v>
      </c>
      <c r="D244" s="192">
        <v>1109.1792336507392</v>
      </c>
      <c r="E244" s="192">
        <v>127.09713835854247</v>
      </c>
      <c r="F244" s="192">
        <v>761.09515799071846</v>
      </c>
      <c r="G244" s="193">
        <v>0.61895163390522612</v>
      </c>
      <c r="H244" s="194">
        <v>0.1028064122522826</v>
      </c>
      <c r="I244" s="194">
        <v>0.55531943706574172</v>
      </c>
      <c r="J244" s="195">
        <v>1483.98847</v>
      </c>
      <c r="K244" s="195">
        <v>1087.9536279907186</v>
      </c>
      <c r="L244" s="195">
        <v>988.83076634926101</v>
      </c>
      <c r="M244" s="195">
        <v>99.122861641457533</v>
      </c>
      <c r="N244" s="195">
        <v>396.03484200928165</v>
      </c>
      <c r="O244" s="193">
        <v>0.73312808689862574</v>
      </c>
      <c r="P244" s="194">
        <v>9.1109454567950721E-2</v>
      </c>
      <c r="Q244" s="194">
        <v>0.6663331867728467</v>
      </c>
      <c r="R244" s="195">
        <v>3481.36</v>
      </c>
      <c r="S244" s="195">
        <v>2324.23</v>
      </c>
      <c r="T244" s="195">
        <v>2098.0100000000002</v>
      </c>
      <c r="U244" s="195">
        <v>226.22</v>
      </c>
      <c r="V244" s="195">
        <v>1157.1300000000001</v>
      </c>
      <c r="W244" s="193">
        <v>0.66762127444446995</v>
      </c>
      <c r="X244" s="194">
        <v>9.7331159136574266E-2</v>
      </c>
      <c r="Y244" s="194">
        <v>0.60264092193855279</v>
      </c>
      <c r="AH244" s="195">
        <v>8625.81</v>
      </c>
      <c r="AI244" s="195">
        <v>5579.23</v>
      </c>
      <c r="AJ244" s="195">
        <v>5033.7</v>
      </c>
      <c r="AK244" s="195">
        <v>545.53</v>
      </c>
      <c r="AL244" s="195">
        <v>3046.58</v>
      </c>
      <c r="AM244" s="193">
        <v>0.64680650280959118</v>
      </c>
      <c r="AN244" s="194">
        <v>9.7778725738139491E-2</v>
      </c>
      <c r="AO244" s="194">
        <v>0.58356258716572706</v>
      </c>
      <c r="AP244" s="195">
        <v>22868.69</v>
      </c>
      <c r="AQ244" s="195">
        <v>14594.13</v>
      </c>
      <c r="AR244" s="195">
        <v>13086.33</v>
      </c>
      <c r="AS244" s="195">
        <v>1507.8</v>
      </c>
      <c r="AT244" s="195">
        <v>8274.56</v>
      </c>
      <c r="AU244" s="193">
        <v>0.63817079159322199</v>
      </c>
      <c r="AV244" s="194">
        <v>0.10331551109932555</v>
      </c>
      <c r="AW244" s="194">
        <v>0.57223785009110717</v>
      </c>
    </row>
    <row r="245" spans="1:49" ht="14.25" x14ac:dyDescent="0.2">
      <c r="A245" s="191">
        <v>35096</v>
      </c>
      <c r="B245" s="192">
        <v>1995.3160425000001</v>
      </c>
      <c r="C245" s="192">
        <v>1232.0574624701742</v>
      </c>
      <c r="D245" s="192">
        <v>1114.0459756831706</v>
      </c>
      <c r="E245" s="192">
        <v>118.02192750953647</v>
      </c>
      <c r="F245" s="192">
        <v>763.25858002982591</v>
      </c>
      <c r="G245" s="193">
        <v>0.61747484419886034</v>
      </c>
      <c r="H245" s="194">
        <v>9.5792551163086326E-2</v>
      </c>
      <c r="I245" s="194">
        <v>0.55833058620996401</v>
      </c>
      <c r="J245" s="195">
        <v>1480.7639574999998</v>
      </c>
      <c r="K245" s="195">
        <v>1087.5625375298257</v>
      </c>
      <c r="L245" s="195">
        <v>991.96402431682964</v>
      </c>
      <c r="M245" s="195">
        <v>95.588072490463546</v>
      </c>
      <c r="N245" s="195">
        <v>393.20141997017413</v>
      </c>
      <c r="O245" s="193">
        <v>0.7344604330902117</v>
      </c>
      <c r="P245" s="194">
        <v>8.7892023853241727E-2</v>
      </c>
      <c r="Q245" s="194">
        <v>0.66990016828312071</v>
      </c>
      <c r="R245" s="195">
        <v>3476.08</v>
      </c>
      <c r="S245" s="195">
        <v>2319.62</v>
      </c>
      <c r="T245" s="195">
        <v>2106.0100000000002</v>
      </c>
      <c r="U245" s="195">
        <v>213.61</v>
      </c>
      <c r="V245" s="195">
        <v>1156.46</v>
      </c>
      <c r="W245" s="193">
        <v>0.66730915283882997</v>
      </c>
      <c r="X245" s="194">
        <v>9.2088359300230224E-2</v>
      </c>
      <c r="Y245" s="194">
        <v>0.6058577478078756</v>
      </c>
      <c r="AH245" s="195">
        <v>8616.41</v>
      </c>
      <c r="AI245" s="195">
        <v>5578.64</v>
      </c>
      <c r="AJ245" s="195">
        <v>5051.25</v>
      </c>
      <c r="AK245" s="195">
        <v>527.39</v>
      </c>
      <c r="AL245" s="195">
        <v>3037.77</v>
      </c>
      <c r="AM245" s="193">
        <v>0.64744365692904593</v>
      </c>
      <c r="AN245" s="194">
        <v>9.4537378285747056E-2</v>
      </c>
      <c r="AO245" s="194">
        <v>0.58623603101523725</v>
      </c>
      <c r="AP245" s="195">
        <v>22844.74</v>
      </c>
      <c r="AQ245" s="195">
        <v>14559.7</v>
      </c>
      <c r="AR245" s="195">
        <v>13067.55</v>
      </c>
      <c r="AS245" s="195">
        <v>1492.15</v>
      </c>
      <c r="AT245" s="195">
        <v>8285.0400000000009</v>
      </c>
      <c r="AU245" s="193">
        <v>0.63733270766049421</v>
      </c>
      <c r="AV245" s="194">
        <v>0.10248494131060393</v>
      </c>
      <c r="AW245" s="194">
        <v>0.5720157025205802</v>
      </c>
    </row>
    <row r="246" spans="1:49" ht="14.25" x14ac:dyDescent="0.2">
      <c r="A246" s="191">
        <v>35065</v>
      </c>
      <c r="B246" s="192">
        <v>1993.2605549999998</v>
      </c>
      <c r="C246" s="192">
        <v>1219.2901921494506</v>
      </c>
      <c r="D246" s="192">
        <v>1101.0799617925227</v>
      </c>
      <c r="E246" s="192">
        <v>118.2102303569275</v>
      </c>
      <c r="F246" s="192">
        <v>773.97036285054958</v>
      </c>
      <c r="G246" s="193">
        <v>0.61170637681607598</v>
      </c>
      <c r="H246" s="194">
        <v>9.6950037913893311E-2</v>
      </c>
      <c r="I246" s="194">
        <v>0.55240142039158691</v>
      </c>
      <c r="J246" s="195">
        <v>1477.3694450000003</v>
      </c>
      <c r="K246" s="195">
        <v>1057.0598078505493</v>
      </c>
      <c r="L246" s="195">
        <v>970.93003820747754</v>
      </c>
      <c r="M246" s="195">
        <v>86.129769643072507</v>
      </c>
      <c r="N246" s="195">
        <v>420.2996371494504</v>
      </c>
      <c r="O246" s="193">
        <v>0.71550133341937983</v>
      </c>
      <c r="P246" s="194">
        <v>8.1480507539314018E-2</v>
      </c>
      <c r="Q246" s="194">
        <v>0.65720192162731328</v>
      </c>
      <c r="R246" s="195">
        <v>3470.63</v>
      </c>
      <c r="S246" s="195">
        <v>2276.35</v>
      </c>
      <c r="T246" s="195">
        <v>2072.0100000000002</v>
      </c>
      <c r="U246" s="195">
        <v>204.34</v>
      </c>
      <c r="V246" s="195">
        <v>1194.27</v>
      </c>
      <c r="W246" s="193">
        <v>0.65588956471879745</v>
      </c>
      <c r="X246" s="194">
        <v>8.9766512179585742E-2</v>
      </c>
      <c r="Y246" s="194">
        <v>0.5970126461190044</v>
      </c>
      <c r="AH246" s="195">
        <v>8606.99</v>
      </c>
      <c r="AI246" s="195">
        <v>5544.51</v>
      </c>
      <c r="AJ246" s="195">
        <v>5021.3900000000003</v>
      </c>
      <c r="AK246" s="195">
        <v>523.12</v>
      </c>
      <c r="AL246" s="195">
        <v>3062.48</v>
      </c>
      <c r="AM246" s="193">
        <v>0.64418687601588942</v>
      </c>
      <c r="AN246" s="194">
        <v>9.4349185049715845E-2</v>
      </c>
      <c r="AO246" s="194">
        <v>0.58340836924406791</v>
      </c>
      <c r="AP246" s="195">
        <v>22820.98</v>
      </c>
      <c r="AQ246" s="195">
        <v>14496.3</v>
      </c>
      <c r="AR246" s="195">
        <v>12997.86</v>
      </c>
      <c r="AS246" s="195">
        <v>1498.43</v>
      </c>
      <c r="AT246" s="195">
        <v>8324.68</v>
      </c>
      <c r="AU246" s="193">
        <v>0.63521811946726214</v>
      </c>
      <c r="AV246" s="194">
        <v>0.10336637624773219</v>
      </c>
      <c r="AW246" s="194">
        <v>0.5695574861377557</v>
      </c>
    </row>
    <row r="247" spans="1:49" ht="14.25" x14ac:dyDescent="0.2">
      <c r="A247" s="191">
        <v>35034</v>
      </c>
      <c r="B247" s="192">
        <v>1991.2050675</v>
      </c>
      <c r="C247" s="192">
        <v>1226.9713407984088</v>
      </c>
      <c r="D247" s="192">
        <v>1121.5497857671021</v>
      </c>
      <c r="E247" s="192">
        <v>105.42155503130709</v>
      </c>
      <c r="F247" s="192">
        <v>764.23372670159108</v>
      </c>
      <c r="G247" s="193">
        <v>0.61619536873663006</v>
      </c>
      <c r="H247" s="194">
        <v>8.5920144608029464E-2</v>
      </c>
      <c r="I247" s="194">
        <v>0.56325177354798095</v>
      </c>
      <c r="J247" s="195">
        <v>1458.0649324999999</v>
      </c>
      <c r="K247" s="195">
        <v>1059.7386592015912</v>
      </c>
      <c r="L247" s="195">
        <v>982.3202142328978</v>
      </c>
      <c r="M247" s="195">
        <v>77.428444968692901</v>
      </c>
      <c r="N247" s="195">
        <v>398.31627329840887</v>
      </c>
      <c r="O247" s="193">
        <v>0.7268117047329038</v>
      </c>
      <c r="P247" s="194">
        <v>7.3063716508207421E-2</v>
      </c>
      <c r="Q247" s="194">
        <v>0.67371499878857266</v>
      </c>
      <c r="R247" s="195">
        <v>3449.27</v>
      </c>
      <c r="S247" s="195">
        <v>2286.71</v>
      </c>
      <c r="T247" s="195">
        <v>2103.87</v>
      </c>
      <c r="U247" s="195">
        <v>182.85</v>
      </c>
      <c r="V247" s="195">
        <v>1162.55</v>
      </c>
      <c r="W247" s="193">
        <v>0.66295477013976867</v>
      </c>
      <c r="X247" s="194">
        <v>7.9962041535656031E-2</v>
      </c>
      <c r="Y247" s="194">
        <v>0.60994645243776213</v>
      </c>
      <c r="AH247" s="195">
        <v>8589.0300000000007</v>
      </c>
      <c r="AI247" s="195">
        <v>5554.82</v>
      </c>
      <c r="AJ247" s="195">
        <v>5112.99</v>
      </c>
      <c r="AK247" s="195">
        <v>441.83</v>
      </c>
      <c r="AL247" s="195">
        <v>3034.21</v>
      </c>
      <c r="AM247" s="193">
        <v>0.64673426452113913</v>
      </c>
      <c r="AN247" s="194">
        <v>7.9539931086875904E-2</v>
      </c>
      <c r="AO247" s="194">
        <v>0.59529306568960627</v>
      </c>
      <c r="AP247" s="195">
        <v>22793.58</v>
      </c>
      <c r="AQ247" s="195">
        <v>14550.29</v>
      </c>
      <c r="AR247" s="195">
        <v>13240.23</v>
      </c>
      <c r="AS247" s="195">
        <v>1310.07</v>
      </c>
      <c r="AT247" s="195">
        <v>8243.2900000000009</v>
      </c>
      <c r="AU247" s="193">
        <v>0.63835036005752499</v>
      </c>
      <c r="AV247" s="194">
        <v>9.0037380698254108E-2</v>
      </c>
      <c r="AW247" s="194">
        <v>0.58087540439018348</v>
      </c>
    </row>
    <row r="248" spans="1:49" ht="14.25" x14ac:dyDescent="0.2">
      <c r="A248" s="191">
        <v>35004</v>
      </c>
      <c r="B248" s="192">
        <v>1989.14958</v>
      </c>
      <c r="C248" s="192">
        <v>1233.6903440743265</v>
      </c>
      <c r="D248" s="192">
        <v>1126.1345853937949</v>
      </c>
      <c r="E248" s="192">
        <v>107.55575868053189</v>
      </c>
      <c r="F248" s="192">
        <v>755.4592359256734</v>
      </c>
      <c r="G248" s="193">
        <v>0.62020994121232775</v>
      </c>
      <c r="H248" s="194">
        <v>8.7182135450070405E-2</v>
      </c>
      <c r="I248" s="194">
        <v>0.56613871411007455</v>
      </c>
      <c r="J248" s="195">
        <v>1455.29042</v>
      </c>
      <c r="K248" s="195">
        <v>1049.5296559256733</v>
      </c>
      <c r="L248" s="195">
        <v>990.99541460620526</v>
      </c>
      <c r="M248" s="195">
        <v>58.534241319468109</v>
      </c>
      <c r="N248" s="195">
        <v>405.77076407432662</v>
      </c>
      <c r="O248" s="193">
        <v>0.72118227503048726</v>
      </c>
      <c r="P248" s="194">
        <v>5.5771879326117345E-2</v>
      </c>
      <c r="Q248" s="194">
        <v>0.68096058421535222</v>
      </c>
      <c r="R248" s="195">
        <v>3444.44</v>
      </c>
      <c r="S248" s="195">
        <v>2283.2199999999998</v>
      </c>
      <c r="T248" s="195">
        <v>2117.13</v>
      </c>
      <c r="U248" s="195">
        <v>166.09</v>
      </c>
      <c r="V248" s="195">
        <v>1161.23</v>
      </c>
      <c r="W248" s="193">
        <v>0.66287117789829397</v>
      </c>
      <c r="X248" s="194">
        <v>7.27437566244164E-2</v>
      </c>
      <c r="Y248" s="194">
        <v>0.6146514382599203</v>
      </c>
      <c r="AH248" s="195">
        <v>8581.25</v>
      </c>
      <c r="AI248" s="195">
        <v>5543.87</v>
      </c>
      <c r="AJ248" s="195">
        <v>5123.71</v>
      </c>
      <c r="AK248" s="195">
        <v>420.16</v>
      </c>
      <c r="AL248" s="195">
        <v>3037.38</v>
      </c>
      <c r="AM248" s="193">
        <v>0.64604457392571013</v>
      </c>
      <c r="AN248" s="194">
        <v>7.5788212927070803E-2</v>
      </c>
      <c r="AO248" s="194">
        <v>0.59708201019664964</v>
      </c>
      <c r="AP248" s="195">
        <v>22772.32</v>
      </c>
      <c r="AQ248" s="195">
        <v>14557.59</v>
      </c>
      <c r="AR248" s="195">
        <v>13283.52</v>
      </c>
      <c r="AS248" s="195">
        <v>1274.07</v>
      </c>
      <c r="AT248" s="195">
        <v>8214.73</v>
      </c>
      <c r="AU248" s="193">
        <v>0.63926688189872616</v>
      </c>
      <c r="AV248" s="194">
        <v>8.7519294058975419E-2</v>
      </c>
      <c r="AW248" s="194">
        <v>0.58331869567966732</v>
      </c>
    </row>
    <row r="249" spans="1:49" ht="14.25" x14ac:dyDescent="0.2">
      <c r="A249" s="191">
        <v>34973</v>
      </c>
      <c r="B249" s="192">
        <v>1987.0940925</v>
      </c>
      <c r="C249" s="192">
        <v>1232.3965401948267</v>
      </c>
      <c r="D249" s="192">
        <v>1118.7024067017185</v>
      </c>
      <c r="E249" s="192">
        <v>113.68381735723186</v>
      </c>
      <c r="F249" s="192">
        <v>754.70786844104975</v>
      </c>
      <c r="G249" s="193">
        <v>0.62020039455923581</v>
      </c>
      <c r="H249" s="194">
        <v>9.2246134786502926E-2</v>
      </c>
      <c r="I249" s="194">
        <v>0.56298411379919011</v>
      </c>
      <c r="J249" s="195">
        <v>1452.0659074999999</v>
      </c>
      <c r="K249" s="195">
        <v>1062.4634598051734</v>
      </c>
      <c r="L249" s="195">
        <v>1004.3675932982817</v>
      </c>
      <c r="M249" s="195">
        <v>58.116182642768152</v>
      </c>
      <c r="N249" s="195">
        <v>389.5921315589502</v>
      </c>
      <c r="O249" s="193">
        <v>0.73169093380506456</v>
      </c>
      <c r="P249" s="194">
        <v>5.469946482058316E-2</v>
      </c>
      <c r="Q249" s="194">
        <v>0.69168182250589871</v>
      </c>
      <c r="R249" s="195">
        <v>3439.16</v>
      </c>
      <c r="S249" s="195">
        <v>2294.86</v>
      </c>
      <c r="T249" s="195">
        <v>2123.0700000000002</v>
      </c>
      <c r="U249" s="195">
        <v>171.8</v>
      </c>
      <c r="V249" s="195">
        <v>1144.3</v>
      </c>
      <c r="W249" s="193">
        <v>0.66727340397073709</v>
      </c>
      <c r="X249" s="194">
        <v>7.486295460289516E-2</v>
      </c>
      <c r="Y249" s="194">
        <v>0.61732225310831723</v>
      </c>
      <c r="AH249" s="195">
        <v>8572.4500000000007</v>
      </c>
      <c r="AI249" s="195">
        <v>5570.34</v>
      </c>
      <c r="AJ249" s="195">
        <v>5131.76</v>
      </c>
      <c r="AK249" s="195">
        <v>438.58</v>
      </c>
      <c r="AL249" s="195">
        <v>3002.11</v>
      </c>
      <c r="AM249" s="193">
        <v>0.64979556602838162</v>
      </c>
      <c r="AN249" s="194">
        <v>7.8734870761928352E-2</v>
      </c>
      <c r="AO249" s="194">
        <v>0.59863399611546286</v>
      </c>
      <c r="AP249" s="195">
        <v>22749.69</v>
      </c>
      <c r="AQ249" s="195">
        <v>14675.85</v>
      </c>
      <c r="AR249" s="195">
        <v>13431.28</v>
      </c>
      <c r="AS249" s="195">
        <v>1244.57</v>
      </c>
      <c r="AT249" s="195">
        <v>8073.84</v>
      </c>
      <c r="AU249" s="193">
        <v>0.645101098080897</v>
      </c>
      <c r="AV249" s="194">
        <v>8.4803946619786921E-2</v>
      </c>
      <c r="AW249" s="194">
        <v>0.59039397899487867</v>
      </c>
    </row>
    <row r="250" spans="1:49" ht="14.25" x14ac:dyDescent="0.2">
      <c r="A250" s="191">
        <v>34943</v>
      </c>
      <c r="B250" s="192">
        <v>1985.038605</v>
      </c>
      <c r="C250" s="192">
        <v>1234.8476590413306</v>
      </c>
      <c r="D250" s="192">
        <v>1114.4288128734349</v>
      </c>
      <c r="E250" s="192">
        <v>120.41884616789572</v>
      </c>
      <c r="F250" s="192">
        <v>750.1909459586692</v>
      </c>
      <c r="G250" s="193">
        <v>0.62207740238952713</v>
      </c>
      <c r="H250" s="194">
        <v>9.7517167632955176E-2</v>
      </c>
      <c r="I250" s="194">
        <v>0.5614141760600343</v>
      </c>
      <c r="J250" s="195">
        <v>1448.8613950000001</v>
      </c>
      <c r="K250" s="195">
        <v>1044.8823409586694</v>
      </c>
      <c r="L250" s="195">
        <v>986.26118712656512</v>
      </c>
      <c r="M250" s="195">
        <v>58.62115383210427</v>
      </c>
      <c r="N250" s="195">
        <v>403.97905404133087</v>
      </c>
      <c r="O250" s="193">
        <v>0.72117480979515591</v>
      </c>
      <c r="P250" s="194">
        <v>5.610311470889625E-2</v>
      </c>
      <c r="Q250" s="194">
        <v>0.68071465671605191</v>
      </c>
      <c r="R250" s="195">
        <v>3433.9</v>
      </c>
      <c r="S250" s="195">
        <v>2279.73</v>
      </c>
      <c r="T250" s="195">
        <v>2100.69</v>
      </c>
      <c r="U250" s="195">
        <v>179.04</v>
      </c>
      <c r="V250" s="195">
        <v>1154.17</v>
      </c>
      <c r="W250" s="193">
        <v>0.66388945513847231</v>
      </c>
      <c r="X250" s="194">
        <v>7.8535616059796545E-2</v>
      </c>
      <c r="Y250" s="194">
        <v>0.61175048778356966</v>
      </c>
      <c r="AH250" s="195">
        <v>8563.44</v>
      </c>
      <c r="AI250" s="195">
        <v>5548.96</v>
      </c>
      <c r="AJ250" s="195">
        <v>5114.6499999999996</v>
      </c>
      <c r="AK250" s="195">
        <v>434.31</v>
      </c>
      <c r="AL250" s="195">
        <v>3014.48</v>
      </c>
      <c r="AM250" s="193">
        <v>0.64798258643722617</v>
      </c>
      <c r="AN250" s="194">
        <v>7.8268720625126145E-2</v>
      </c>
      <c r="AO250" s="194">
        <v>0.59726581840942417</v>
      </c>
      <c r="AP250" s="195">
        <v>22725.78</v>
      </c>
      <c r="AQ250" s="195">
        <v>14665.32</v>
      </c>
      <c r="AR250" s="195">
        <v>13445.34</v>
      </c>
      <c r="AS250" s="195">
        <v>1219.98</v>
      </c>
      <c r="AT250" s="195">
        <v>8060.45</v>
      </c>
      <c r="AU250" s="193">
        <v>0.64531646438538082</v>
      </c>
      <c r="AV250" s="194">
        <v>8.3188092724877469E-2</v>
      </c>
      <c r="AW250" s="194">
        <v>0.59163381850919972</v>
      </c>
    </row>
    <row r="251" spans="1:49" ht="14.25" x14ac:dyDescent="0.2">
      <c r="A251" s="191">
        <v>34912</v>
      </c>
      <c r="B251" s="192">
        <v>1982.9831174999999</v>
      </c>
      <c r="C251" s="192">
        <v>1285.0927942968356</v>
      </c>
      <c r="D251" s="192">
        <v>1141.2834603516997</v>
      </c>
      <c r="E251" s="192">
        <v>143.80933394513636</v>
      </c>
      <c r="F251" s="192">
        <v>697.89032320316414</v>
      </c>
      <c r="G251" s="193">
        <v>0.64806038082512096</v>
      </c>
      <c r="H251" s="194">
        <v>0.11190579745163425</v>
      </c>
      <c r="I251" s="194">
        <v>0.57553866711207624</v>
      </c>
      <c r="J251" s="195">
        <v>1445.5068824999998</v>
      </c>
      <c r="K251" s="195">
        <v>1075.6972057031644</v>
      </c>
      <c r="L251" s="195">
        <v>996.58653964830023</v>
      </c>
      <c r="M251" s="195">
        <v>79.110666054863628</v>
      </c>
      <c r="N251" s="195">
        <v>369.8096767968359</v>
      </c>
      <c r="O251" s="193">
        <v>0.74416609061227668</v>
      </c>
      <c r="P251" s="194">
        <v>7.3543619557094944E-2</v>
      </c>
      <c r="Q251" s="194">
        <v>0.68943742275699638</v>
      </c>
      <c r="R251" s="195">
        <v>3428.49</v>
      </c>
      <c r="S251" s="195">
        <v>2360.79</v>
      </c>
      <c r="T251" s="195">
        <v>2137.87</v>
      </c>
      <c r="U251" s="195">
        <v>222.92</v>
      </c>
      <c r="V251" s="195">
        <v>1067.7</v>
      </c>
      <c r="W251" s="193">
        <v>0.6885801037774647</v>
      </c>
      <c r="X251" s="194">
        <v>9.4426018409091872E-2</v>
      </c>
      <c r="Y251" s="194">
        <v>0.62356022622203944</v>
      </c>
      <c r="AH251" s="195">
        <v>8554.43</v>
      </c>
      <c r="AI251" s="195">
        <v>5750.2</v>
      </c>
      <c r="AJ251" s="195">
        <v>5217.32</v>
      </c>
      <c r="AK251" s="195">
        <v>532.88</v>
      </c>
      <c r="AL251" s="195">
        <v>2804.23</v>
      </c>
      <c r="AM251" s="193">
        <v>0.672189730934732</v>
      </c>
      <c r="AN251" s="194">
        <v>9.2671559250113042E-2</v>
      </c>
      <c r="AO251" s="194">
        <v>0.60989686045709646</v>
      </c>
      <c r="AP251" s="195">
        <v>22702.94</v>
      </c>
      <c r="AQ251" s="195">
        <v>15106.29</v>
      </c>
      <c r="AR251" s="195">
        <v>13676.65</v>
      </c>
      <c r="AS251" s="195">
        <v>1429.64</v>
      </c>
      <c r="AT251" s="195">
        <v>7596.65</v>
      </c>
      <c r="AU251" s="193">
        <v>0.66538915224195638</v>
      </c>
      <c r="AV251" s="194">
        <v>9.4638723339747877E-2</v>
      </c>
      <c r="AW251" s="194">
        <v>0.60241757234966042</v>
      </c>
    </row>
    <row r="252" spans="1:49" ht="14.25" x14ac:dyDescent="0.2">
      <c r="A252" s="191">
        <v>34881</v>
      </c>
      <c r="B252" s="192">
        <v>1980.9276299999999</v>
      </c>
      <c r="C252" s="192">
        <v>1268.5103898524194</v>
      </c>
      <c r="D252" s="192">
        <v>1129.1357246005391</v>
      </c>
      <c r="E252" s="192">
        <v>139.37466525188023</v>
      </c>
      <c r="F252" s="192">
        <v>712.40682895274574</v>
      </c>
      <c r="G252" s="193">
        <v>0.64036180355181349</v>
      </c>
      <c r="H252" s="194">
        <v>0.10987270294892525</v>
      </c>
      <c r="I252" s="194">
        <v>0.57000352133032706</v>
      </c>
      <c r="J252" s="195">
        <v>1440.2023700000002</v>
      </c>
      <c r="K252" s="195">
        <v>1079.5496101475806</v>
      </c>
      <c r="L252" s="195">
        <v>996.31427539946071</v>
      </c>
      <c r="M252" s="195">
        <v>83.245334748119774</v>
      </c>
      <c r="N252" s="195">
        <v>360.6631710472542</v>
      </c>
      <c r="O252" s="193">
        <v>0.74958188698688255</v>
      </c>
      <c r="P252" s="194">
        <v>7.7111171145473958E-2</v>
      </c>
      <c r="Q252" s="194">
        <v>0.69178769328053569</v>
      </c>
      <c r="R252" s="195">
        <v>3421.13</v>
      </c>
      <c r="S252" s="195">
        <v>2348.06</v>
      </c>
      <c r="T252" s="195">
        <v>2125.4499999999998</v>
      </c>
      <c r="U252" s="195">
        <v>222.62</v>
      </c>
      <c r="V252" s="195">
        <v>1073.07</v>
      </c>
      <c r="W252" s="193">
        <v>0.68634047814610954</v>
      </c>
      <c r="X252" s="194">
        <v>9.4810183726139877E-2</v>
      </c>
      <c r="Y252" s="194">
        <v>0.62127133432520831</v>
      </c>
      <c r="AH252" s="195">
        <v>8541.91</v>
      </c>
      <c r="AI252" s="195">
        <v>5751.76</v>
      </c>
      <c r="AJ252" s="195">
        <v>5190.7299999999996</v>
      </c>
      <c r="AK252" s="195">
        <v>561.03</v>
      </c>
      <c r="AL252" s="195">
        <v>2790.15</v>
      </c>
      <c r="AM252" s="193">
        <v>0.67335759800793971</v>
      </c>
      <c r="AN252" s="194">
        <v>9.7540578883680812E-2</v>
      </c>
      <c r="AO252" s="194">
        <v>0.60767790810252031</v>
      </c>
      <c r="AP252" s="195">
        <v>22672.61</v>
      </c>
      <c r="AQ252" s="195">
        <v>15177.72</v>
      </c>
      <c r="AR252" s="195">
        <v>13678.46</v>
      </c>
      <c r="AS252" s="195">
        <v>1499.27</v>
      </c>
      <c r="AT252" s="195">
        <v>7494.89</v>
      </c>
      <c r="AU252" s="193">
        <v>0.66942976569525958</v>
      </c>
      <c r="AV252" s="194">
        <v>9.8780976325824957E-2</v>
      </c>
      <c r="AW252" s="194">
        <v>0.60330328091913543</v>
      </c>
    </row>
    <row r="253" spans="1:49" ht="14.25" x14ac:dyDescent="0.2">
      <c r="A253" s="191">
        <v>34851</v>
      </c>
      <c r="B253" s="192">
        <v>1979.020312500001</v>
      </c>
      <c r="C253" s="192">
        <v>1240.1918743264562</v>
      </c>
      <c r="D253" s="192">
        <v>1116.119757760018</v>
      </c>
      <c r="E253" s="192">
        <v>124.07211656643807</v>
      </c>
      <c r="F253" s="192">
        <v>738.82843817354455</v>
      </c>
      <c r="G253" s="193">
        <v>0.62666960338561739</v>
      </c>
      <c r="H253" s="194">
        <v>0.10004267818140737</v>
      </c>
      <c r="I253" s="194">
        <v>0.56397589792803982</v>
      </c>
      <c r="J253" s="195">
        <v>1436.019687499999</v>
      </c>
      <c r="K253" s="195">
        <v>1055.858125673544</v>
      </c>
      <c r="L253" s="195">
        <v>976.49024223998208</v>
      </c>
      <c r="M253" s="195">
        <v>79.367883433561929</v>
      </c>
      <c r="N253" s="195">
        <v>380.16156182645545</v>
      </c>
      <c r="O253" s="193">
        <v>0.73526716580864759</v>
      </c>
      <c r="P253" s="194">
        <v>7.5169079541754003E-2</v>
      </c>
      <c r="Q253" s="194">
        <v>0.67999780973753732</v>
      </c>
      <c r="R253" s="195">
        <v>3415.04</v>
      </c>
      <c r="S253" s="195">
        <v>2296.0500000000002</v>
      </c>
      <c r="T253" s="195">
        <v>2092.61</v>
      </c>
      <c r="U253" s="195">
        <v>203.44</v>
      </c>
      <c r="V253" s="195">
        <v>1118.99</v>
      </c>
      <c r="W253" s="193">
        <v>0.67233473107196406</v>
      </c>
      <c r="X253" s="194">
        <v>8.8604342239933798E-2</v>
      </c>
      <c r="Y253" s="194">
        <v>0.61276295446026996</v>
      </c>
      <c r="AH253" s="195">
        <v>8531.49</v>
      </c>
      <c r="AI253" s="195">
        <v>5683.61</v>
      </c>
      <c r="AJ253" s="195">
        <v>5187.33</v>
      </c>
      <c r="AK253" s="195">
        <v>496.28</v>
      </c>
      <c r="AL253" s="195">
        <v>2847.89</v>
      </c>
      <c r="AM253" s="193">
        <v>0.66619195474647452</v>
      </c>
      <c r="AN253" s="194">
        <v>8.7317743476417284E-2</v>
      </c>
      <c r="AO253" s="194">
        <v>0.60802157653586886</v>
      </c>
      <c r="AP253" s="195">
        <v>22647.93</v>
      </c>
      <c r="AQ253" s="195">
        <v>14970.25</v>
      </c>
      <c r="AR253" s="195">
        <v>13605.72</v>
      </c>
      <c r="AS253" s="195">
        <v>1364.52</v>
      </c>
      <c r="AT253" s="195">
        <v>7677.68</v>
      </c>
      <c r="AU253" s="193">
        <v>0.66099859898895841</v>
      </c>
      <c r="AV253" s="194">
        <v>9.1148778410514192E-2</v>
      </c>
      <c r="AW253" s="194">
        <v>0.6007489426185969</v>
      </c>
    </row>
    <row r="254" spans="1:49" ht="14.25" x14ac:dyDescent="0.2">
      <c r="A254" s="191">
        <v>34820</v>
      </c>
      <c r="B254" s="192">
        <v>1977.1129950000009</v>
      </c>
      <c r="C254" s="192">
        <v>1234.0263352392797</v>
      </c>
      <c r="D254" s="192">
        <v>1099.4721893704298</v>
      </c>
      <c r="E254" s="192">
        <v>134.55414586885001</v>
      </c>
      <c r="F254" s="192">
        <v>743.0866597607212</v>
      </c>
      <c r="G254" s="193">
        <v>0.6241556948743231</v>
      </c>
      <c r="H254" s="194">
        <v>0.10903668910984769</v>
      </c>
      <c r="I254" s="194">
        <v>0.55609982441617067</v>
      </c>
      <c r="J254" s="195">
        <v>1431.9470049999991</v>
      </c>
      <c r="K254" s="195">
        <v>1047.4336647607204</v>
      </c>
      <c r="L254" s="195">
        <v>967.47781062957006</v>
      </c>
      <c r="M254" s="195">
        <v>79.955854131149977</v>
      </c>
      <c r="N254" s="195">
        <v>384.50334023927871</v>
      </c>
      <c r="O254" s="193">
        <v>0.73147516011650238</v>
      </c>
      <c r="P254" s="194">
        <v>7.6335005090193836E-2</v>
      </c>
      <c r="Q254" s="194">
        <v>0.67563800004565855</v>
      </c>
      <c r="R254" s="195">
        <v>3409.06</v>
      </c>
      <c r="S254" s="195">
        <v>2281.46</v>
      </c>
      <c r="T254" s="195">
        <v>2066.9499999999998</v>
      </c>
      <c r="U254" s="195">
        <v>214.51</v>
      </c>
      <c r="V254" s="195">
        <v>1127.5899999999999</v>
      </c>
      <c r="W254" s="193">
        <v>0.66923433439129854</v>
      </c>
      <c r="X254" s="194">
        <v>9.402312554241582E-2</v>
      </c>
      <c r="Y254" s="194">
        <v>0.60631083055153034</v>
      </c>
      <c r="AH254" s="195">
        <v>8521.25</v>
      </c>
      <c r="AI254" s="195">
        <v>5645.19</v>
      </c>
      <c r="AJ254" s="195">
        <v>5137.3100000000004</v>
      </c>
      <c r="AK254" s="195">
        <v>507.88</v>
      </c>
      <c r="AL254" s="195">
        <v>2876.06</v>
      </c>
      <c r="AM254" s="193">
        <v>0.66248379052369077</v>
      </c>
      <c r="AN254" s="194">
        <v>8.9966856739985723E-2</v>
      </c>
      <c r="AO254" s="194">
        <v>0.60288220624908317</v>
      </c>
      <c r="AP254" s="195">
        <v>22623.49</v>
      </c>
      <c r="AQ254" s="195">
        <v>14784.47</v>
      </c>
      <c r="AR254" s="195">
        <v>13372.36</v>
      </c>
      <c r="AS254" s="195">
        <v>1412.11</v>
      </c>
      <c r="AT254" s="195">
        <v>7839.02</v>
      </c>
      <c r="AU254" s="193">
        <v>0.65350085243258216</v>
      </c>
      <c r="AV254" s="194">
        <v>9.5513062017103079E-2</v>
      </c>
      <c r="AW254" s="194">
        <v>0.59108298498595924</v>
      </c>
    </row>
    <row r="255" spans="1:49" ht="14.25" x14ac:dyDescent="0.2">
      <c r="A255" s="191">
        <v>34790</v>
      </c>
      <c r="B255" s="192">
        <v>1975.2056775000008</v>
      </c>
      <c r="C255" s="192">
        <v>1219.4286420325755</v>
      </c>
      <c r="D255" s="192">
        <v>1111.0880192427549</v>
      </c>
      <c r="E255" s="192">
        <v>108.3406227898204</v>
      </c>
      <c r="F255" s="192">
        <v>755.76652206395238</v>
      </c>
      <c r="G255" s="193">
        <v>0.61736793080505659</v>
      </c>
      <c r="H255" s="194">
        <v>8.884539779977238E-2</v>
      </c>
      <c r="I255" s="194">
        <v>0.56251763140385891</v>
      </c>
      <c r="J255" s="195">
        <v>1426.2043224999991</v>
      </c>
      <c r="K255" s="195">
        <v>1027.0613579674243</v>
      </c>
      <c r="L255" s="195">
        <v>946.21198075724533</v>
      </c>
      <c r="M255" s="195">
        <v>80.849377210179597</v>
      </c>
      <c r="N255" s="195">
        <v>399.16347793604768</v>
      </c>
      <c r="O255" s="193">
        <v>0.7201361977133014</v>
      </c>
      <c r="P255" s="194">
        <v>7.8719130637123949E-2</v>
      </c>
      <c r="Q255" s="194">
        <v>0.66344770228898664</v>
      </c>
      <c r="R255" s="195">
        <v>3401.41</v>
      </c>
      <c r="S255" s="195">
        <v>2246.4899999999998</v>
      </c>
      <c r="T255" s="195">
        <v>2057.3000000000002</v>
      </c>
      <c r="U255" s="195">
        <v>189.19</v>
      </c>
      <c r="V255" s="195">
        <v>1154.93</v>
      </c>
      <c r="W255" s="193">
        <v>0.66045845693403615</v>
      </c>
      <c r="X255" s="194">
        <v>8.4215821125400075E-2</v>
      </c>
      <c r="Y255" s="194">
        <v>0.6048374056641217</v>
      </c>
      <c r="AH255" s="195">
        <v>8508.2800000000007</v>
      </c>
      <c r="AI255" s="195">
        <v>5505.16</v>
      </c>
      <c r="AJ255" s="195">
        <v>5017.78</v>
      </c>
      <c r="AK255" s="195">
        <v>487.37</v>
      </c>
      <c r="AL255" s="195">
        <v>3003.12</v>
      </c>
      <c r="AM255" s="193">
        <v>0.64703559356297624</v>
      </c>
      <c r="AN255" s="194">
        <v>8.8529670345639369E-2</v>
      </c>
      <c r="AO255" s="194">
        <v>0.58975257043726814</v>
      </c>
      <c r="AP255" s="195">
        <v>22592.94</v>
      </c>
      <c r="AQ255" s="195">
        <v>14444.6</v>
      </c>
      <c r="AR255" s="195">
        <v>13005.55</v>
      </c>
      <c r="AS255" s="195">
        <v>1439.05</v>
      </c>
      <c r="AT255" s="195">
        <v>8148.34</v>
      </c>
      <c r="AU255" s="193">
        <v>0.63934131635811897</v>
      </c>
      <c r="AV255" s="194">
        <v>9.9625465571909225E-2</v>
      </c>
      <c r="AW255" s="194">
        <v>0.57564664005658406</v>
      </c>
    </row>
    <row r="256" spans="1:49" ht="14.25" x14ac:dyDescent="0.2">
      <c r="A256" s="191">
        <v>34759</v>
      </c>
      <c r="B256" s="192">
        <v>1973.2983600000007</v>
      </c>
      <c r="C256" s="192">
        <v>1238.9884408039063</v>
      </c>
      <c r="D256" s="192">
        <v>1120.7708349381865</v>
      </c>
      <c r="E256" s="192">
        <v>118.21760586571985</v>
      </c>
      <c r="F256" s="192">
        <v>734.30991919609437</v>
      </c>
      <c r="G256" s="193">
        <v>0.62787689176608141</v>
      </c>
      <c r="H256" s="194">
        <v>9.5414615643238318E-2</v>
      </c>
      <c r="I256" s="194">
        <v>0.56796825946694962</v>
      </c>
      <c r="J256" s="195">
        <v>1421.9516399999993</v>
      </c>
      <c r="K256" s="195">
        <v>1020.9715591960937</v>
      </c>
      <c r="L256" s="195">
        <v>938.64916506181362</v>
      </c>
      <c r="M256" s="195">
        <v>82.322394134280145</v>
      </c>
      <c r="N256" s="195">
        <v>400.98008080390559</v>
      </c>
      <c r="O256" s="193">
        <v>0.71800723067916306</v>
      </c>
      <c r="P256" s="194">
        <v>8.0631427381875606E-2</v>
      </c>
      <c r="Q256" s="194">
        <v>0.66011328279899451</v>
      </c>
      <c r="R256" s="195">
        <v>3395.25</v>
      </c>
      <c r="S256" s="195">
        <v>2259.96</v>
      </c>
      <c r="T256" s="195">
        <v>2059.42</v>
      </c>
      <c r="U256" s="195">
        <v>200.54</v>
      </c>
      <c r="V256" s="195">
        <v>1135.29</v>
      </c>
      <c r="W256" s="193">
        <v>0.66562403357631983</v>
      </c>
      <c r="X256" s="194">
        <v>8.8736083824492468E-2</v>
      </c>
      <c r="Y256" s="194">
        <v>0.60655916353729478</v>
      </c>
      <c r="AH256" s="195">
        <v>8497.5</v>
      </c>
      <c r="AI256" s="195">
        <v>5516.19</v>
      </c>
      <c r="AJ256" s="195">
        <v>4989.6899999999996</v>
      </c>
      <c r="AK256" s="195">
        <v>526.51</v>
      </c>
      <c r="AL256" s="195">
        <v>2981.3</v>
      </c>
      <c r="AM256" s="193">
        <v>0.64915445719329212</v>
      </c>
      <c r="AN256" s="194">
        <v>9.5448126333574454E-2</v>
      </c>
      <c r="AO256" s="194">
        <v>0.58719505736981459</v>
      </c>
      <c r="AP256" s="195">
        <v>22568.560000000001</v>
      </c>
      <c r="AQ256" s="195">
        <v>14530.11</v>
      </c>
      <c r="AR256" s="195">
        <v>12985.1</v>
      </c>
      <c r="AS256" s="195">
        <v>1545.01</v>
      </c>
      <c r="AT256" s="195">
        <v>8038.44</v>
      </c>
      <c r="AU256" s="193">
        <v>0.64382087293119272</v>
      </c>
      <c r="AV256" s="194">
        <v>0.10633161070356659</v>
      </c>
      <c r="AW256" s="194">
        <v>0.57536236250784278</v>
      </c>
    </row>
    <row r="257" spans="1:49" ht="14.25" x14ac:dyDescent="0.2">
      <c r="A257" s="191">
        <v>34731</v>
      </c>
      <c r="B257" s="192">
        <v>1971.3910425000006</v>
      </c>
      <c r="C257" s="192">
        <v>1244.6833519354204</v>
      </c>
      <c r="D257" s="192">
        <v>1114.0575014077253</v>
      </c>
      <c r="E257" s="192">
        <v>130.62585052769518</v>
      </c>
      <c r="F257" s="192">
        <v>726.70769056458016</v>
      </c>
      <c r="G257" s="193">
        <v>0.63137313962682273</v>
      </c>
      <c r="H257" s="194">
        <v>0.10494705366194422</v>
      </c>
      <c r="I257" s="194">
        <v>0.56511238886169635</v>
      </c>
      <c r="J257" s="195">
        <v>1418.1689574999994</v>
      </c>
      <c r="K257" s="195">
        <v>1009.3766480645795</v>
      </c>
      <c r="L257" s="195">
        <v>932.88249859227471</v>
      </c>
      <c r="M257" s="195">
        <v>76.494149472304827</v>
      </c>
      <c r="N257" s="195">
        <v>408.79230943541984</v>
      </c>
      <c r="O257" s="193">
        <v>0.71174639857012945</v>
      </c>
      <c r="P257" s="194">
        <v>7.5783553759617747E-2</v>
      </c>
      <c r="Q257" s="194">
        <v>0.65780772711087576</v>
      </c>
      <c r="R257" s="195">
        <v>3389.56</v>
      </c>
      <c r="S257" s="195">
        <v>2254.06</v>
      </c>
      <c r="T257" s="195">
        <v>2046.94</v>
      </c>
      <c r="U257" s="195">
        <v>207.12</v>
      </c>
      <c r="V257" s="195">
        <v>1135.5</v>
      </c>
      <c r="W257" s="193">
        <v>0.66500076706121147</v>
      </c>
      <c r="X257" s="194">
        <v>9.1887527395011673E-2</v>
      </c>
      <c r="Y257" s="194">
        <v>0.60389549086017069</v>
      </c>
      <c r="AH257" s="195">
        <v>8487.6299999999992</v>
      </c>
      <c r="AI257" s="195">
        <v>5505.26</v>
      </c>
      <c r="AJ257" s="195">
        <v>4992.38</v>
      </c>
      <c r="AK257" s="195">
        <v>512.88</v>
      </c>
      <c r="AL257" s="195">
        <v>2982.37</v>
      </c>
      <c r="AM257" s="193">
        <v>0.64862158223202482</v>
      </c>
      <c r="AN257" s="194">
        <v>9.3161812521116161E-2</v>
      </c>
      <c r="AO257" s="194">
        <v>0.58819481999097512</v>
      </c>
      <c r="AP257" s="195">
        <v>22545.82</v>
      </c>
      <c r="AQ257" s="195">
        <v>14404.33</v>
      </c>
      <c r="AR257" s="195">
        <v>12925.88</v>
      </c>
      <c r="AS257" s="195">
        <v>1478.45</v>
      </c>
      <c r="AT257" s="195">
        <v>8141.49</v>
      </c>
      <c r="AU257" s="193">
        <v>0.63889137764783011</v>
      </c>
      <c r="AV257" s="194">
        <v>0.10263927582886535</v>
      </c>
      <c r="AW257" s="194">
        <v>0.57331602931275061</v>
      </c>
    </row>
    <row r="258" spans="1:49" ht="14.25" x14ac:dyDescent="0.2">
      <c r="A258" s="191">
        <v>34700</v>
      </c>
      <c r="B258" s="192">
        <v>1969.4837250000005</v>
      </c>
      <c r="C258" s="192">
        <v>1252.626466965467</v>
      </c>
      <c r="D258" s="192">
        <v>1131.3531950562176</v>
      </c>
      <c r="E258" s="192">
        <v>121.27327190924986</v>
      </c>
      <c r="F258" s="192">
        <v>716.85725803453352</v>
      </c>
      <c r="G258" s="193">
        <v>0.63601767867640879</v>
      </c>
      <c r="H258" s="194">
        <v>9.6815192004555642E-2</v>
      </c>
      <c r="I258" s="194">
        <v>0.5744415049970607</v>
      </c>
      <c r="J258" s="195">
        <v>1414.6462749999996</v>
      </c>
      <c r="K258" s="195">
        <v>990.21353303453316</v>
      </c>
      <c r="L258" s="195">
        <v>907.1468049437824</v>
      </c>
      <c r="M258" s="195">
        <v>83.076728090750137</v>
      </c>
      <c r="N258" s="195">
        <v>424.42274196546646</v>
      </c>
      <c r="O258" s="193">
        <v>0.69997253061337428</v>
      </c>
      <c r="P258" s="194">
        <v>8.3897791051349813E-2</v>
      </c>
      <c r="Q258" s="194">
        <v>0.64125345040319892</v>
      </c>
      <c r="R258" s="195">
        <v>3384.13</v>
      </c>
      <c r="S258" s="195">
        <v>2242.84</v>
      </c>
      <c r="T258" s="195">
        <v>2038.5</v>
      </c>
      <c r="U258" s="195">
        <v>204.35</v>
      </c>
      <c r="V258" s="195">
        <v>1141.28</v>
      </c>
      <c r="W258" s="193">
        <v>0.66275231743461394</v>
      </c>
      <c r="X258" s="194">
        <v>9.1112161366838459E-2</v>
      </c>
      <c r="Y258" s="194">
        <v>0.60237047631148921</v>
      </c>
      <c r="AH258" s="195">
        <v>8478.57</v>
      </c>
      <c r="AI258" s="195">
        <v>5493.29</v>
      </c>
      <c r="AJ258" s="195">
        <v>4984.4799999999996</v>
      </c>
      <c r="AK258" s="195">
        <v>508.81</v>
      </c>
      <c r="AL258" s="195">
        <v>2985.28</v>
      </c>
      <c r="AM258" s="193">
        <v>0.64790288928439588</v>
      </c>
      <c r="AN258" s="194">
        <v>9.2623910261428036E-2</v>
      </c>
      <c r="AO258" s="194">
        <v>0.58789159020919801</v>
      </c>
      <c r="AP258" s="195">
        <v>22524.71</v>
      </c>
      <c r="AQ258" s="195">
        <v>14403.8</v>
      </c>
      <c r="AR258" s="195">
        <v>12894.41</v>
      </c>
      <c r="AS258" s="195">
        <v>1509.38</v>
      </c>
      <c r="AT258" s="195">
        <v>8120.92</v>
      </c>
      <c r="AU258" s="193">
        <v>0.63946661244473291</v>
      </c>
      <c r="AV258" s="194">
        <v>0.104790402532665</v>
      </c>
      <c r="AW258" s="194">
        <v>0.57245620476356851</v>
      </c>
    </row>
    <row r="259" spans="1:49" ht="14.25" x14ac:dyDescent="0.2">
      <c r="A259" s="191">
        <v>34669</v>
      </c>
      <c r="B259" s="192">
        <v>1967.5764075000004</v>
      </c>
      <c r="C259" s="192">
        <v>1241.3244364380266</v>
      </c>
      <c r="D259" s="192">
        <v>1124.9711028453519</v>
      </c>
      <c r="E259" s="192">
        <v>116.35333359267496</v>
      </c>
      <c r="F259" s="192">
        <v>726.25197106197368</v>
      </c>
      <c r="G259" s="193">
        <v>0.63089007964638666</v>
      </c>
      <c r="H259" s="194">
        <v>9.3733217664311988E-2</v>
      </c>
      <c r="I259" s="194">
        <v>0.5717547224886369</v>
      </c>
      <c r="J259" s="195">
        <v>1409.0735924999997</v>
      </c>
      <c r="K259" s="195">
        <v>995.65556356197339</v>
      </c>
      <c r="L259" s="195">
        <v>922.2988971546481</v>
      </c>
      <c r="M259" s="195">
        <v>73.356666407325051</v>
      </c>
      <c r="N259" s="195">
        <v>413.4180289380264</v>
      </c>
      <c r="O259" s="193">
        <v>0.70660295449541866</v>
      </c>
      <c r="P259" s="194">
        <v>7.3676750366251584E-2</v>
      </c>
      <c r="Q259" s="194">
        <v>0.65454274500900367</v>
      </c>
      <c r="R259" s="195">
        <v>3376.65</v>
      </c>
      <c r="S259" s="195">
        <v>2236.98</v>
      </c>
      <c r="T259" s="195">
        <v>2047.27</v>
      </c>
      <c r="U259" s="195">
        <v>189.71</v>
      </c>
      <c r="V259" s="195">
        <v>1139.67</v>
      </c>
      <c r="W259" s="193">
        <v>0.66248500732974991</v>
      </c>
      <c r="X259" s="194">
        <v>8.4806301352716607E-2</v>
      </c>
      <c r="Y259" s="194">
        <v>0.60630210415648644</v>
      </c>
      <c r="AH259" s="195">
        <v>8467.2999999999993</v>
      </c>
      <c r="AI259" s="195">
        <v>5516.21</v>
      </c>
      <c r="AJ259" s="195">
        <v>5071.07</v>
      </c>
      <c r="AK259" s="195">
        <v>445.15</v>
      </c>
      <c r="AL259" s="195">
        <v>2951.09</v>
      </c>
      <c r="AM259" s="193">
        <v>0.65147213397423032</v>
      </c>
      <c r="AN259" s="194">
        <v>8.0698523080158291E-2</v>
      </c>
      <c r="AO259" s="194">
        <v>0.59890047594864948</v>
      </c>
      <c r="AP259" s="195">
        <v>22495.7</v>
      </c>
      <c r="AQ259" s="195">
        <v>14468.33</v>
      </c>
      <c r="AR259" s="195">
        <v>13122.99</v>
      </c>
      <c r="AS259" s="195">
        <v>1345.34</v>
      </c>
      <c r="AT259" s="195">
        <v>8027.37</v>
      </c>
      <c r="AU259" s="193">
        <v>0.64315980387362914</v>
      </c>
      <c r="AV259" s="194">
        <v>9.2985161383518339E-2</v>
      </c>
      <c r="AW259" s="194">
        <v>0.58335548571504769</v>
      </c>
    </row>
    <row r="260" spans="1:49" ht="14.25" x14ac:dyDescent="0.2">
      <c r="A260" s="191">
        <v>34639</v>
      </c>
      <c r="B260" s="192">
        <v>1965.6690900000003</v>
      </c>
      <c r="C260" s="192">
        <v>1238.1330727308373</v>
      </c>
      <c r="D260" s="192">
        <v>1117.4362988827836</v>
      </c>
      <c r="E260" s="192">
        <v>120.69677384805347</v>
      </c>
      <c r="F260" s="192">
        <v>727.53601726916315</v>
      </c>
      <c r="G260" s="193">
        <v>0.62987869068584534</v>
      </c>
      <c r="H260" s="194">
        <v>9.7482876846059524E-2</v>
      </c>
      <c r="I260" s="194">
        <v>0.5684763038537598</v>
      </c>
      <c r="J260" s="195">
        <v>1406.2009099999996</v>
      </c>
      <c r="K260" s="195">
        <v>988.06692726916253</v>
      </c>
      <c r="L260" s="195">
        <v>903.75370111721645</v>
      </c>
      <c r="M260" s="195">
        <v>84.313226151946523</v>
      </c>
      <c r="N260" s="195">
        <v>418.13398273083692</v>
      </c>
      <c r="O260" s="193">
        <v>0.70264989891747609</v>
      </c>
      <c r="P260" s="194">
        <v>8.5331493064921174E-2</v>
      </c>
      <c r="Q260" s="194">
        <v>0.64269173394093215</v>
      </c>
      <c r="R260" s="195">
        <v>3371.87</v>
      </c>
      <c r="S260" s="195">
        <v>2226.1999999999998</v>
      </c>
      <c r="T260" s="195">
        <v>2021.19</v>
      </c>
      <c r="U260" s="195">
        <v>205.01</v>
      </c>
      <c r="V260" s="195">
        <v>1145.67</v>
      </c>
      <c r="W260" s="193">
        <v>0.66022711433121672</v>
      </c>
      <c r="X260" s="194">
        <v>9.2089659509478033E-2</v>
      </c>
      <c r="Y260" s="194">
        <v>0.59942702417352989</v>
      </c>
      <c r="AH260" s="195">
        <v>8459.7000000000007</v>
      </c>
      <c r="AI260" s="195">
        <v>5544.08</v>
      </c>
      <c r="AJ260" s="195">
        <v>5096.6400000000003</v>
      </c>
      <c r="AK260" s="195">
        <v>447.44</v>
      </c>
      <c r="AL260" s="195">
        <v>2915.62</v>
      </c>
      <c r="AM260" s="193">
        <v>0.65535184462806007</v>
      </c>
      <c r="AN260" s="194">
        <v>8.0705906119680815E-2</v>
      </c>
      <c r="AO260" s="194">
        <v>0.60246108018014821</v>
      </c>
      <c r="AP260" s="195">
        <v>22476.2</v>
      </c>
      <c r="AQ260" s="195">
        <v>14565.12</v>
      </c>
      <c r="AR260" s="195">
        <v>13227.15</v>
      </c>
      <c r="AS260" s="195">
        <v>1337.97</v>
      </c>
      <c r="AT260" s="195">
        <v>7911.08</v>
      </c>
      <c r="AU260" s="193">
        <v>0.64802413219316435</v>
      </c>
      <c r="AV260" s="194">
        <v>9.1861241102030047E-2</v>
      </c>
      <c r="AW260" s="194">
        <v>0.58849583114583426</v>
      </c>
    </row>
    <row r="261" spans="1:49" ht="14.25" x14ac:dyDescent="0.2">
      <c r="A261" s="191">
        <v>34608</v>
      </c>
      <c r="B261" s="192">
        <v>1963.7617725000002</v>
      </c>
      <c r="C261" s="192">
        <v>1236.6770964267494</v>
      </c>
      <c r="D261" s="192">
        <v>1103.86946295743</v>
      </c>
      <c r="E261" s="192">
        <v>132.80763346931934</v>
      </c>
      <c r="F261" s="192">
        <v>727.08467607325076</v>
      </c>
      <c r="G261" s="193">
        <v>0.62974904275296928</v>
      </c>
      <c r="H261" s="194">
        <v>0.10739071165226013</v>
      </c>
      <c r="I261" s="194">
        <v>0.56211984488939826</v>
      </c>
      <c r="J261" s="195">
        <v>1403.1082274999997</v>
      </c>
      <c r="K261" s="195">
        <v>973.13290357325059</v>
      </c>
      <c r="L261" s="195">
        <v>895.61053704257006</v>
      </c>
      <c r="M261" s="195">
        <v>77.522366530680671</v>
      </c>
      <c r="N261" s="195">
        <v>429.97532392674918</v>
      </c>
      <c r="O261" s="193">
        <v>0.69355512604123104</v>
      </c>
      <c r="P261" s="194">
        <v>7.9662671199407592E-2</v>
      </c>
      <c r="Q261" s="194">
        <v>0.63830467207674491</v>
      </c>
      <c r="R261" s="195">
        <v>3366.87</v>
      </c>
      <c r="S261" s="195">
        <v>2209.81</v>
      </c>
      <c r="T261" s="195">
        <v>1999.48</v>
      </c>
      <c r="U261" s="195">
        <v>210.33</v>
      </c>
      <c r="V261" s="195">
        <v>1157.06</v>
      </c>
      <c r="W261" s="193">
        <v>0.65633956761027301</v>
      </c>
      <c r="X261" s="194">
        <v>9.5180128608341907E-2</v>
      </c>
      <c r="Y261" s="194">
        <v>0.5938690831543838</v>
      </c>
      <c r="AH261" s="195">
        <v>8451.48</v>
      </c>
      <c r="AI261" s="195">
        <v>5532.53</v>
      </c>
      <c r="AJ261" s="195">
        <v>5077.49</v>
      </c>
      <c r="AK261" s="195">
        <v>455.05</v>
      </c>
      <c r="AL261" s="195">
        <v>2918.95</v>
      </c>
      <c r="AM261" s="193">
        <v>0.65462262230993862</v>
      </c>
      <c r="AN261" s="194">
        <v>8.2249892906138794E-2</v>
      </c>
      <c r="AO261" s="194">
        <v>0.60078116495572376</v>
      </c>
      <c r="AP261" s="195">
        <v>22455.200000000001</v>
      </c>
      <c r="AQ261" s="195">
        <v>14586.19</v>
      </c>
      <c r="AR261" s="195">
        <v>13261.47</v>
      </c>
      <c r="AS261" s="195">
        <v>1324.72</v>
      </c>
      <c r="AT261" s="195">
        <v>7869.01</v>
      </c>
      <c r="AU261" s="193">
        <v>0.64956847411735363</v>
      </c>
      <c r="AV261" s="194">
        <v>9.0820152486701458E-2</v>
      </c>
      <c r="AW261" s="194">
        <v>0.59057456624746152</v>
      </c>
    </row>
    <row r="262" spans="1:49" ht="14.25" x14ac:dyDescent="0.2">
      <c r="A262" s="191">
        <v>34578</v>
      </c>
      <c r="B262" s="192">
        <v>1961.8544550000001</v>
      </c>
      <c r="C262" s="192">
        <v>1258.3542296014496</v>
      </c>
      <c r="D262" s="192">
        <v>1121.3636334419868</v>
      </c>
      <c r="E262" s="192">
        <v>136.99059615946268</v>
      </c>
      <c r="F262" s="192">
        <v>703.50947589461111</v>
      </c>
      <c r="G262" s="193">
        <v>0.64141059312243909</v>
      </c>
      <c r="H262" s="194">
        <v>0.10886489109100132</v>
      </c>
      <c r="I262" s="194">
        <v>0.57158349875755021</v>
      </c>
      <c r="J262" s="195">
        <v>1399.6755450000001</v>
      </c>
      <c r="K262" s="195">
        <v>964.08577039855049</v>
      </c>
      <c r="L262" s="195">
        <v>879.99636655801305</v>
      </c>
      <c r="M262" s="195">
        <v>84.09940384053732</v>
      </c>
      <c r="N262" s="195">
        <v>435.5805241053888</v>
      </c>
      <c r="O262" s="193">
        <v>0.68879232322270123</v>
      </c>
      <c r="P262" s="194">
        <v>8.7232284121122175E-2</v>
      </c>
      <c r="Q262" s="194">
        <v>0.62871454009579986</v>
      </c>
      <c r="R262" s="195">
        <v>3361.53</v>
      </c>
      <c r="S262" s="195">
        <v>2222.44</v>
      </c>
      <c r="T262" s="195">
        <v>2001.36</v>
      </c>
      <c r="U262" s="195">
        <v>221.09</v>
      </c>
      <c r="V262" s="195">
        <v>1139.0899999999999</v>
      </c>
      <c r="W262" s="193">
        <v>0.66113942163241146</v>
      </c>
      <c r="X262" s="194">
        <v>9.948075088641313E-2</v>
      </c>
      <c r="Y262" s="194">
        <v>0.59537175036367362</v>
      </c>
      <c r="AH262" s="195">
        <v>8442.64</v>
      </c>
      <c r="AI262" s="195">
        <v>5539.76</v>
      </c>
      <c r="AJ262" s="195">
        <v>5069.01</v>
      </c>
      <c r="AK262" s="195">
        <v>470.75</v>
      </c>
      <c r="AL262" s="195">
        <v>2902.88</v>
      </c>
      <c r="AM262" s="193">
        <v>0.65616442250291385</v>
      </c>
      <c r="AN262" s="194">
        <v>8.4976605484714141E-2</v>
      </c>
      <c r="AO262" s="194">
        <v>0.6004057972387784</v>
      </c>
      <c r="AP262" s="195">
        <v>22433.54</v>
      </c>
      <c r="AQ262" s="195">
        <v>14623.51</v>
      </c>
      <c r="AR262" s="195">
        <v>13290.08</v>
      </c>
      <c r="AS262" s="195">
        <v>1333.43</v>
      </c>
      <c r="AT262" s="195">
        <v>7810.03</v>
      </c>
      <c r="AU262" s="193">
        <v>0.651859225071032</v>
      </c>
      <c r="AV262" s="194">
        <v>9.1183990710848498E-2</v>
      </c>
      <c r="AW262" s="194">
        <v>0.59242009954737418</v>
      </c>
    </row>
    <row r="263" spans="1:49" ht="14.25" x14ac:dyDescent="0.2">
      <c r="A263" s="191">
        <v>34547</v>
      </c>
      <c r="B263" s="192">
        <v>1959.9471375000001</v>
      </c>
      <c r="C263" s="192">
        <v>1286.5226900800294</v>
      </c>
      <c r="D263" s="192">
        <v>1132.5636519236602</v>
      </c>
      <c r="E263" s="192">
        <v>153.95903815636919</v>
      </c>
      <c r="F263" s="192">
        <v>673.42444741997042</v>
      </c>
      <c r="G263" s="193">
        <v>0.65640683131946431</v>
      </c>
      <c r="H263" s="194">
        <v>0.11967067455824819</v>
      </c>
      <c r="I263" s="194">
        <v>0.57785418303082181</v>
      </c>
      <c r="J263" s="195">
        <v>1396.0928624999999</v>
      </c>
      <c r="K263" s="195">
        <v>1016.2973099199708</v>
      </c>
      <c r="L263" s="195">
        <v>923.15634807633955</v>
      </c>
      <c r="M263" s="195">
        <v>93.150961843630824</v>
      </c>
      <c r="N263" s="195">
        <v>379.79555258002961</v>
      </c>
      <c r="O263" s="193">
        <v>0.72795824491221539</v>
      </c>
      <c r="P263" s="194">
        <v>9.1657196112194847E-2</v>
      </c>
      <c r="Q263" s="194">
        <v>0.66124279614411363</v>
      </c>
      <c r="R263" s="195">
        <v>3356.04</v>
      </c>
      <c r="S263" s="195">
        <v>2302.8200000000002</v>
      </c>
      <c r="T263" s="195">
        <v>2055.7199999999998</v>
      </c>
      <c r="U263" s="195">
        <v>247.11</v>
      </c>
      <c r="V263" s="195">
        <v>1053.22</v>
      </c>
      <c r="W263" s="193">
        <v>0.68617179771397252</v>
      </c>
      <c r="X263" s="194">
        <v>0.10730756203263825</v>
      </c>
      <c r="Y263" s="194">
        <v>0.61254335466800147</v>
      </c>
      <c r="AH263" s="195">
        <v>8433.6299999999992</v>
      </c>
      <c r="AI263" s="195">
        <v>5717.12</v>
      </c>
      <c r="AJ263" s="195">
        <v>5172.82</v>
      </c>
      <c r="AK263" s="195">
        <v>544.30999999999995</v>
      </c>
      <c r="AL263" s="195">
        <v>2716.51</v>
      </c>
      <c r="AM263" s="193">
        <v>0.67789552067140724</v>
      </c>
      <c r="AN263" s="194">
        <v>9.520702731445202E-2</v>
      </c>
      <c r="AO263" s="194">
        <v>0.61335628904753947</v>
      </c>
      <c r="AP263" s="195">
        <v>22411.08</v>
      </c>
      <c r="AQ263" s="195">
        <v>15009.93</v>
      </c>
      <c r="AR263" s="195">
        <v>13494.12</v>
      </c>
      <c r="AS263" s="195">
        <v>1515.81</v>
      </c>
      <c r="AT263" s="195">
        <v>7401.15</v>
      </c>
      <c r="AU263" s="193">
        <v>0.6697548712511846</v>
      </c>
      <c r="AV263" s="194">
        <v>0.10098714650901103</v>
      </c>
      <c r="AW263" s="194">
        <v>0.60211823794301744</v>
      </c>
    </row>
    <row r="264" spans="1:49" ht="14.25" x14ac:dyDescent="0.2">
      <c r="A264" s="191">
        <v>34516</v>
      </c>
      <c r="B264" s="192">
        <v>1958.03982</v>
      </c>
      <c r="C264" s="192">
        <v>1250.261109758419</v>
      </c>
      <c r="D264" s="192">
        <v>1106.0423576793753</v>
      </c>
      <c r="E264" s="192">
        <v>144.22796027417104</v>
      </c>
      <c r="F264" s="192">
        <v>707.76950204645391</v>
      </c>
      <c r="G264" s="193">
        <v>0.63852690685239433</v>
      </c>
      <c r="H264" s="194">
        <v>0.11535827128305974</v>
      </c>
      <c r="I264" s="194">
        <v>0.56487224947211512</v>
      </c>
      <c r="J264" s="195">
        <v>1390.71018</v>
      </c>
      <c r="K264" s="195">
        <v>1014.3288902415811</v>
      </c>
      <c r="L264" s="195">
        <v>919.86764232062478</v>
      </c>
      <c r="M264" s="195">
        <v>94.462039725828959</v>
      </c>
      <c r="N264" s="195">
        <v>376.38049795354618</v>
      </c>
      <c r="O264" s="193">
        <v>0.72936036913282754</v>
      </c>
      <c r="P264" s="194">
        <v>9.3127624219922475E-2</v>
      </c>
      <c r="Q264" s="194">
        <v>0.66143734010822064</v>
      </c>
      <c r="R264" s="195">
        <v>3348.75</v>
      </c>
      <c r="S264" s="195">
        <v>2264.59</v>
      </c>
      <c r="T264" s="195">
        <v>2025.91</v>
      </c>
      <c r="U264" s="195">
        <v>238.69</v>
      </c>
      <c r="V264" s="195">
        <v>1084.1500000000001</v>
      </c>
      <c r="W264" s="193">
        <v>0.67624934677118331</v>
      </c>
      <c r="X264" s="194">
        <v>0.10540097766041534</v>
      </c>
      <c r="Y264" s="194">
        <v>0.60497499066815974</v>
      </c>
      <c r="AH264" s="195">
        <v>8421.6</v>
      </c>
      <c r="AI264" s="195">
        <v>5698.17</v>
      </c>
      <c r="AJ264" s="195">
        <v>5143.47</v>
      </c>
      <c r="AK264" s="195">
        <v>554.70000000000005</v>
      </c>
      <c r="AL264" s="195">
        <v>2723.43</v>
      </c>
      <c r="AM264" s="193">
        <v>0.67661370760900541</v>
      </c>
      <c r="AN264" s="194">
        <v>9.7347042998015165E-2</v>
      </c>
      <c r="AO264" s="194">
        <v>0.6107473639213451</v>
      </c>
      <c r="AP264" s="195">
        <v>22380.720000000001</v>
      </c>
      <c r="AQ264" s="195">
        <v>15041.26</v>
      </c>
      <c r="AR264" s="195">
        <v>13507.36</v>
      </c>
      <c r="AS264" s="195">
        <v>1533.9</v>
      </c>
      <c r="AT264" s="195">
        <v>7339.46</v>
      </c>
      <c r="AU264" s="193">
        <v>0.67206327589103476</v>
      </c>
      <c r="AV264" s="194">
        <v>0.10197948842051796</v>
      </c>
      <c r="AW264" s="194">
        <v>0.60352660682944959</v>
      </c>
    </row>
    <row r="265" spans="1:49" ht="14.25" x14ac:dyDescent="0.2">
      <c r="A265" s="191">
        <v>34486</v>
      </c>
      <c r="B265" s="192">
        <v>1956.4615124999993</v>
      </c>
      <c r="C265" s="192">
        <v>1240.3525357017234</v>
      </c>
      <c r="D265" s="192">
        <v>1100.5470001219931</v>
      </c>
      <c r="E265" s="192">
        <v>139.80553557973022</v>
      </c>
      <c r="F265" s="192">
        <v>716.10897679827576</v>
      </c>
      <c r="G265" s="193">
        <v>0.63397747810371186</v>
      </c>
      <c r="H265" s="194">
        <v>0.11271435463356869</v>
      </c>
      <c r="I265" s="194">
        <v>0.56251911580703451</v>
      </c>
      <c r="J265" s="195">
        <v>1386.6184875000006</v>
      </c>
      <c r="K265" s="195">
        <v>1003.8374642982767</v>
      </c>
      <c r="L265" s="195">
        <v>907.62299987800702</v>
      </c>
      <c r="M265" s="195">
        <v>96.224464420269783</v>
      </c>
      <c r="N265" s="195">
        <v>382.78102320172434</v>
      </c>
      <c r="O265" s="193">
        <v>0.72394640151390333</v>
      </c>
      <c r="P265" s="194">
        <v>9.5856618070670044E-2</v>
      </c>
      <c r="Q265" s="194">
        <v>0.65455855958938136</v>
      </c>
      <c r="R265" s="195">
        <v>3343.08</v>
      </c>
      <c r="S265" s="195">
        <v>2244.19</v>
      </c>
      <c r="T265" s="195">
        <v>2008.17</v>
      </c>
      <c r="U265" s="195">
        <v>236.03</v>
      </c>
      <c r="V265" s="195">
        <v>1098.8900000000001</v>
      </c>
      <c r="W265" s="193">
        <v>0.67129413594649245</v>
      </c>
      <c r="X265" s="194">
        <v>0.1051738043570286</v>
      </c>
      <c r="Y265" s="194">
        <v>0.60069456908001007</v>
      </c>
      <c r="AH265" s="195">
        <v>8412.01</v>
      </c>
      <c r="AI265" s="195">
        <v>5636.65</v>
      </c>
      <c r="AJ265" s="195">
        <v>5106.25</v>
      </c>
      <c r="AK265" s="195">
        <v>530.4</v>
      </c>
      <c r="AL265" s="195">
        <v>2775.37</v>
      </c>
      <c r="AM265" s="193">
        <v>0.67007171888763795</v>
      </c>
      <c r="AN265" s="194">
        <v>9.4098444998358954E-2</v>
      </c>
      <c r="AO265" s="194">
        <v>0.60701901210293374</v>
      </c>
      <c r="AP265" s="195">
        <v>22356.16</v>
      </c>
      <c r="AQ265" s="195">
        <v>14846.56</v>
      </c>
      <c r="AR265" s="195">
        <v>13378.53</v>
      </c>
      <c r="AS265" s="195">
        <v>1468.03</v>
      </c>
      <c r="AT265" s="195">
        <v>7509.6</v>
      </c>
      <c r="AU265" s="193">
        <v>0.66409258119462378</v>
      </c>
      <c r="AV265" s="194">
        <v>9.8880144626095207E-2</v>
      </c>
      <c r="AW265" s="194">
        <v>0.59842701072098248</v>
      </c>
    </row>
    <row r="266" spans="1:49" ht="14.25" x14ac:dyDescent="0.2">
      <c r="A266" s="191">
        <v>34455</v>
      </c>
      <c r="B266" s="192">
        <v>1954.8832049999992</v>
      </c>
      <c r="C266" s="192">
        <v>1240.4185574131263</v>
      </c>
      <c r="D266" s="192">
        <v>1104.7123828366402</v>
      </c>
      <c r="E266" s="192">
        <v>135.69704041921506</v>
      </c>
      <c r="F266" s="192">
        <v>714.46464758687284</v>
      </c>
      <c r="G266" s="193">
        <v>0.63452310308897808</v>
      </c>
      <c r="H266" s="194">
        <v>0.10939617083946981</v>
      </c>
      <c r="I266" s="194">
        <v>0.56510403281951604</v>
      </c>
      <c r="J266" s="195">
        <v>1382.7667950000009</v>
      </c>
      <c r="K266" s="195">
        <v>995.96144258687377</v>
      </c>
      <c r="L266" s="195">
        <v>902.26761716335977</v>
      </c>
      <c r="M266" s="195">
        <v>93.702959580784949</v>
      </c>
      <c r="N266" s="195">
        <v>386.80535241312714</v>
      </c>
      <c r="O266" s="193">
        <v>0.72026710952867012</v>
      </c>
      <c r="P266" s="194">
        <v>9.4082918850155794E-2</v>
      </c>
      <c r="Q266" s="194">
        <v>0.65250888322304501</v>
      </c>
      <c r="R266" s="195">
        <v>3337.65</v>
      </c>
      <c r="S266" s="195">
        <v>2236.38</v>
      </c>
      <c r="T266" s="195">
        <v>2006.98</v>
      </c>
      <c r="U266" s="195">
        <v>229.4</v>
      </c>
      <c r="V266" s="195">
        <v>1101.27</v>
      </c>
      <c r="W266" s="193">
        <v>0.67004629005437955</v>
      </c>
      <c r="X266" s="194">
        <v>0.10257648521270982</v>
      </c>
      <c r="Y266" s="194">
        <v>0.60131529669078543</v>
      </c>
      <c r="AH266" s="195">
        <v>8402.41</v>
      </c>
      <c r="AI266" s="195">
        <v>5598.25</v>
      </c>
      <c r="AJ266" s="195">
        <v>5038.75</v>
      </c>
      <c r="AK266" s="195">
        <v>559.5</v>
      </c>
      <c r="AL266" s="195">
        <v>2804.16</v>
      </c>
      <c r="AM266" s="193">
        <v>0.66626717810723357</v>
      </c>
      <c r="AN266" s="194">
        <v>9.9941946143884255E-2</v>
      </c>
      <c r="AO266" s="194">
        <v>0.59967913967540265</v>
      </c>
      <c r="AP266" s="195">
        <v>22332.560000000001</v>
      </c>
      <c r="AQ266" s="195">
        <v>14692.89</v>
      </c>
      <c r="AR266" s="195">
        <v>13124.42</v>
      </c>
      <c r="AS266" s="195">
        <v>1568.47</v>
      </c>
      <c r="AT266" s="195">
        <v>7639.67</v>
      </c>
      <c r="AU266" s="193">
        <v>0.65791337849310594</v>
      </c>
      <c r="AV266" s="194">
        <v>0.10675027173006808</v>
      </c>
      <c r="AW266" s="194">
        <v>0.58768094656411984</v>
      </c>
    </row>
    <row r="267" spans="1:49" ht="14.25" x14ac:dyDescent="0.2">
      <c r="A267" s="191">
        <v>34425</v>
      </c>
      <c r="B267" s="192">
        <v>1953.3048974999992</v>
      </c>
      <c r="C267" s="192">
        <v>1240.0721218962587</v>
      </c>
      <c r="D267" s="192">
        <v>1116.958432463791</v>
      </c>
      <c r="E267" s="192">
        <v>123.11368943246751</v>
      </c>
      <c r="F267" s="192">
        <v>713.23277560374038</v>
      </c>
      <c r="G267" s="193">
        <v>0.63485845117339612</v>
      </c>
      <c r="H267" s="194">
        <v>9.927945904001774E-2</v>
      </c>
      <c r="I267" s="194">
        <v>0.57183004757391775</v>
      </c>
      <c r="J267" s="195">
        <v>1377.3951025000006</v>
      </c>
      <c r="K267" s="195">
        <v>969.43787810374147</v>
      </c>
      <c r="L267" s="195">
        <v>864.3515675362089</v>
      </c>
      <c r="M267" s="195">
        <v>105.08631056753248</v>
      </c>
      <c r="N267" s="195">
        <v>407.95722439625968</v>
      </c>
      <c r="O267" s="193">
        <v>0.70381975102437322</v>
      </c>
      <c r="P267" s="194">
        <v>0.10839922076604375</v>
      </c>
      <c r="Q267" s="194">
        <v>0.62752623845358024</v>
      </c>
      <c r="R267" s="195">
        <v>3330.7</v>
      </c>
      <c r="S267" s="195">
        <v>2209.5100000000002</v>
      </c>
      <c r="T267" s="195">
        <v>1981.31</v>
      </c>
      <c r="U267" s="195">
        <v>228.2</v>
      </c>
      <c r="V267" s="195">
        <v>1121.19</v>
      </c>
      <c r="W267" s="193">
        <v>0.66337706788362816</v>
      </c>
      <c r="X267" s="194">
        <v>0.10328081791890509</v>
      </c>
      <c r="Y267" s="194">
        <v>0.59486294172396192</v>
      </c>
      <c r="AH267" s="195">
        <v>8390.01</v>
      </c>
      <c r="AI267" s="195">
        <v>5469.68</v>
      </c>
      <c r="AJ267" s="195">
        <v>4899.0600000000004</v>
      </c>
      <c r="AK267" s="195">
        <v>570.62</v>
      </c>
      <c r="AL267" s="195">
        <v>2920.33</v>
      </c>
      <c r="AM267" s="193">
        <v>0.65192770926375532</v>
      </c>
      <c r="AN267" s="194">
        <v>0.10432420178145704</v>
      </c>
      <c r="AO267" s="194">
        <v>0.5839158713756003</v>
      </c>
      <c r="AP267" s="195">
        <v>22302.63</v>
      </c>
      <c r="AQ267" s="195">
        <v>14328.98</v>
      </c>
      <c r="AR267" s="195">
        <v>12683</v>
      </c>
      <c r="AS267" s="195">
        <v>1645.98</v>
      </c>
      <c r="AT267" s="195">
        <v>7973.65</v>
      </c>
      <c r="AU267" s="193">
        <v>0.64247938471830446</v>
      </c>
      <c r="AV267" s="194">
        <v>0.11487070259013551</v>
      </c>
      <c r="AW267" s="194">
        <v>0.56867732639603485</v>
      </c>
    </row>
    <row r="268" spans="1:49" ht="14.25" x14ac:dyDescent="0.2">
      <c r="A268" s="191">
        <v>34394</v>
      </c>
      <c r="B268" s="192">
        <v>1951.7265899999993</v>
      </c>
      <c r="C268" s="192">
        <v>1204.4770080788571</v>
      </c>
      <c r="D268" s="192">
        <v>1069.380300407196</v>
      </c>
      <c r="E268" s="192">
        <v>135.09670767166116</v>
      </c>
      <c r="F268" s="192">
        <v>747.24958192114218</v>
      </c>
      <c r="G268" s="193">
        <v>0.61713408745374398</v>
      </c>
      <c r="H268" s="194">
        <v>0.11216213075510727</v>
      </c>
      <c r="I268" s="194">
        <v>0.54791501324332337</v>
      </c>
      <c r="J268" s="195">
        <v>1373.5434100000007</v>
      </c>
      <c r="K268" s="195">
        <v>983.59299192114304</v>
      </c>
      <c r="L268" s="195">
        <v>871.93969959280389</v>
      </c>
      <c r="M268" s="195">
        <v>111.65329232833884</v>
      </c>
      <c r="N268" s="195">
        <v>389.95041807885787</v>
      </c>
      <c r="O268" s="193">
        <v>0.71609894871916902</v>
      </c>
      <c r="P268" s="194">
        <v>0.11351574609154021</v>
      </c>
      <c r="Q268" s="194">
        <v>0.63481044227994476</v>
      </c>
      <c r="R268" s="195">
        <v>3325.27</v>
      </c>
      <c r="S268" s="195">
        <v>2188.0700000000002</v>
      </c>
      <c r="T268" s="195">
        <v>1941.32</v>
      </c>
      <c r="U268" s="195">
        <v>246.75</v>
      </c>
      <c r="V268" s="195">
        <v>1137.2</v>
      </c>
      <c r="W268" s="193">
        <v>0.65801273280064476</v>
      </c>
      <c r="X268" s="194">
        <v>0.11277061519969653</v>
      </c>
      <c r="Y268" s="194">
        <v>0.58380823211348254</v>
      </c>
      <c r="AH268" s="195">
        <v>8380.2099999999991</v>
      </c>
      <c r="AI268" s="195">
        <v>5454.81</v>
      </c>
      <c r="AJ268" s="195">
        <v>4850.9399999999996</v>
      </c>
      <c r="AK268" s="195">
        <v>603.87</v>
      </c>
      <c r="AL268" s="195">
        <v>2925.4</v>
      </c>
      <c r="AM268" s="193">
        <v>0.65091566917774146</v>
      </c>
      <c r="AN268" s="194">
        <v>0.11070413084965379</v>
      </c>
      <c r="AO268" s="194">
        <v>0.57885661576499869</v>
      </c>
      <c r="AP268" s="195">
        <v>22279.05</v>
      </c>
      <c r="AQ268" s="195">
        <v>14294.68</v>
      </c>
      <c r="AR268" s="195">
        <v>12620.12</v>
      </c>
      <c r="AS268" s="195">
        <v>1674.56</v>
      </c>
      <c r="AT268" s="195">
        <v>7984.37</v>
      </c>
      <c r="AU268" s="193">
        <v>0.64161981772113263</v>
      </c>
      <c r="AV268" s="194">
        <v>0.11714567937162636</v>
      </c>
      <c r="AW268" s="194">
        <v>0.5664568282758915</v>
      </c>
    </row>
    <row r="269" spans="1:49" ht="14.25" x14ac:dyDescent="0.2">
      <c r="A269" s="191">
        <v>34366</v>
      </c>
      <c r="B269" s="192">
        <v>1950.1482824999994</v>
      </c>
      <c r="C269" s="192">
        <v>1197.7762887945319</v>
      </c>
      <c r="D269" s="192">
        <v>1056.7959677903191</v>
      </c>
      <c r="E269" s="192">
        <v>140.98032100421281</v>
      </c>
      <c r="F269" s="192">
        <v>752.36264177704277</v>
      </c>
      <c r="G269" s="193">
        <v>0.61419754566511142</v>
      </c>
      <c r="H269" s="194">
        <v>0.11770171301862928</v>
      </c>
      <c r="I269" s="194">
        <v>0.54190544240849003</v>
      </c>
      <c r="J269" s="195">
        <v>1369.7217175000005</v>
      </c>
      <c r="K269" s="195">
        <v>980.77371120546832</v>
      </c>
      <c r="L269" s="195">
        <v>870.33403220968103</v>
      </c>
      <c r="M269" s="195">
        <v>110.4496789957872</v>
      </c>
      <c r="N269" s="195">
        <v>388.95735822295717</v>
      </c>
      <c r="O269" s="193">
        <v>0.7160386658653296</v>
      </c>
      <c r="P269" s="194">
        <v>0.11261484451906197</v>
      </c>
      <c r="Q269" s="194">
        <v>0.63540938359231403</v>
      </c>
      <c r="R269" s="195">
        <v>3319.87</v>
      </c>
      <c r="S269" s="195">
        <v>2178.5500000000002</v>
      </c>
      <c r="T269" s="195">
        <v>1927.13</v>
      </c>
      <c r="U269" s="195">
        <v>251.43</v>
      </c>
      <c r="V269" s="195">
        <v>1141.32</v>
      </c>
      <c r="W269" s="193">
        <v>0.65621545421959304</v>
      </c>
      <c r="X269" s="194">
        <v>0.11541162699960983</v>
      </c>
      <c r="Y269" s="194">
        <v>0.58048357315196086</v>
      </c>
      <c r="AH269" s="195">
        <v>8370.4599999999991</v>
      </c>
      <c r="AI269" s="195">
        <v>5444.8</v>
      </c>
      <c r="AJ269" s="195">
        <v>4838.37</v>
      </c>
      <c r="AK269" s="195">
        <v>606.42999999999995</v>
      </c>
      <c r="AL269" s="195">
        <v>2925.66</v>
      </c>
      <c r="AM269" s="193">
        <v>0.65047799045691646</v>
      </c>
      <c r="AN269" s="194">
        <v>0.11137782838671759</v>
      </c>
      <c r="AO269" s="194">
        <v>0.57802916446646901</v>
      </c>
      <c r="AP269" s="195">
        <v>22256.36</v>
      </c>
      <c r="AQ269" s="195">
        <v>14248.48</v>
      </c>
      <c r="AR269" s="195">
        <v>12555.21</v>
      </c>
      <c r="AS269" s="195">
        <v>1693.27</v>
      </c>
      <c r="AT269" s="195">
        <v>8007.89</v>
      </c>
      <c r="AU269" s="193">
        <v>0.640198127636325</v>
      </c>
      <c r="AV269" s="194">
        <v>0.118838641033991</v>
      </c>
      <c r="AW269" s="194">
        <v>0.56411785215551868</v>
      </c>
    </row>
    <row r="270" spans="1:49" ht="14.25" x14ac:dyDescent="0.2">
      <c r="A270" s="191">
        <v>34335</v>
      </c>
      <c r="B270" s="192">
        <v>1948.5699749999994</v>
      </c>
      <c r="C270" s="192">
        <v>1223.4594639786947</v>
      </c>
      <c r="D270" s="192">
        <v>1072.0743762223699</v>
      </c>
      <c r="E270" s="192">
        <v>151.39452278828225</v>
      </c>
      <c r="F270" s="192">
        <v>725.11051102130466</v>
      </c>
      <c r="G270" s="193">
        <v>0.6278755598595811</v>
      </c>
      <c r="H270" s="194">
        <v>0.12374298229378741</v>
      </c>
      <c r="I270" s="194">
        <v>0.55018520760198519</v>
      </c>
      <c r="J270" s="195">
        <v>1365.6800250000006</v>
      </c>
      <c r="K270" s="195">
        <v>967.85053602130529</v>
      </c>
      <c r="L270" s="195">
        <v>849.61562377763016</v>
      </c>
      <c r="M270" s="195">
        <v>118.21547721171777</v>
      </c>
      <c r="N270" s="195">
        <v>397.82948897869539</v>
      </c>
      <c r="O270" s="193">
        <v>0.70869494925892684</v>
      </c>
      <c r="P270" s="194">
        <v>0.1221422862435812</v>
      </c>
      <c r="Q270" s="194">
        <v>0.62211909687822353</v>
      </c>
      <c r="R270" s="195">
        <v>3314.25</v>
      </c>
      <c r="S270" s="195">
        <v>2191.31</v>
      </c>
      <c r="T270" s="195">
        <v>1921.69</v>
      </c>
      <c r="U270" s="195">
        <v>269.61</v>
      </c>
      <c r="V270" s="195">
        <v>1122.94</v>
      </c>
      <c r="W270" s="193">
        <v>0.66117824545523118</v>
      </c>
      <c r="X270" s="194">
        <v>0.12303599216906783</v>
      </c>
      <c r="Y270" s="194">
        <v>0.57982650675115033</v>
      </c>
      <c r="AH270" s="195">
        <v>8361.7900000000009</v>
      </c>
      <c r="AI270" s="195">
        <v>5426.35</v>
      </c>
      <c r="AJ270" s="195">
        <v>4799.8999999999996</v>
      </c>
      <c r="AK270" s="195">
        <v>626.45000000000005</v>
      </c>
      <c r="AL270" s="195">
        <v>2935.44</v>
      </c>
      <c r="AM270" s="193">
        <v>0.64894597926998887</v>
      </c>
      <c r="AN270" s="194">
        <v>0.1154459258986243</v>
      </c>
      <c r="AO270" s="194">
        <v>0.57402780983497548</v>
      </c>
      <c r="AP270" s="195">
        <v>22233.66</v>
      </c>
      <c r="AQ270" s="195">
        <v>14178.68</v>
      </c>
      <c r="AR270" s="195">
        <v>12440.49</v>
      </c>
      <c r="AS270" s="195">
        <v>1738.18</v>
      </c>
      <c r="AT270" s="195">
        <v>8054.99</v>
      </c>
      <c r="AU270" s="193">
        <v>0.63771236944344745</v>
      </c>
      <c r="AV270" s="194">
        <v>0.12259110156939856</v>
      </c>
      <c r="AW270" s="194">
        <v>0.55953405782043986</v>
      </c>
    </row>
    <row r="271" spans="1:49" ht="14.25" x14ac:dyDescent="0.2">
      <c r="A271" s="191">
        <v>34304</v>
      </c>
      <c r="B271" s="192">
        <v>1946.9916674999995</v>
      </c>
      <c r="C271" s="192">
        <v>1247.5487691317505</v>
      </c>
      <c r="D271" s="192">
        <v>1101.7055787694799</v>
      </c>
      <c r="E271" s="192">
        <v>145.84319036227058</v>
      </c>
      <c r="F271" s="192">
        <v>699.44289836824919</v>
      </c>
      <c r="G271" s="193">
        <v>0.64075711774033617</v>
      </c>
      <c r="H271" s="194">
        <v>0.11690379885010206</v>
      </c>
      <c r="I271" s="194">
        <v>0.56585017653624869</v>
      </c>
      <c r="J271" s="195">
        <v>1362.2383325000005</v>
      </c>
      <c r="K271" s="195">
        <v>969.78123086824939</v>
      </c>
      <c r="L271" s="195">
        <v>870.8244212305201</v>
      </c>
      <c r="M271" s="195">
        <v>98.956809637729435</v>
      </c>
      <c r="N271" s="195">
        <v>392.4571016317509</v>
      </c>
      <c r="O271" s="193">
        <v>0.71190276160302446</v>
      </c>
      <c r="P271" s="194">
        <v>0.10204034321135806</v>
      </c>
      <c r="Q271" s="194">
        <v>0.63925995947593828</v>
      </c>
      <c r="R271" s="195">
        <v>3309.23</v>
      </c>
      <c r="S271" s="195">
        <v>2217.33</v>
      </c>
      <c r="T271" s="195">
        <v>1972.53</v>
      </c>
      <c r="U271" s="195">
        <v>244.8</v>
      </c>
      <c r="V271" s="195">
        <v>1091.9000000000001</v>
      </c>
      <c r="W271" s="193">
        <v>0.67004408880615729</v>
      </c>
      <c r="X271" s="194">
        <v>0.11040305231968178</v>
      </c>
      <c r="Y271" s="194">
        <v>0.59606917621319766</v>
      </c>
      <c r="AH271" s="195">
        <v>8354.0300000000007</v>
      </c>
      <c r="AI271" s="195">
        <v>5489.64</v>
      </c>
      <c r="AJ271" s="195">
        <v>4911.79</v>
      </c>
      <c r="AK271" s="195">
        <v>577.85</v>
      </c>
      <c r="AL271" s="195">
        <v>2864.39</v>
      </c>
      <c r="AM271" s="193">
        <v>0.65712476493381033</v>
      </c>
      <c r="AN271" s="194">
        <v>0.10526191152789618</v>
      </c>
      <c r="AO271" s="194">
        <v>0.58795455606455804</v>
      </c>
      <c r="AP271" s="195">
        <v>22212.93</v>
      </c>
      <c r="AQ271" s="195">
        <v>14304.11</v>
      </c>
      <c r="AR271" s="195">
        <v>12719.16</v>
      </c>
      <c r="AS271" s="195">
        <v>1584.95</v>
      </c>
      <c r="AT271" s="195">
        <v>7908.82</v>
      </c>
      <c r="AU271" s="193">
        <v>0.64395421945686593</v>
      </c>
      <c r="AV271" s="194">
        <v>0.1108038179236597</v>
      </c>
      <c r="AW271" s="194">
        <v>0.57260163337299486</v>
      </c>
    </row>
    <row r="272" spans="1:49" ht="14.25" x14ac:dyDescent="0.2">
      <c r="A272" s="191">
        <v>34274</v>
      </c>
      <c r="B272" s="192">
        <v>1945.4133599999996</v>
      </c>
      <c r="C272" s="192">
        <v>1261.4627502485891</v>
      </c>
      <c r="D272" s="192">
        <v>1096.4182213988865</v>
      </c>
      <c r="E272" s="192">
        <v>165.04452884970257</v>
      </c>
      <c r="F272" s="192">
        <v>683.95060975141064</v>
      </c>
      <c r="G272" s="193">
        <v>0.64842915967668147</v>
      </c>
      <c r="H272" s="194">
        <v>0.13083583230434526</v>
      </c>
      <c r="I272" s="194">
        <v>0.56359139087997567</v>
      </c>
      <c r="J272" s="195">
        <v>1359.8966400000004</v>
      </c>
      <c r="K272" s="195">
        <v>970.45724975141093</v>
      </c>
      <c r="L272" s="195">
        <v>881.15177860111339</v>
      </c>
      <c r="M272" s="195">
        <v>89.315471150297441</v>
      </c>
      <c r="N272" s="195">
        <v>389.43939024858946</v>
      </c>
      <c r="O272" s="193">
        <v>0.71362574272660206</v>
      </c>
      <c r="P272" s="194">
        <v>9.2034421066127525E-2</v>
      </c>
      <c r="Q272" s="194">
        <v>0.64795496413691644</v>
      </c>
      <c r="R272" s="195">
        <v>3305.31</v>
      </c>
      <c r="S272" s="195">
        <v>2231.92</v>
      </c>
      <c r="T272" s="195">
        <v>1977.57</v>
      </c>
      <c r="U272" s="195">
        <v>254.36</v>
      </c>
      <c r="V272" s="195">
        <v>1073.3900000000001</v>
      </c>
      <c r="W272" s="193">
        <v>0.67525285071596919</v>
      </c>
      <c r="X272" s="194">
        <v>0.11396465823147783</v>
      </c>
      <c r="Y272" s="194">
        <v>0.59830091579912326</v>
      </c>
      <c r="AH272" s="195">
        <v>8347.01</v>
      </c>
      <c r="AI272" s="195">
        <v>5512.03</v>
      </c>
      <c r="AJ272" s="195">
        <v>4948.9799999999996</v>
      </c>
      <c r="AK272" s="195">
        <v>563.04999999999995</v>
      </c>
      <c r="AL272" s="195">
        <v>2834.98</v>
      </c>
      <c r="AM272" s="193">
        <v>0.66035981746757222</v>
      </c>
      <c r="AN272" s="194">
        <v>0.10214929889713953</v>
      </c>
      <c r="AO272" s="194">
        <v>0.59290452509341662</v>
      </c>
      <c r="AP272" s="195">
        <v>22193.57</v>
      </c>
      <c r="AQ272" s="195">
        <v>14394.68</v>
      </c>
      <c r="AR272" s="195">
        <v>12844.66</v>
      </c>
      <c r="AS272" s="195">
        <v>1550.03</v>
      </c>
      <c r="AT272" s="195">
        <v>7798.89</v>
      </c>
      <c r="AU272" s="193">
        <v>0.64859686837223574</v>
      </c>
      <c r="AV272" s="194">
        <v>0.10768075427866405</v>
      </c>
      <c r="AW272" s="194">
        <v>0.57875591894409062</v>
      </c>
    </row>
    <row r="273" spans="1:49" ht="14.25" x14ac:dyDescent="0.2">
      <c r="A273" s="191">
        <v>34243</v>
      </c>
      <c r="B273" s="192">
        <v>1943.8350524999996</v>
      </c>
      <c r="C273" s="192">
        <v>1254.1715799593007</v>
      </c>
      <c r="D273" s="192">
        <v>1110.4610707970842</v>
      </c>
      <c r="E273" s="192">
        <v>143.71050916221671</v>
      </c>
      <c r="F273" s="192">
        <v>689.66347254069865</v>
      </c>
      <c r="G273" s="193">
        <v>0.64520473501405851</v>
      </c>
      <c r="H273" s="194">
        <v>0.11458600358882337</v>
      </c>
      <c r="I273" s="194">
        <v>0.57127330293221179</v>
      </c>
      <c r="J273" s="195">
        <v>1357.4749475000003</v>
      </c>
      <c r="K273" s="195">
        <v>983.86842004069922</v>
      </c>
      <c r="L273" s="195">
        <v>896.29892920291582</v>
      </c>
      <c r="M273" s="195">
        <v>87.569490837783292</v>
      </c>
      <c r="N273" s="195">
        <v>373.60652745930133</v>
      </c>
      <c r="O273" s="193">
        <v>0.72477832600347047</v>
      </c>
      <c r="P273" s="194">
        <v>8.9005286737591241E-2</v>
      </c>
      <c r="Q273" s="194">
        <v>0.66026922327634008</v>
      </c>
      <c r="R273" s="195">
        <v>3301.31</v>
      </c>
      <c r="S273" s="195">
        <v>2238.04</v>
      </c>
      <c r="T273" s="195">
        <v>2006.76</v>
      </c>
      <c r="U273" s="195">
        <v>231.28</v>
      </c>
      <c r="V273" s="195">
        <v>1063.27</v>
      </c>
      <c r="W273" s="193">
        <v>0.67792482378207441</v>
      </c>
      <c r="X273" s="194">
        <v>0.10334042287001126</v>
      </c>
      <c r="Y273" s="194">
        <v>0.60786778581835699</v>
      </c>
      <c r="AH273" s="195">
        <v>8340.09</v>
      </c>
      <c r="AI273" s="195">
        <v>5503.3</v>
      </c>
      <c r="AJ273" s="195">
        <v>4967.83</v>
      </c>
      <c r="AK273" s="195">
        <v>535.48</v>
      </c>
      <c r="AL273" s="195">
        <v>2836.79</v>
      </c>
      <c r="AM273" s="193">
        <v>0.65986098471359422</v>
      </c>
      <c r="AN273" s="194">
        <v>9.730161902858285E-2</v>
      </c>
      <c r="AO273" s="194">
        <v>0.59565664159499476</v>
      </c>
      <c r="AP273" s="195">
        <v>22174.87</v>
      </c>
      <c r="AQ273" s="195">
        <v>14406.91</v>
      </c>
      <c r="AR273" s="195">
        <v>12926.83</v>
      </c>
      <c r="AS273" s="195">
        <v>1480.08</v>
      </c>
      <c r="AT273" s="195">
        <v>7767.96</v>
      </c>
      <c r="AU273" s="193">
        <v>0.64969535334367234</v>
      </c>
      <c r="AV273" s="194">
        <v>0.10273403526502213</v>
      </c>
      <c r="AW273" s="194">
        <v>0.58294952800174249</v>
      </c>
    </row>
    <row r="274" spans="1:49" ht="14.25" x14ac:dyDescent="0.2">
      <c r="A274" s="191">
        <v>34213</v>
      </c>
      <c r="B274" s="192">
        <v>1942.2567449999997</v>
      </c>
      <c r="C274" s="192">
        <v>1270.3508885921344</v>
      </c>
      <c r="D274" s="192">
        <v>1109.3972939983382</v>
      </c>
      <c r="E274" s="192">
        <v>160.96278984028805</v>
      </c>
      <c r="F274" s="192">
        <v>671.89666116137369</v>
      </c>
      <c r="G274" s="193">
        <v>0.6540591978184298</v>
      </c>
      <c r="H274" s="194">
        <v>0.12670734620312263</v>
      </c>
      <c r="I274" s="194">
        <v>0.57118982691360842</v>
      </c>
      <c r="J274" s="195">
        <v>1355.2732550000005</v>
      </c>
      <c r="K274" s="195">
        <v>984.87911140786559</v>
      </c>
      <c r="L274" s="195">
        <v>899.97270600166166</v>
      </c>
      <c r="M274" s="195">
        <v>84.89721015971196</v>
      </c>
      <c r="N274" s="195">
        <v>370.40333883862627</v>
      </c>
      <c r="O274" s="193">
        <v>0.72670150301745995</v>
      </c>
      <c r="P274" s="194">
        <v>8.6200640440381601E-2</v>
      </c>
      <c r="Q274" s="194">
        <v>0.66405258325684391</v>
      </c>
      <c r="R274" s="195">
        <v>3297.53</v>
      </c>
      <c r="S274" s="195">
        <v>2255.23</v>
      </c>
      <c r="T274" s="195">
        <v>2009.37</v>
      </c>
      <c r="U274" s="195">
        <v>245.86</v>
      </c>
      <c r="V274" s="195">
        <v>1042.3</v>
      </c>
      <c r="W274" s="193">
        <v>0.68391493026598693</v>
      </c>
      <c r="X274" s="194">
        <v>0.10901770551118956</v>
      </c>
      <c r="Y274" s="194">
        <v>0.60935609380354383</v>
      </c>
      <c r="AH274" s="195">
        <v>8332.82</v>
      </c>
      <c r="AI274" s="195">
        <v>5520.03</v>
      </c>
      <c r="AJ274" s="195">
        <v>4955.05</v>
      </c>
      <c r="AK274" s="195">
        <v>564.98</v>
      </c>
      <c r="AL274" s="195">
        <v>2812.79</v>
      </c>
      <c r="AM274" s="193">
        <v>0.66244440657544501</v>
      </c>
      <c r="AN274" s="194">
        <v>0.10235089302050895</v>
      </c>
      <c r="AO274" s="194">
        <v>0.59464262998600714</v>
      </c>
      <c r="AP274" s="195">
        <v>22154.15</v>
      </c>
      <c r="AQ274" s="195">
        <v>14446.36</v>
      </c>
      <c r="AR274" s="195">
        <v>12954.71</v>
      </c>
      <c r="AS274" s="195">
        <v>1491.65</v>
      </c>
      <c r="AT274" s="195">
        <v>7707.79</v>
      </c>
      <c r="AU274" s="193">
        <v>0.65208369537987243</v>
      </c>
      <c r="AV274" s="194">
        <v>0.10325438380325563</v>
      </c>
      <c r="AW274" s="194">
        <v>0.58475319522527369</v>
      </c>
    </row>
    <row r="275" spans="1:49" ht="14.25" x14ac:dyDescent="0.2">
      <c r="A275" s="191">
        <v>34182</v>
      </c>
      <c r="B275" s="192">
        <v>1940.6784374999997</v>
      </c>
      <c r="C275" s="192">
        <v>1297.6972184308136</v>
      </c>
      <c r="D275" s="192">
        <v>1128.1508284441861</v>
      </c>
      <c r="E275" s="192">
        <v>169.54638998662736</v>
      </c>
      <c r="F275" s="192">
        <v>642.98121906918618</v>
      </c>
      <c r="G275" s="193">
        <v>0.66868224707155466</v>
      </c>
      <c r="H275" s="194">
        <v>0.13065173260650453</v>
      </c>
      <c r="I275" s="194">
        <v>0.58131775292844534</v>
      </c>
      <c r="J275" s="195">
        <v>1353.3015625000003</v>
      </c>
      <c r="K275" s="195">
        <v>1024.5727815691864</v>
      </c>
      <c r="L275" s="195">
        <v>918.04917155581393</v>
      </c>
      <c r="M275" s="195">
        <v>106.52361001337263</v>
      </c>
      <c r="N275" s="195">
        <v>328.72878093081385</v>
      </c>
      <c r="O275" s="193">
        <v>0.75709125738128769</v>
      </c>
      <c r="P275" s="194">
        <v>0.10396880722346166</v>
      </c>
      <c r="Q275" s="194">
        <v>0.67837738239204448</v>
      </c>
      <c r="R275" s="195">
        <v>3293.98</v>
      </c>
      <c r="S275" s="195">
        <v>2322.27</v>
      </c>
      <c r="T275" s="195">
        <v>2046.2</v>
      </c>
      <c r="U275" s="195">
        <v>276.07</v>
      </c>
      <c r="V275" s="195">
        <v>971.71</v>
      </c>
      <c r="W275" s="193">
        <v>0.70500428053600805</v>
      </c>
      <c r="X275" s="194">
        <v>0.11887937233827246</v>
      </c>
      <c r="Y275" s="194">
        <v>0.62119381417009212</v>
      </c>
      <c r="AH275" s="195">
        <v>8325.8700000000008</v>
      </c>
      <c r="AI275" s="195">
        <v>5691.24</v>
      </c>
      <c r="AJ275" s="195">
        <v>5049.1899999999996</v>
      </c>
      <c r="AK275" s="195">
        <v>642.04999999999995</v>
      </c>
      <c r="AL275" s="195">
        <v>2634.63</v>
      </c>
      <c r="AM275" s="193">
        <v>0.68356099722911834</v>
      </c>
      <c r="AN275" s="194">
        <v>0.1128137277640725</v>
      </c>
      <c r="AO275" s="194">
        <v>0.60644593297757465</v>
      </c>
      <c r="AP275" s="195">
        <v>22132.18</v>
      </c>
      <c r="AQ275" s="195">
        <v>14832.99</v>
      </c>
      <c r="AR275" s="195">
        <v>13177.62</v>
      </c>
      <c r="AS275" s="195">
        <v>1655.37</v>
      </c>
      <c r="AT275" s="195">
        <v>7299.19</v>
      </c>
      <c r="AU275" s="193">
        <v>0.67020013392264111</v>
      </c>
      <c r="AV275" s="194">
        <v>0.11160056064219014</v>
      </c>
      <c r="AW275" s="194">
        <v>0.59540542323440349</v>
      </c>
    </row>
    <row r="276" spans="1:49" ht="14.25" x14ac:dyDescent="0.2">
      <c r="A276" s="191">
        <v>34151</v>
      </c>
      <c r="B276" s="192">
        <v>1939.1001299999998</v>
      </c>
      <c r="C276" s="192">
        <v>1315.3235180151207</v>
      </c>
      <c r="D276" s="192">
        <v>1123.8015661414247</v>
      </c>
      <c r="E276" s="192">
        <v>191.52195187369594</v>
      </c>
      <c r="F276" s="192">
        <v>623.77661198487897</v>
      </c>
      <c r="G276" s="193">
        <v>0.67831645084522829</v>
      </c>
      <c r="H276" s="194">
        <v>0.14560824713505521</v>
      </c>
      <c r="I276" s="194">
        <v>0.5795479814347827</v>
      </c>
      <c r="J276" s="195">
        <v>1350.5298700000003</v>
      </c>
      <c r="K276" s="195">
        <v>1016.9064819848793</v>
      </c>
      <c r="L276" s="195">
        <v>912.32843385857541</v>
      </c>
      <c r="M276" s="195">
        <v>104.56804812630403</v>
      </c>
      <c r="N276" s="195">
        <v>333.633388015121</v>
      </c>
      <c r="O276" s="193">
        <v>0.75296852337288855</v>
      </c>
      <c r="P276" s="194">
        <v>0.10282956198902359</v>
      </c>
      <c r="Q276" s="194">
        <v>0.67553369542176445</v>
      </c>
      <c r="R276" s="195">
        <v>3289.63</v>
      </c>
      <c r="S276" s="195">
        <v>2332.23</v>
      </c>
      <c r="T276" s="195">
        <v>2036.13</v>
      </c>
      <c r="U276" s="195">
        <v>296.08999999999997</v>
      </c>
      <c r="V276" s="195">
        <v>957.41</v>
      </c>
      <c r="W276" s="193">
        <v>0.70896423001978948</v>
      </c>
      <c r="X276" s="194">
        <v>0.12695574621713981</v>
      </c>
      <c r="Y276" s="194">
        <v>0.61895410730082112</v>
      </c>
      <c r="AH276" s="195">
        <v>8318.18</v>
      </c>
      <c r="AI276" s="195">
        <v>5704.06</v>
      </c>
      <c r="AJ276" s="195">
        <v>5038.0600000000004</v>
      </c>
      <c r="AK276" s="195">
        <v>666.01</v>
      </c>
      <c r="AL276" s="195">
        <v>2614.12</v>
      </c>
      <c r="AM276" s="193">
        <v>0.68573413895828172</v>
      </c>
      <c r="AN276" s="194">
        <v>0.11676069326058981</v>
      </c>
      <c r="AO276" s="194">
        <v>0.60566854768711431</v>
      </c>
      <c r="AP276" s="195">
        <v>22104.92</v>
      </c>
      <c r="AQ276" s="195">
        <v>14944.3</v>
      </c>
      <c r="AR276" s="195">
        <v>13202.88</v>
      </c>
      <c r="AS276" s="195">
        <v>1741.42</v>
      </c>
      <c r="AT276" s="195">
        <v>7160.62</v>
      </c>
      <c r="AU276" s="193">
        <v>0.6760621617268916</v>
      </c>
      <c r="AV276" s="194">
        <v>0.1165273716400233</v>
      </c>
      <c r="AW276" s="194">
        <v>0.59728241495558454</v>
      </c>
    </row>
    <row r="277" spans="1:49" ht="14.25" x14ac:dyDescent="0.2">
      <c r="A277" s="191">
        <v>34121</v>
      </c>
      <c r="B277" s="192">
        <v>1939.2241274999992</v>
      </c>
      <c r="C277" s="192">
        <v>1308.4133812889681</v>
      </c>
      <c r="D277" s="192">
        <v>1129.3377251298957</v>
      </c>
      <c r="E277" s="192">
        <v>179.07565615907248</v>
      </c>
      <c r="F277" s="192">
        <v>630.81074621103085</v>
      </c>
      <c r="G277" s="193">
        <v>0.67470972681004282</v>
      </c>
      <c r="H277" s="194">
        <v>0.13686473917184963</v>
      </c>
      <c r="I277" s="194">
        <v>0.5823657560334764</v>
      </c>
      <c r="J277" s="195">
        <v>1346.7158725000008</v>
      </c>
      <c r="K277" s="195">
        <v>996.85661871103184</v>
      </c>
      <c r="L277" s="195">
        <v>897.8922748701043</v>
      </c>
      <c r="M277" s="195">
        <v>98.96434384092754</v>
      </c>
      <c r="N277" s="195">
        <v>349.85925378896911</v>
      </c>
      <c r="O277" s="193">
        <v>0.74021301676685425</v>
      </c>
      <c r="P277" s="194">
        <v>9.9276407442518338E-2</v>
      </c>
      <c r="Q277" s="194">
        <v>0.66672732772005239</v>
      </c>
      <c r="R277" s="195">
        <v>3285.94</v>
      </c>
      <c r="S277" s="195">
        <v>2305.27</v>
      </c>
      <c r="T277" s="195">
        <v>2027.23</v>
      </c>
      <c r="U277" s="195">
        <v>278.04000000000002</v>
      </c>
      <c r="V277" s="195">
        <v>980.67</v>
      </c>
      <c r="W277" s="193">
        <v>0.70155571921581039</v>
      </c>
      <c r="X277" s="194">
        <v>0.12061060092744018</v>
      </c>
      <c r="Y277" s="194">
        <v>0.61694066233710898</v>
      </c>
      <c r="AH277" s="195">
        <v>8310.5</v>
      </c>
      <c r="AI277" s="195">
        <v>5656.38</v>
      </c>
      <c r="AJ277" s="195">
        <v>5024.1499999999996</v>
      </c>
      <c r="AK277" s="195">
        <v>632.23</v>
      </c>
      <c r="AL277" s="195">
        <v>2654.12</v>
      </c>
      <c r="AM277" s="193">
        <v>0.68063052764574938</v>
      </c>
      <c r="AN277" s="194">
        <v>0.11177290068913333</v>
      </c>
      <c r="AO277" s="194">
        <v>0.6045544792732086</v>
      </c>
      <c r="AP277" s="195">
        <v>22082.58</v>
      </c>
      <c r="AQ277" s="195">
        <v>14772.93</v>
      </c>
      <c r="AR277" s="195">
        <v>13123.51</v>
      </c>
      <c r="AS277" s="195">
        <v>1649.43</v>
      </c>
      <c r="AT277" s="195">
        <v>7309.65</v>
      </c>
      <c r="AU277" s="193">
        <v>0.66898568917218904</v>
      </c>
      <c r="AV277" s="194">
        <v>0.1116521908653192</v>
      </c>
      <c r="AW277" s="194">
        <v>0.59429242416420547</v>
      </c>
    </row>
    <row r="278" spans="1:49" ht="14.25" x14ac:dyDescent="0.2">
      <c r="A278" s="191">
        <v>34090</v>
      </c>
      <c r="B278" s="192">
        <v>1939.3481249999993</v>
      </c>
      <c r="C278" s="192">
        <v>1273.6910155466542</v>
      </c>
      <c r="D278" s="192">
        <v>1117.9686683266552</v>
      </c>
      <c r="E278" s="192">
        <v>155.73147781790098</v>
      </c>
      <c r="F278" s="192">
        <v>665.65710945334502</v>
      </c>
      <c r="G278" s="193">
        <v>0.65676244462125877</v>
      </c>
      <c r="H278" s="194">
        <v>0.12226786239130591</v>
      </c>
      <c r="I278" s="194">
        <v>0.57646621249429142</v>
      </c>
      <c r="J278" s="195">
        <v>1341.1118750000007</v>
      </c>
      <c r="K278" s="195">
        <v>983.30898445334583</v>
      </c>
      <c r="L278" s="195">
        <v>883.54133167334476</v>
      </c>
      <c r="M278" s="195">
        <v>99.758522182099028</v>
      </c>
      <c r="N278" s="195">
        <v>357.80289054665502</v>
      </c>
      <c r="O278" s="193">
        <v>0.73320429323120062</v>
      </c>
      <c r="P278" s="194">
        <v>0.10145185669950745</v>
      </c>
      <c r="Q278" s="194">
        <v>0.65881254811299339</v>
      </c>
      <c r="R278" s="195">
        <v>3280.46</v>
      </c>
      <c r="S278" s="195">
        <v>2257</v>
      </c>
      <c r="T278" s="195">
        <v>2001.51</v>
      </c>
      <c r="U278" s="195">
        <v>255.49</v>
      </c>
      <c r="V278" s="195">
        <v>1023.46</v>
      </c>
      <c r="W278" s="193">
        <v>0.68801326643214666</v>
      </c>
      <c r="X278" s="194">
        <v>0.1131989366415596</v>
      </c>
      <c r="Y278" s="194">
        <v>0.61013089627674166</v>
      </c>
      <c r="AH278" s="195">
        <v>8298.85</v>
      </c>
      <c r="AI278" s="195">
        <v>5578.33</v>
      </c>
      <c r="AJ278" s="195">
        <v>4954.95</v>
      </c>
      <c r="AK278" s="195">
        <v>623.38</v>
      </c>
      <c r="AL278" s="195">
        <v>2720.52</v>
      </c>
      <c r="AM278" s="193">
        <v>0.6721810853311001</v>
      </c>
      <c r="AN278" s="194">
        <v>0.11175029085765811</v>
      </c>
      <c r="AO278" s="194">
        <v>0.59706465353633331</v>
      </c>
      <c r="AP278" s="195">
        <v>22053.52</v>
      </c>
      <c r="AQ278" s="195">
        <v>14521.98</v>
      </c>
      <c r="AR278" s="195">
        <v>12829.31</v>
      </c>
      <c r="AS278" s="195">
        <v>1692.67</v>
      </c>
      <c r="AT278" s="195">
        <v>7531.55</v>
      </c>
      <c r="AU278" s="193">
        <v>0.65848807809365573</v>
      </c>
      <c r="AV278" s="194">
        <v>0.11655917443764556</v>
      </c>
      <c r="AW278" s="194">
        <v>0.58173525133402737</v>
      </c>
    </row>
    <row r="279" spans="1:49" ht="14.25" x14ac:dyDescent="0.2">
      <c r="A279" s="191">
        <v>34060</v>
      </c>
      <c r="B279" s="192">
        <v>1939.4721224999994</v>
      </c>
      <c r="C279" s="192">
        <v>1265.1673959566513</v>
      </c>
      <c r="D279" s="192">
        <v>1102.2662177713792</v>
      </c>
      <c r="E279" s="192">
        <v>162.90117818527236</v>
      </c>
      <c r="F279" s="192">
        <v>674.30472654334801</v>
      </c>
      <c r="G279" s="193">
        <v>0.6523256412295515</v>
      </c>
      <c r="H279" s="194">
        <v>0.12875859645600121</v>
      </c>
      <c r="I279" s="194">
        <v>0.56833310723257358</v>
      </c>
      <c r="J279" s="195">
        <v>1337.5878775000006</v>
      </c>
      <c r="K279" s="195">
        <v>964.47260404334861</v>
      </c>
      <c r="L279" s="195">
        <v>872.32378222862076</v>
      </c>
      <c r="M279" s="195">
        <v>92.138821814727635</v>
      </c>
      <c r="N279" s="195">
        <v>373.12527345665205</v>
      </c>
      <c r="O279" s="193">
        <v>0.72105363712325377</v>
      </c>
      <c r="P279" s="194">
        <v>9.5532855395223257E-2</v>
      </c>
      <c r="Q279" s="194">
        <v>0.65216184813144762</v>
      </c>
      <c r="R279" s="195">
        <v>3277.06</v>
      </c>
      <c r="S279" s="195">
        <v>2229.64</v>
      </c>
      <c r="T279" s="195">
        <v>1974.59</v>
      </c>
      <c r="U279" s="195">
        <v>255.04</v>
      </c>
      <c r="V279" s="195">
        <v>1047.43</v>
      </c>
      <c r="W279" s="193">
        <v>0.68037814382403738</v>
      </c>
      <c r="X279" s="194">
        <v>0.11438617893471592</v>
      </c>
      <c r="Y279" s="194">
        <v>0.60254923620562328</v>
      </c>
      <c r="AH279" s="195">
        <v>8291.41</v>
      </c>
      <c r="AI279" s="195">
        <v>5484.13</v>
      </c>
      <c r="AJ279" s="195">
        <v>4868.18</v>
      </c>
      <c r="AK279" s="195">
        <v>615.95000000000005</v>
      </c>
      <c r="AL279" s="195">
        <v>2807.29</v>
      </c>
      <c r="AM279" s="193">
        <v>0.66142308726742494</v>
      </c>
      <c r="AN279" s="194">
        <v>0.11231498888611322</v>
      </c>
      <c r="AO279" s="194">
        <v>0.58713536057196547</v>
      </c>
      <c r="AP279" s="195">
        <v>22032.81</v>
      </c>
      <c r="AQ279" s="195">
        <v>14222.42</v>
      </c>
      <c r="AR279" s="195">
        <v>12496.79</v>
      </c>
      <c r="AS279" s="195">
        <v>1725.62</v>
      </c>
      <c r="AT279" s="195">
        <v>7810.4</v>
      </c>
      <c r="AU279" s="193">
        <v>0.64551094481366644</v>
      </c>
      <c r="AV279" s="194">
        <v>0.12133096899121246</v>
      </c>
      <c r="AW279" s="194">
        <v>0.56719002251641981</v>
      </c>
    </row>
    <row r="280" spans="1:49" ht="14.25" x14ac:dyDescent="0.2">
      <c r="A280" s="191">
        <v>34029</v>
      </c>
      <c r="B280" s="192">
        <v>1939.5961199999995</v>
      </c>
      <c r="C280" s="192">
        <v>1271.5366941572299</v>
      </c>
      <c r="D280" s="192">
        <v>1098.8937679487624</v>
      </c>
      <c r="E280" s="192">
        <v>172.64292620846749</v>
      </c>
      <c r="F280" s="192">
        <v>668.05942584276954</v>
      </c>
      <c r="G280" s="193">
        <v>0.65556776539500927</v>
      </c>
      <c r="H280" s="194">
        <v>0.13577502481978676</v>
      </c>
      <c r="I280" s="194">
        <v>0.56655803577744979</v>
      </c>
      <c r="J280" s="195">
        <v>1333.9938800000007</v>
      </c>
      <c r="K280" s="195">
        <v>961.20330584276985</v>
      </c>
      <c r="L280" s="195">
        <v>871.42623205123755</v>
      </c>
      <c r="M280" s="195">
        <v>89.767073791532539</v>
      </c>
      <c r="N280" s="195">
        <v>372.79057415723037</v>
      </c>
      <c r="O280" s="193">
        <v>0.72054551392902144</v>
      </c>
      <c r="P280" s="194">
        <v>9.3390309048954012E-2</v>
      </c>
      <c r="Q280" s="194">
        <v>0.65324604941308806</v>
      </c>
      <c r="R280" s="195">
        <v>3273.59</v>
      </c>
      <c r="S280" s="195">
        <v>2232.7399999999998</v>
      </c>
      <c r="T280" s="195">
        <v>1970.32</v>
      </c>
      <c r="U280" s="195">
        <v>262.41000000000003</v>
      </c>
      <c r="V280" s="195">
        <v>1040.8499999999999</v>
      </c>
      <c r="W280" s="193">
        <v>0.68204631612388833</v>
      </c>
      <c r="X280" s="194">
        <v>0.11752823884554406</v>
      </c>
      <c r="Y280" s="194">
        <v>0.60188355902846713</v>
      </c>
      <c r="AH280" s="195">
        <v>8283.5300000000007</v>
      </c>
      <c r="AI280" s="195">
        <v>5503.62</v>
      </c>
      <c r="AJ280" s="195">
        <v>4864.72</v>
      </c>
      <c r="AK280" s="195">
        <v>638.9</v>
      </c>
      <c r="AL280" s="195">
        <v>2779.9</v>
      </c>
      <c r="AM280" s="193">
        <v>0.66440515094410224</v>
      </c>
      <c r="AN280" s="194">
        <v>0.11608722985961967</v>
      </c>
      <c r="AO280" s="194">
        <v>0.58727619746653903</v>
      </c>
      <c r="AP280" s="195">
        <v>22012.39</v>
      </c>
      <c r="AQ280" s="195">
        <v>14244.64</v>
      </c>
      <c r="AR280" s="195">
        <v>12465.55</v>
      </c>
      <c r="AS280" s="195">
        <v>1779.09</v>
      </c>
      <c r="AT280" s="195">
        <v>7767.76</v>
      </c>
      <c r="AU280" s="193">
        <v>0.64711919060129319</v>
      </c>
      <c r="AV280" s="194">
        <v>0.12489539925192915</v>
      </c>
      <c r="AW280" s="194">
        <v>0.56629698092755942</v>
      </c>
    </row>
    <row r="281" spans="1:49" ht="14.25" x14ac:dyDescent="0.2">
      <c r="A281" s="191">
        <v>34001</v>
      </c>
      <c r="B281" s="192">
        <v>1939.7201174999996</v>
      </c>
      <c r="C281" s="192">
        <v>1264.9663752612178</v>
      </c>
      <c r="D281" s="192">
        <v>1119.2938696921594</v>
      </c>
      <c r="E281" s="192">
        <v>145.67250556905842</v>
      </c>
      <c r="F281" s="192">
        <v>674.7537422387818</v>
      </c>
      <c r="G281" s="193">
        <v>0.65213860693034653</v>
      </c>
      <c r="H281" s="194">
        <v>0.11515919191051761</v>
      </c>
      <c r="I281" s="194">
        <v>0.57703885194259719</v>
      </c>
      <c r="J281" s="195">
        <v>1330.1798825000005</v>
      </c>
      <c r="K281" s="195">
        <v>932.86362473878216</v>
      </c>
      <c r="L281" s="195">
        <v>850.99613030784053</v>
      </c>
      <c r="M281" s="195">
        <v>81.867494430941576</v>
      </c>
      <c r="N281" s="195">
        <v>397.31625776121814</v>
      </c>
      <c r="O281" s="193">
        <v>0.70130636992157469</v>
      </c>
      <c r="P281" s="194">
        <v>8.7759338299706863E-2</v>
      </c>
      <c r="Q281" s="194">
        <v>0.63976018695188785</v>
      </c>
      <c r="R281" s="195">
        <v>3269.9</v>
      </c>
      <c r="S281" s="195">
        <v>2197.83</v>
      </c>
      <c r="T281" s="195">
        <v>1970.29</v>
      </c>
      <c r="U281" s="195">
        <v>227.54</v>
      </c>
      <c r="V281" s="195">
        <v>1072.07</v>
      </c>
      <c r="W281" s="193">
        <v>0.67213982078962653</v>
      </c>
      <c r="X281" s="194">
        <v>0.10352939035321203</v>
      </c>
      <c r="Y281" s="194">
        <v>0.60255359491115934</v>
      </c>
      <c r="AH281" s="195">
        <v>8275.42</v>
      </c>
      <c r="AI281" s="195">
        <v>5440.47</v>
      </c>
      <c r="AJ281" s="195">
        <v>4850.32</v>
      </c>
      <c r="AK281" s="195">
        <v>590.15</v>
      </c>
      <c r="AL281" s="195">
        <v>2834.95</v>
      </c>
      <c r="AM281" s="193">
        <v>0.65742524246503509</v>
      </c>
      <c r="AN281" s="194">
        <v>0.10847408404053326</v>
      </c>
      <c r="AO281" s="194">
        <v>0.5861116414635148</v>
      </c>
      <c r="AP281" s="195">
        <v>21991.08</v>
      </c>
      <c r="AQ281" s="195">
        <v>14088.84</v>
      </c>
      <c r="AR281" s="195">
        <v>12425.68</v>
      </c>
      <c r="AS281" s="195">
        <v>1663.16</v>
      </c>
      <c r="AT281" s="195">
        <v>7902.24</v>
      </c>
      <c r="AU281" s="193">
        <v>0.64066157733044482</v>
      </c>
      <c r="AV281" s="194">
        <v>0.11804804369983618</v>
      </c>
      <c r="AW281" s="194">
        <v>0.56503273145293453</v>
      </c>
    </row>
    <row r="282" spans="1:49" ht="14.25" x14ac:dyDescent="0.2">
      <c r="A282" s="191">
        <v>33970</v>
      </c>
      <c r="B282" s="192">
        <v>1939.8441149999996</v>
      </c>
      <c r="C282" s="192">
        <v>1265.4994508758107</v>
      </c>
      <c r="D282" s="192">
        <v>1118.4598444392952</v>
      </c>
      <c r="E282" s="192">
        <v>147.03960643651527</v>
      </c>
      <c r="F282" s="192">
        <v>674.35374400602404</v>
      </c>
      <c r="G282" s="193">
        <v>0.65237172466088122</v>
      </c>
      <c r="H282" s="194">
        <v>0.11619096818631883</v>
      </c>
      <c r="I282" s="194">
        <v>0.57657202235515481</v>
      </c>
      <c r="J282" s="195">
        <v>1325.7158850000003</v>
      </c>
      <c r="K282" s="195">
        <v>928.84054912418947</v>
      </c>
      <c r="L282" s="195">
        <v>844.97015556070482</v>
      </c>
      <c r="M282" s="195">
        <v>83.870393563484726</v>
      </c>
      <c r="N282" s="195">
        <v>396.86625599397598</v>
      </c>
      <c r="O282" s="193">
        <v>0.70063318968542743</v>
      </c>
      <c r="P282" s="194">
        <v>9.0295792579863934E-2</v>
      </c>
      <c r="Q282" s="194">
        <v>0.63736896051502367</v>
      </c>
      <c r="R282" s="195">
        <v>3265.56</v>
      </c>
      <c r="S282" s="195">
        <v>2194.34</v>
      </c>
      <c r="T282" s="195">
        <v>1963.43</v>
      </c>
      <c r="U282" s="195">
        <v>230.91</v>
      </c>
      <c r="V282" s="195">
        <v>1071.22</v>
      </c>
      <c r="W282" s="193">
        <v>0.67196437976947299</v>
      </c>
      <c r="X282" s="194">
        <v>0.10522981853313523</v>
      </c>
      <c r="Y282" s="194">
        <v>0.60125369002560058</v>
      </c>
      <c r="AH282" s="195">
        <v>8267.56</v>
      </c>
      <c r="AI282" s="195">
        <v>5438.29</v>
      </c>
      <c r="AJ282" s="195">
        <v>4823.29</v>
      </c>
      <c r="AK282" s="195">
        <v>615.01</v>
      </c>
      <c r="AL282" s="195">
        <v>2829.27</v>
      </c>
      <c r="AM282" s="193">
        <v>0.65778657790206541</v>
      </c>
      <c r="AN282" s="194">
        <v>0.11308885697526244</v>
      </c>
      <c r="AO282" s="194">
        <v>0.58339945522016168</v>
      </c>
      <c r="AP282" s="195">
        <v>21969.3</v>
      </c>
      <c r="AQ282" s="195">
        <v>14039.93</v>
      </c>
      <c r="AR282" s="195">
        <v>12346.26</v>
      </c>
      <c r="AS282" s="195">
        <v>1693.67</v>
      </c>
      <c r="AT282" s="195">
        <v>7929.37</v>
      </c>
      <c r="AU282" s="193">
        <v>0.63907043010018527</v>
      </c>
      <c r="AV282" s="194">
        <v>0.12063236782519571</v>
      </c>
      <c r="AW282" s="194">
        <v>0.56197785091013375</v>
      </c>
    </row>
    <row r="283" spans="1:49" ht="14.25" x14ac:dyDescent="0.2">
      <c r="A283" s="191">
        <v>33939</v>
      </c>
      <c r="B283" s="192">
        <v>1939.9681124999997</v>
      </c>
      <c r="C283" s="192">
        <v>1295.9442876100659</v>
      </c>
      <c r="D283" s="192">
        <v>1143.5501450397862</v>
      </c>
      <c r="E283" s="192">
        <v>152.39414257027968</v>
      </c>
      <c r="F283" s="192">
        <v>644.02382488993385</v>
      </c>
      <c r="G283" s="193">
        <v>0.66802349959247898</v>
      </c>
      <c r="H283" s="194">
        <v>0.11759312805901519</v>
      </c>
      <c r="I283" s="194">
        <v>0.58946852665846916</v>
      </c>
      <c r="J283" s="195">
        <v>1321.5118875000003</v>
      </c>
      <c r="K283" s="195">
        <v>934.98571238993395</v>
      </c>
      <c r="L283" s="195">
        <v>846.45985496021376</v>
      </c>
      <c r="M283" s="195">
        <v>88.525857429720304</v>
      </c>
      <c r="N283" s="195">
        <v>386.52617511006611</v>
      </c>
      <c r="O283" s="193">
        <v>0.70751214668126372</v>
      </c>
      <c r="P283" s="194">
        <v>9.4681508237636866E-2</v>
      </c>
      <c r="Q283" s="194">
        <v>0.64052382953703368</v>
      </c>
      <c r="R283" s="195">
        <v>3261.48</v>
      </c>
      <c r="S283" s="195">
        <v>2230.9299999999998</v>
      </c>
      <c r="T283" s="195">
        <v>1990.01</v>
      </c>
      <c r="U283" s="195">
        <v>240.92</v>
      </c>
      <c r="V283" s="195">
        <v>1030.55</v>
      </c>
      <c r="W283" s="193">
        <v>0.68402381740804785</v>
      </c>
      <c r="X283" s="194">
        <v>0.10799083790168226</v>
      </c>
      <c r="Y283" s="194">
        <v>0.61015551222144548</v>
      </c>
      <c r="AH283" s="195">
        <v>8258.4599999999991</v>
      </c>
      <c r="AI283" s="195">
        <v>5484.6</v>
      </c>
      <c r="AJ283" s="195">
        <v>4892.0200000000004</v>
      </c>
      <c r="AK283" s="195">
        <v>592.58000000000004</v>
      </c>
      <c r="AL283" s="195">
        <v>2773.86</v>
      </c>
      <c r="AM283" s="193">
        <v>0.66411897617715665</v>
      </c>
      <c r="AN283" s="194">
        <v>0.10804434234037122</v>
      </c>
      <c r="AO283" s="194">
        <v>0.59236467816033511</v>
      </c>
      <c r="AP283" s="195">
        <v>21946.21</v>
      </c>
      <c r="AQ283" s="195">
        <v>14209.19</v>
      </c>
      <c r="AR283" s="195">
        <v>12587.8</v>
      </c>
      <c r="AS283" s="195">
        <v>1621.39</v>
      </c>
      <c r="AT283" s="195">
        <v>7737.02</v>
      </c>
      <c r="AU283" s="193">
        <v>0.64745530093806636</v>
      </c>
      <c r="AV283" s="194">
        <v>0.1141085452443102</v>
      </c>
      <c r="AW283" s="194">
        <v>0.57357511843730646</v>
      </c>
    </row>
    <row r="284" spans="1:49" ht="14.25" x14ac:dyDescent="0.2">
      <c r="A284" s="191">
        <v>33909</v>
      </c>
      <c r="B284" s="192">
        <v>1940.0921099999998</v>
      </c>
      <c r="C284" s="192">
        <v>1293.8843811648217</v>
      </c>
      <c r="D284" s="192">
        <v>1139.8937554531558</v>
      </c>
      <c r="E284" s="192">
        <v>153.99974946007842</v>
      </c>
      <c r="F284" s="192">
        <v>646.20772883517827</v>
      </c>
      <c r="G284" s="193">
        <v>0.66691904703680371</v>
      </c>
      <c r="H284" s="194">
        <v>0.11902126009237385</v>
      </c>
      <c r="I284" s="194">
        <v>0.58754620441869432</v>
      </c>
      <c r="J284" s="195">
        <v>1318.0078900000001</v>
      </c>
      <c r="K284" s="195">
        <v>942.05561883517839</v>
      </c>
      <c r="L284" s="195">
        <v>850.04624454684426</v>
      </c>
      <c r="M284" s="195">
        <v>92.000250539921581</v>
      </c>
      <c r="N284" s="195">
        <v>375.9522711648217</v>
      </c>
      <c r="O284" s="193">
        <v>0.7147571922617082</v>
      </c>
      <c r="P284" s="194">
        <v>9.7659043373338125E-2</v>
      </c>
      <c r="Q284" s="194">
        <v>0.64494776624352701</v>
      </c>
      <c r="R284" s="195">
        <v>3258.1</v>
      </c>
      <c r="S284" s="195">
        <v>2235.94</v>
      </c>
      <c r="T284" s="195">
        <v>1989.94</v>
      </c>
      <c r="U284" s="195">
        <v>246</v>
      </c>
      <c r="V284" s="195">
        <v>1022.16</v>
      </c>
      <c r="W284" s="193">
        <v>0.68627113962125164</v>
      </c>
      <c r="X284" s="194">
        <v>0.11002084134636886</v>
      </c>
      <c r="Y284" s="194">
        <v>0.61076701144839018</v>
      </c>
      <c r="AH284" s="195">
        <v>8250.61</v>
      </c>
      <c r="AI284" s="195">
        <v>5518.11</v>
      </c>
      <c r="AJ284" s="195">
        <v>4921.5</v>
      </c>
      <c r="AK284" s="195">
        <v>596.61</v>
      </c>
      <c r="AL284" s="195">
        <v>2732.5</v>
      </c>
      <c r="AM284" s="193">
        <v>0.66881236660077248</v>
      </c>
      <c r="AN284" s="194">
        <v>0.1081185405872663</v>
      </c>
      <c r="AO284" s="194">
        <v>0.59650134959718126</v>
      </c>
      <c r="AP284" s="195">
        <v>21926.22</v>
      </c>
      <c r="AQ284" s="195">
        <v>14342.05</v>
      </c>
      <c r="AR284" s="195">
        <v>12671.29</v>
      </c>
      <c r="AS284" s="195">
        <v>1670.76</v>
      </c>
      <c r="AT284" s="195">
        <v>7584.17</v>
      </c>
      <c r="AU284" s="193">
        <v>0.65410499392964216</v>
      </c>
      <c r="AV284" s="194">
        <v>0.11649380667338352</v>
      </c>
      <c r="AW284" s="194">
        <v>0.57790581322270784</v>
      </c>
    </row>
    <row r="285" spans="1:49" ht="14.25" x14ac:dyDescent="0.2">
      <c r="A285" s="191">
        <v>33878</v>
      </c>
      <c r="B285" s="192">
        <v>1940.2161074999999</v>
      </c>
      <c r="C285" s="192">
        <v>1285.5956297452717</v>
      </c>
      <c r="D285" s="192">
        <v>1127.4354863597603</v>
      </c>
      <c r="E285" s="192">
        <v>158.15099271764606</v>
      </c>
      <c r="F285" s="192">
        <v>654.62047775472797</v>
      </c>
      <c r="G285" s="193">
        <v>0.66260434844125826</v>
      </c>
      <c r="H285" s="194">
        <v>0.12301768072203399</v>
      </c>
      <c r="I285" s="194">
        <v>0.581087581945951</v>
      </c>
      <c r="J285" s="195">
        <v>1314.3738925000002</v>
      </c>
      <c r="K285" s="195">
        <v>949.42437025472827</v>
      </c>
      <c r="L285" s="195">
        <v>856.83451364023972</v>
      </c>
      <c r="M285" s="195">
        <v>92.609007282353929</v>
      </c>
      <c r="N285" s="195">
        <v>364.94952224527208</v>
      </c>
      <c r="O285" s="193">
        <v>0.72233964450471466</v>
      </c>
      <c r="P285" s="194">
        <v>9.754226896188388E-2</v>
      </c>
      <c r="Q285" s="194">
        <v>0.65189556680139216</v>
      </c>
      <c r="R285" s="195">
        <v>3254.59</v>
      </c>
      <c r="S285" s="195">
        <v>2235.02</v>
      </c>
      <c r="T285" s="195">
        <v>1984.27</v>
      </c>
      <c r="U285" s="195">
        <v>250.76</v>
      </c>
      <c r="V285" s="195">
        <v>1019.57</v>
      </c>
      <c r="W285" s="193">
        <v>0.68672858946902682</v>
      </c>
      <c r="X285" s="194">
        <v>0.11219586401911393</v>
      </c>
      <c r="Y285" s="194">
        <v>0.60968355461056534</v>
      </c>
      <c r="AH285" s="195">
        <v>8243.2800000000007</v>
      </c>
      <c r="AI285" s="195">
        <v>5504.55</v>
      </c>
      <c r="AJ285" s="195">
        <v>4933.3599999999997</v>
      </c>
      <c r="AK285" s="195">
        <v>571.20000000000005</v>
      </c>
      <c r="AL285" s="195">
        <v>2738.72</v>
      </c>
      <c r="AM285" s="193">
        <v>0.66776210440504258</v>
      </c>
      <c r="AN285" s="194">
        <v>0.10376870043872796</v>
      </c>
      <c r="AO285" s="194">
        <v>0.59847051173804588</v>
      </c>
      <c r="AP285" s="195">
        <v>21906.38</v>
      </c>
      <c r="AQ285" s="195">
        <v>14302.47</v>
      </c>
      <c r="AR285" s="195">
        <v>12819.49</v>
      </c>
      <c r="AS285" s="195">
        <v>1482.98</v>
      </c>
      <c r="AT285" s="195">
        <v>7603.91</v>
      </c>
      <c r="AU285" s="193">
        <v>0.65289061907992096</v>
      </c>
      <c r="AV285" s="194">
        <v>0.10368698553466639</v>
      </c>
      <c r="AW285" s="194">
        <v>0.58519435890366178</v>
      </c>
    </row>
    <row r="286" spans="1:49" ht="14.25" x14ac:dyDescent="0.2">
      <c r="A286" s="191">
        <v>33848</v>
      </c>
      <c r="B286" s="192">
        <v>1940.340105</v>
      </c>
      <c r="C286" s="192">
        <v>1283.2142624613252</v>
      </c>
      <c r="D286" s="192">
        <v>1119.1788412895553</v>
      </c>
      <c r="E286" s="192">
        <v>164.04453374447002</v>
      </c>
      <c r="F286" s="192">
        <v>657.12584253867465</v>
      </c>
      <c r="G286" s="193">
        <v>0.66133471093786689</v>
      </c>
      <c r="H286" s="194">
        <v>0.12783877061171159</v>
      </c>
      <c r="I286" s="194">
        <v>0.57679519090781006</v>
      </c>
      <c r="J286" s="195">
        <v>1310.3798949999998</v>
      </c>
      <c r="K286" s="195">
        <v>948.94573753867462</v>
      </c>
      <c r="L286" s="195">
        <v>847.70115871044482</v>
      </c>
      <c r="M286" s="195">
        <v>101.23546625552996</v>
      </c>
      <c r="N286" s="195">
        <v>361.4341574613253</v>
      </c>
      <c r="O286" s="193">
        <v>0.72417605089909809</v>
      </c>
      <c r="P286" s="194">
        <v>0.10668203907855592</v>
      </c>
      <c r="Q286" s="194">
        <v>0.6469125189916356</v>
      </c>
      <c r="R286" s="195">
        <v>3250.72</v>
      </c>
      <c r="S286" s="195">
        <v>2232.16</v>
      </c>
      <c r="T286" s="195">
        <v>1966.88</v>
      </c>
      <c r="U286" s="195">
        <v>265.27999999999997</v>
      </c>
      <c r="V286" s="195">
        <v>1018.56</v>
      </c>
      <c r="W286" s="193">
        <v>0.68666633853423242</v>
      </c>
      <c r="X286" s="194">
        <v>0.11884452727403053</v>
      </c>
      <c r="Y286" s="194">
        <v>0.60505980213614219</v>
      </c>
      <c r="AH286" s="195">
        <v>8235.3700000000008</v>
      </c>
      <c r="AI286" s="195">
        <v>5489.03</v>
      </c>
      <c r="AJ286" s="195">
        <v>4905.38</v>
      </c>
      <c r="AK286" s="195">
        <v>583.65</v>
      </c>
      <c r="AL286" s="195">
        <v>2746.35</v>
      </c>
      <c r="AM286" s="193">
        <v>0.666518929932717</v>
      </c>
      <c r="AN286" s="194">
        <v>0.10633026235965189</v>
      </c>
      <c r="AO286" s="194">
        <v>0.59564779724529682</v>
      </c>
      <c r="AP286" s="195">
        <v>21885.1</v>
      </c>
      <c r="AQ286" s="195">
        <v>14308.7</v>
      </c>
      <c r="AR286" s="195">
        <v>12815.25</v>
      </c>
      <c r="AS286" s="195">
        <v>1493.45</v>
      </c>
      <c r="AT286" s="195">
        <v>7576.4</v>
      </c>
      <c r="AU286" s="193">
        <v>0.65381012652443904</v>
      </c>
      <c r="AV286" s="194">
        <v>0.10437356293723399</v>
      </c>
      <c r="AW286" s="194">
        <v>0.58556963413463958</v>
      </c>
    </row>
    <row r="287" spans="1:49" ht="14.25" x14ac:dyDescent="0.2">
      <c r="A287" s="191">
        <v>33817</v>
      </c>
      <c r="B287" s="192">
        <v>1940.4641025000001</v>
      </c>
      <c r="C287" s="192">
        <v>1321.2642381481385</v>
      </c>
      <c r="D287" s="192">
        <v>1151.8203502837719</v>
      </c>
      <c r="E287" s="192">
        <v>169.44388786436667</v>
      </c>
      <c r="F287" s="192">
        <v>619.19986435186149</v>
      </c>
      <c r="G287" s="193">
        <v>0.68090114959915282</v>
      </c>
      <c r="H287" s="194">
        <v>0.12824375546700359</v>
      </c>
      <c r="I287" s="194">
        <v>0.59357982907275753</v>
      </c>
      <c r="J287" s="195">
        <v>1304.6458975</v>
      </c>
      <c r="K287" s="195">
        <v>982.6257618518614</v>
      </c>
      <c r="L287" s="195">
        <v>877.74964971622808</v>
      </c>
      <c r="M287" s="195">
        <v>104.87611213563332</v>
      </c>
      <c r="N287" s="195">
        <v>322.02013564813853</v>
      </c>
      <c r="O287" s="193">
        <v>0.75317430096150773</v>
      </c>
      <c r="P287" s="194">
        <v>0.10673047278750689</v>
      </c>
      <c r="Q287" s="194">
        <v>0.67278765172848598</v>
      </c>
      <c r="R287" s="195">
        <v>3245.11</v>
      </c>
      <c r="S287" s="195">
        <v>2303.89</v>
      </c>
      <c r="T287" s="195">
        <v>2029.57</v>
      </c>
      <c r="U287" s="195">
        <v>274.32</v>
      </c>
      <c r="V287" s="195">
        <v>941.22</v>
      </c>
      <c r="W287" s="193">
        <v>0.7099574436613858</v>
      </c>
      <c r="X287" s="194">
        <v>0.11906818467895602</v>
      </c>
      <c r="Y287" s="194">
        <v>0.62542409964531243</v>
      </c>
      <c r="AH287" s="195">
        <v>8225.2900000000009</v>
      </c>
      <c r="AI287" s="195">
        <v>5667.27</v>
      </c>
      <c r="AJ287" s="195">
        <v>5029</v>
      </c>
      <c r="AK287" s="195">
        <v>638.27</v>
      </c>
      <c r="AL287" s="195">
        <v>2558.02</v>
      </c>
      <c r="AM287" s="193">
        <v>0.68900549403121347</v>
      </c>
      <c r="AN287" s="194">
        <v>0.11262389122099352</v>
      </c>
      <c r="AO287" s="194">
        <v>0.61140701422077515</v>
      </c>
      <c r="AP287" s="195">
        <v>21857.599999999999</v>
      </c>
      <c r="AQ287" s="195">
        <v>14750.33</v>
      </c>
      <c r="AR287" s="195">
        <v>13097.19</v>
      </c>
      <c r="AS287" s="195">
        <v>1653.14</v>
      </c>
      <c r="AT287" s="195">
        <v>7107.27</v>
      </c>
      <c r="AU287" s="193">
        <v>0.67483758509625946</v>
      </c>
      <c r="AV287" s="194">
        <v>0.11207478069982164</v>
      </c>
      <c r="AW287" s="194">
        <v>0.59920531073859895</v>
      </c>
    </row>
    <row r="288" spans="1:49" ht="14.25" x14ac:dyDescent="0.2">
      <c r="A288" s="191">
        <v>33786</v>
      </c>
      <c r="B288" s="192">
        <v>1940.5881000000002</v>
      </c>
      <c r="C288" s="192">
        <v>1324.1693255755454</v>
      </c>
      <c r="D288" s="192">
        <v>1151.570608742265</v>
      </c>
      <c r="E288" s="192">
        <v>172.60784179848406</v>
      </c>
      <c r="F288" s="192">
        <v>616.41877442445514</v>
      </c>
      <c r="G288" s="193">
        <v>0.68235465608366108</v>
      </c>
      <c r="H288" s="194">
        <v>0.13035178995968713</v>
      </c>
      <c r="I288" s="194">
        <v>0.59341320744070569</v>
      </c>
      <c r="J288" s="195">
        <v>1300.5219</v>
      </c>
      <c r="K288" s="195">
        <v>975.68067442445454</v>
      </c>
      <c r="L288" s="195">
        <v>876.76939125773492</v>
      </c>
      <c r="M288" s="195">
        <v>98.902158201515931</v>
      </c>
      <c r="N288" s="195">
        <v>324.84122557554485</v>
      </c>
      <c r="O288" s="193">
        <v>0.75022241026810432</v>
      </c>
      <c r="P288" s="194">
        <v>0.10136734363408136</v>
      </c>
      <c r="Q288" s="194">
        <v>0.67416734101727538</v>
      </c>
      <c r="R288" s="195">
        <v>3241.11</v>
      </c>
      <c r="S288" s="195">
        <v>2299.85</v>
      </c>
      <c r="T288" s="195">
        <v>2028.34</v>
      </c>
      <c r="U288" s="195">
        <v>271.51</v>
      </c>
      <c r="V288" s="195">
        <v>941.26</v>
      </c>
      <c r="W288" s="193">
        <v>0.70958714761300912</v>
      </c>
      <c r="X288" s="194">
        <v>0.11805552536034959</v>
      </c>
      <c r="Y288" s="194">
        <v>0.62581646411260339</v>
      </c>
      <c r="AH288" s="195">
        <v>8217.7800000000007</v>
      </c>
      <c r="AI288" s="195">
        <v>5676.09</v>
      </c>
      <c r="AJ288" s="195">
        <v>5051.21</v>
      </c>
      <c r="AK288" s="195">
        <v>624.88</v>
      </c>
      <c r="AL288" s="195">
        <v>2541.69</v>
      </c>
      <c r="AM288" s="193">
        <v>0.69070843950555982</v>
      </c>
      <c r="AN288" s="194">
        <v>0.11008986820152605</v>
      </c>
      <c r="AO288" s="194">
        <v>0.61466843843471108</v>
      </c>
      <c r="AP288" s="195">
        <v>21835.040000000001</v>
      </c>
      <c r="AQ288" s="195">
        <v>14815.85</v>
      </c>
      <c r="AR288" s="195">
        <v>13153.88</v>
      </c>
      <c r="AS288" s="195">
        <v>1661.98</v>
      </c>
      <c r="AT288" s="195">
        <v>7019.19</v>
      </c>
      <c r="AU288" s="193">
        <v>0.67853550989602029</v>
      </c>
      <c r="AV288" s="194">
        <v>0.11217581171515641</v>
      </c>
      <c r="AW288" s="194">
        <v>0.60242069627534456</v>
      </c>
    </row>
    <row r="289" spans="1:49" ht="14.25" x14ac:dyDescent="0.2">
      <c r="A289" s="191">
        <v>33756</v>
      </c>
      <c r="B289" s="192">
        <v>1941.1509149999999</v>
      </c>
      <c r="C289" s="192">
        <v>1321.8039999151788</v>
      </c>
      <c r="D289" s="192">
        <v>1147.0590724005679</v>
      </c>
      <c r="E289" s="192">
        <v>174.75405448251624</v>
      </c>
      <c r="F289" s="192">
        <v>619.34691508482115</v>
      </c>
      <c r="G289" s="193">
        <v>0.68093829784232862</v>
      </c>
      <c r="H289" s="194">
        <v>0.13220874993095069</v>
      </c>
      <c r="I289" s="194">
        <v>0.59091699853772983</v>
      </c>
      <c r="J289" s="195">
        <v>1296.3490850000001</v>
      </c>
      <c r="K289" s="195">
        <v>973.28600008482135</v>
      </c>
      <c r="L289" s="195">
        <v>883.92092759943216</v>
      </c>
      <c r="M289" s="195">
        <v>89.355945517483775</v>
      </c>
      <c r="N289" s="195">
        <v>323.05308491517883</v>
      </c>
      <c r="O289" s="193">
        <v>0.75079005442798707</v>
      </c>
      <c r="P289" s="194">
        <v>9.1808518266672343E-2</v>
      </c>
      <c r="Q289" s="194">
        <v>0.68185409148449561</v>
      </c>
      <c r="R289" s="195">
        <v>3237.5</v>
      </c>
      <c r="S289" s="195">
        <v>2295.09</v>
      </c>
      <c r="T289" s="195">
        <v>2030.98</v>
      </c>
      <c r="U289" s="195">
        <v>264.11</v>
      </c>
      <c r="V289" s="195">
        <v>942.4</v>
      </c>
      <c r="W289" s="193">
        <v>0.70890810810810811</v>
      </c>
      <c r="X289" s="194">
        <v>0.11507609723365968</v>
      </c>
      <c r="Y289" s="194">
        <v>0.62732972972972978</v>
      </c>
      <c r="AH289" s="195">
        <v>8210.18</v>
      </c>
      <c r="AI289" s="195">
        <v>5654.73</v>
      </c>
      <c r="AJ289" s="195">
        <v>5041.0600000000004</v>
      </c>
      <c r="AK289" s="195">
        <v>613.66999999999996</v>
      </c>
      <c r="AL289" s="195">
        <v>2555.4499999999998</v>
      </c>
      <c r="AM289" s="193">
        <v>0.68874616634470853</v>
      </c>
      <c r="AN289" s="194">
        <v>0.10852330703676391</v>
      </c>
      <c r="AO289" s="194">
        <v>0.61400115466408778</v>
      </c>
      <c r="AP289" s="195">
        <v>21811.72</v>
      </c>
      <c r="AQ289" s="195">
        <v>14657.75</v>
      </c>
      <c r="AR289" s="195">
        <v>13067.19</v>
      </c>
      <c r="AS289" s="195">
        <v>1590.56</v>
      </c>
      <c r="AT289" s="195">
        <v>7153.96</v>
      </c>
      <c r="AU289" s="193">
        <v>0.67201256938930076</v>
      </c>
      <c r="AV289" s="194">
        <v>0.1085132438471116</v>
      </c>
      <c r="AW289" s="194">
        <v>0.59909030557883558</v>
      </c>
    </row>
    <row r="290" spans="1:49" ht="14.25" x14ac:dyDescent="0.2">
      <c r="A290" s="191">
        <v>33725</v>
      </c>
      <c r="B290" s="192">
        <v>1941.7137299999999</v>
      </c>
      <c r="C290" s="192">
        <v>1310.9680665676476</v>
      </c>
      <c r="D290" s="192">
        <v>1151.7504467763736</v>
      </c>
      <c r="E290" s="192">
        <v>159.21761979127393</v>
      </c>
      <c r="F290" s="192">
        <v>630.74566343235222</v>
      </c>
      <c r="G290" s="193">
        <v>0.67516032168534323</v>
      </c>
      <c r="H290" s="194">
        <v>0.12145041809304674</v>
      </c>
      <c r="I290" s="194">
        <v>0.59316181833682224</v>
      </c>
      <c r="J290" s="195">
        <v>1290.0862700000002</v>
      </c>
      <c r="K290" s="195">
        <v>963.74193343235243</v>
      </c>
      <c r="L290" s="195">
        <v>864.26955322362642</v>
      </c>
      <c r="M290" s="195">
        <v>99.472380208726065</v>
      </c>
      <c r="N290" s="195">
        <v>326.34433656764782</v>
      </c>
      <c r="O290" s="193">
        <v>0.74703681129197064</v>
      </c>
      <c r="P290" s="194">
        <v>0.103214747390369</v>
      </c>
      <c r="Q290" s="194">
        <v>0.66993159552316317</v>
      </c>
      <c r="R290" s="195">
        <v>3231.8</v>
      </c>
      <c r="S290" s="195">
        <v>2274.71</v>
      </c>
      <c r="T290" s="195">
        <v>2016.02</v>
      </c>
      <c r="U290" s="195">
        <v>258.69</v>
      </c>
      <c r="V290" s="195">
        <v>957.09</v>
      </c>
      <c r="W290" s="193">
        <v>0.70385234234791749</v>
      </c>
      <c r="X290" s="194">
        <v>0.11372438684491649</v>
      </c>
      <c r="Y290" s="194">
        <v>0.6238071662850424</v>
      </c>
      <c r="AH290" s="195">
        <v>8199.58</v>
      </c>
      <c r="AI290" s="195">
        <v>5574.9</v>
      </c>
      <c r="AJ290" s="195">
        <v>4977.3900000000003</v>
      </c>
      <c r="AK290" s="195">
        <v>597.51</v>
      </c>
      <c r="AL290" s="195">
        <v>2624.68</v>
      </c>
      <c r="AM290" s="193">
        <v>0.67990067783959662</v>
      </c>
      <c r="AN290" s="194">
        <v>0.10717860410052199</v>
      </c>
      <c r="AO290" s="194">
        <v>0.60702987226175009</v>
      </c>
      <c r="AP290" s="195">
        <v>21782.84</v>
      </c>
      <c r="AQ290" s="195">
        <v>14397.02</v>
      </c>
      <c r="AR290" s="195">
        <v>12814.57</v>
      </c>
      <c r="AS290" s="195">
        <v>1582.45</v>
      </c>
      <c r="AT290" s="195">
        <v>7385.82</v>
      </c>
      <c r="AU290" s="193">
        <v>0.66093401962278564</v>
      </c>
      <c r="AV290" s="194">
        <v>0.10991510743195466</v>
      </c>
      <c r="AW290" s="194">
        <v>0.58828738585051354</v>
      </c>
    </row>
    <row r="291" spans="1:49" ht="14.25" x14ac:dyDescent="0.2">
      <c r="A291" s="191">
        <v>33695</v>
      </c>
      <c r="B291" s="192">
        <v>1942.2765449999999</v>
      </c>
      <c r="C291" s="192">
        <v>1294.7099359216111</v>
      </c>
      <c r="D291" s="192">
        <v>1145.5857641149159</v>
      </c>
      <c r="E291" s="192">
        <v>149.12417180669519</v>
      </c>
      <c r="F291" s="192">
        <v>647.56660907838875</v>
      </c>
      <c r="G291" s="193">
        <v>0.66659402300593151</v>
      </c>
      <c r="H291" s="194">
        <v>0.1151795994371082</v>
      </c>
      <c r="I291" s="194">
        <v>0.58981599044893784</v>
      </c>
      <c r="J291" s="195">
        <v>1284.4134550000001</v>
      </c>
      <c r="K291" s="195">
        <v>942.16006407838881</v>
      </c>
      <c r="L291" s="195">
        <v>849.31423588508414</v>
      </c>
      <c r="M291" s="195">
        <v>92.83582819330482</v>
      </c>
      <c r="N291" s="195">
        <v>342.2533909216113</v>
      </c>
      <c r="O291" s="193">
        <v>0.73353331858267457</v>
      </c>
      <c r="P291" s="194">
        <v>9.8535091576096329E-2</v>
      </c>
      <c r="Q291" s="194">
        <v>0.66124676020704254</v>
      </c>
      <c r="R291" s="195">
        <v>3226.69</v>
      </c>
      <c r="S291" s="195">
        <v>2236.87</v>
      </c>
      <c r="T291" s="195">
        <v>1994.9</v>
      </c>
      <c r="U291" s="195">
        <v>241.96</v>
      </c>
      <c r="V291" s="195">
        <v>989.82</v>
      </c>
      <c r="W291" s="193">
        <v>0.69323982161286024</v>
      </c>
      <c r="X291" s="194">
        <v>0.10816900401006765</v>
      </c>
      <c r="Y291" s="194">
        <v>0.61824966141773774</v>
      </c>
      <c r="AH291" s="195">
        <v>8189.13</v>
      </c>
      <c r="AI291" s="195">
        <v>5448.61</v>
      </c>
      <c r="AJ291" s="195">
        <v>4873.03</v>
      </c>
      <c r="AK291" s="195">
        <v>575.58000000000004</v>
      </c>
      <c r="AL291" s="195">
        <v>2740.52</v>
      </c>
      <c r="AM291" s="193">
        <v>0.6653466241224647</v>
      </c>
      <c r="AN291" s="194">
        <v>0.10563795169777247</v>
      </c>
      <c r="AO291" s="194">
        <v>0.59506076958113985</v>
      </c>
      <c r="AP291" s="195">
        <v>21758.99</v>
      </c>
      <c r="AQ291" s="195">
        <v>14078.03</v>
      </c>
      <c r="AR291" s="195">
        <v>12490.12</v>
      </c>
      <c r="AS291" s="195">
        <v>1587.91</v>
      </c>
      <c r="AT291" s="195">
        <v>7680.96</v>
      </c>
      <c r="AU291" s="193">
        <v>0.64699832115369327</v>
      </c>
      <c r="AV291" s="194">
        <v>0.11279348033780294</v>
      </c>
      <c r="AW291" s="194">
        <v>0.57402112873805267</v>
      </c>
    </row>
    <row r="292" spans="1:49" ht="14.25" x14ac:dyDescent="0.2">
      <c r="A292" s="191">
        <v>33664</v>
      </c>
      <c r="B292" s="192">
        <v>1942.8393599999999</v>
      </c>
      <c r="C292" s="192">
        <v>1296.8410662392812</v>
      </c>
      <c r="D292" s="192">
        <v>1139.7468250682857</v>
      </c>
      <c r="E292" s="192">
        <v>157.09424117099539</v>
      </c>
      <c r="F292" s="192">
        <v>645.99829376071875</v>
      </c>
      <c r="G292" s="193">
        <v>0.66749783483863601</v>
      </c>
      <c r="H292" s="194">
        <v>0.12113607847610357</v>
      </c>
      <c r="I292" s="194">
        <v>0.58663976473499369</v>
      </c>
      <c r="J292" s="195">
        <v>1278.6306399999999</v>
      </c>
      <c r="K292" s="195">
        <v>942.18893376071901</v>
      </c>
      <c r="L292" s="195">
        <v>844.85317493171419</v>
      </c>
      <c r="M292" s="195">
        <v>97.335758829004618</v>
      </c>
      <c r="N292" s="195">
        <v>336.4417062392813</v>
      </c>
      <c r="O292" s="193">
        <v>0.73687342089715535</v>
      </c>
      <c r="P292" s="194">
        <v>0.10330811086953849</v>
      </c>
      <c r="Q292" s="194">
        <v>0.66074841983429577</v>
      </c>
      <c r="R292" s="195">
        <v>3221.47</v>
      </c>
      <c r="S292" s="195">
        <v>2239.0300000000002</v>
      </c>
      <c r="T292" s="195">
        <v>1984.6</v>
      </c>
      <c r="U292" s="195">
        <v>254.43</v>
      </c>
      <c r="V292" s="195">
        <v>982.44</v>
      </c>
      <c r="W292" s="193">
        <v>0.69503363371380156</v>
      </c>
      <c r="X292" s="194">
        <v>0.11363402902149591</v>
      </c>
      <c r="Y292" s="194">
        <v>0.61605416160945159</v>
      </c>
      <c r="AH292" s="195">
        <v>8178.25</v>
      </c>
      <c r="AI292" s="195">
        <v>5468.88</v>
      </c>
      <c r="AJ292" s="195">
        <v>4844.95</v>
      </c>
      <c r="AK292" s="195">
        <v>623.92999999999995</v>
      </c>
      <c r="AL292" s="195">
        <v>2709.37</v>
      </c>
      <c r="AM292" s="193">
        <v>0.66871029865802589</v>
      </c>
      <c r="AN292" s="194">
        <v>0.11408734512368161</v>
      </c>
      <c r="AO292" s="194">
        <v>0.59241891602726737</v>
      </c>
      <c r="AP292" s="195">
        <v>21735.89</v>
      </c>
      <c r="AQ292" s="195">
        <v>14158.37</v>
      </c>
      <c r="AR292" s="195">
        <v>12424.64</v>
      </c>
      <c r="AS292" s="195">
        <v>1733.73</v>
      </c>
      <c r="AT292" s="195">
        <v>7577.53</v>
      </c>
      <c r="AU292" s="193">
        <v>0.65138211501806464</v>
      </c>
      <c r="AV292" s="194">
        <v>0.1224526552138417</v>
      </c>
      <c r="AW292" s="194">
        <v>0.57161864547529451</v>
      </c>
    </row>
    <row r="293" spans="1:49" ht="14.25" x14ac:dyDescent="0.2">
      <c r="A293" s="191">
        <v>33635</v>
      </c>
      <c r="B293" s="192">
        <v>1943.4021749999999</v>
      </c>
      <c r="C293" s="192">
        <v>1288.4731337429535</v>
      </c>
      <c r="D293" s="192">
        <v>1142.5132505391614</v>
      </c>
      <c r="E293" s="192">
        <v>145.95988320379226</v>
      </c>
      <c r="F293" s="192">
        <v>654.92904125704649</v>
      </c>
      <c r="G293" s="193">
        <v>0.66299870933454808</v>
      </c>
      <c r="H293" s="194">
        <v>0.11328127795710083</v>
      </c>
      <c r="I293" s="194">
        <v>0.58789336825722216</v>
      </c>
      <c r="J293" s="195">
        <v>1271.4978250000001</v>
      </c>
      <c r="K293" s="195">
        <v>925.44686625704662</v>
      </c>
      <c r="L293" s="195">
        <v>820.90674946083868</v>
      </c>
      <c r="M293" s="195">
        <v>104.54011679620774</v>
      </c>
      <c r="N293" s="195">
        <v>346.06095874295352</v>
      </c>
      <c r="O293" s="193">
        <v>0.72783991294444139</v>
      </c>
      <c r="P293" s="194">
        <v>0.11296177080270246</v>
      </c>
      <c r="Q293" s="194">
        <v>0.64562182751735231</v>
      </c>
      <c r="R293" s="195">
        <v>3214.9</v>
      </c>
      <c r="S293" s="195">
        <v>2213.92</v>
      </c>
      <c r="T293" s="195">
        <v>1963.42</v>
      </c>
      <c r="U293" s="195">
        <v>250.5</v>
      </c>
      <c r="V293" s="195">
        <v>1000.99</v>
      </c>
      <c r="W293" s="193">
        <v>0.68864350368596228</v>
      </c>
      <c r="X293" s="194">
        <v>0.11314771988147719</v>
      </c>
      <c r="Y293" s="194">
        <v>0.610725061432704</v>
      </c>
      <c r="AH293" s="195">
        <v>8165.32</v>
      </c>
      <c r="AI293" s="195">
        <v>5435.73</v>
      </c>
      <c r="AJ293" s="195">
        <v>4864.97</v>
      </c>
      <c r="AK293" s="195">
        <v>570.76</v>
      </c>
      <c r="AL293" s="195">
        <v>2729.59</v>
      </c>
      <c r="AM293" s="193">
        <v>0.66570936595258967</v>
      </c>
      <c r="AN293" s="194">
        <v>0.10500153613222143</v>
      </c>
      <c r="AO293" s="194">
        <v>0.59580885990996069</v>
      </c>
      <c r="AP293" s="195">
        <v>21706.93</v>
      </c>
      <c r="AQ293" s="195">
        <v>14032.58</v>
      </c>
      <c r="AR293" s="195">
        <v>12432.76</v>
      </c>
      <c r="AS293" s="195">
        <v>1599.82</v>
      </c>
      <c r="AT293" s="195">
        <v>7674.36</v>
      </c>
      <c r="AU293" s="193">
        <v>0.64645622388794732</v>
      </c>
      <c r="AV293" s="194">
        <v>0.11400754529815614</v>
      </c>
      <c r="AW293" s="194">
        <v>0.57275533665976719</v>
      </c>
    </row>
    <row r="294" spans="1:49" ht="14.25" x14ac:dyDescent="0.2">
      <c r="A294" s="191">
        <v>33604</v>
      </c>
      <c r="B294" s="192">
        <v>1943.9649899999999</v>
      </c>
      <c r="C294" s="192">
        <v>1280.3443434993258</v>
      </c>
      <c r="D294" s="192">
        <v>1142.10708093629</v>
      </c>
      <c r="E294" s="192">
        <v>138.23726256303607</v>
      </c>
      <c r="F294" s="192">
        <v>663.62064650067407</v>
      </c>
      <c r="G294" s="193">
        <v>0.6586252067735674</v>
      </c>
      <c r="H294" s="194">
        <v>0.107968815783743</v>
      </c>
      <c r="I294" s="194">
        <v>0.58751422315290258</v>
      </c>
      <c r="J294" s="195">
        <v>1266.5350100000001</v>
      </c>
      <c r="K294" s="195">
        <v>932.54565650067411</v>
      </c>
      <c r="L294" s="195">
        <v>837.10291906371003</v>
      </c>
      <c r="M294" s="195">
        <v>95.442737436963938</v>
      </c>
      <c r="N294" s="195">
        <v>333.99935349932593</v>
      </c>
      <c r="O294" s="193">
        <v>0.73629678543246435</v>
      </c>
      <c r="P294" s="194">
        <v>0.10234645003345737</v>
      </c>
      <c r="Q294" s="194">
        <v>0.66093942327240518</v>
      </c>
      <c r="R294" s="195">
        <v>3210.5</v>
      </c>
      <c r="S294" s="195">
        <v>2212.89</v>
      </c>
      <c r="T294" s="195">
        <v>1979.21</v>
      </c>
      <c r="U294" s="195">
        <v>233.68</v>
      </c>
      <c r="V294" s="195">
        <v>997.62</v>
      </c>
      <c r="W294" s="193">
        <v>0.68926646939729008</v>
      </c>
      <c r="X294" s="194">
        <v>0.10559946495307043</v>
      </c>
      <c r="Y294" s="194">
        <v>0.61648029901884438</v>
      </c>
      <c r="AH294" s="195">
        <v>8157.23</v>
      </c>
      <c r="AI294" s="195">
        <v>5423.91</v>
      </c>
      <c r="AJ294" s="195">
        <v>4860.34</v>
      </c>
      <c r="AK294" s="195">
        <v>563.55999999999995</v>
      </c>
      <c r="AL294" s="195">
        <v>2733.33</v>
      </c>
      <c r="AM294" s="193">
        <v>0.66492056739849192</v>
      </c>
      <c r="AN294" s="194">
        <v>0.10390290399361346</v>
      </c>
      <c r="AO294" s="194">
        <v>0.5958321636143642</v>
      </c>
      <c r="AP294" s="195">
        <v>21689.06</v>
      </c>
      <c r="AQ294" s="195">
        <v>13981.29</v>
      </c>
      <c r="AR294" s="195">
        <v>12396.79</v>
      </c>
      <c r="AS294" s="195">
        <v>1584.5</v>
      </c>
      <c r="AT294" s="195">
        <v>7707.78</v>
      </c>
      <c r="AU294" s="193">
        <v>0.64462406392900384</v>
      </c>
      <c r="AV294" s="194">
        <v>0.11333002891721722</v>
      </c>
      <c r="AW294" s="194">
        <v>0.57156880012319577</v>
      </c>
    </row>
    <row r="295" spans="1:49" ht="14.25" x14ac:dyDescent="0.2">
      <c r="A295" s="191">
        <v>33573</v>
      </c>
      <c r="B295" s="192">
        <v>1944.5278049999999</v>
      </c>
      <c r="C295" s="192">
        <v>1305.8448004953436</v>
      </c>
      <c r="D295" s="192">
        <v>1179.9746586263966</v>
      </c>
      <c r="E295" s="192">
        <v>125.87940929214487</v>
      </c>
      <c r="F295" s="192">
        <v>638.68300450465631</v>
      </c>
      <c r="G295" s="193">
        <v>0.67154853591581509</v>
      </c>
      <c r="H295" s="194">
        <v>9.639691427679252E-2</v>
      </c>
      <c r="I295" s="194">
        <v>0.60681809516547214</v>
      </c>
      <c r="J295" s="195">
        <v>1259.5621950000002</v>
      </c>
      <c r="K295" s="195">
        <v>925.8651995046564</v>
      </c>
      <c r="L295" s="195">
        <v>846.04534137360338</v>
      </c>
      <c r="M295" s="195">
        <v>79.810590707855127</v>
      </c>
      <c r="N295" s="195">
        <v>333.69699549534369</v>
      </c>
      <c r="O295" s="193">
        <v>0.73506906064662914</v>
      </c>
      <c r="P295" s="194">
        <v>8.6201091422978507E-2</v>
      </c>
      <c r="Q295" s="194">
        <v>0.67169794769332791</v>
      </c>
      <c r="R295" s="195">
        <v>3204.09</v>
      </c>
      <c r="S295" s="195">
        <v>2231.71</v>
      </c>
      <c r="T295" s="195">
        <v>2026.02</v>
      </c>
      <c r="U295" s="195">
        <v>205.69</v>
      </c>
      <c r="V295" s="195">
        <v>972.38</v>
      </c>
      <c r="W295" s="193">
        <v>0.69651913647868813</v>
      </c>
      <c r="X295" s="194">
        <v>9.2166993023287069E-2</v>
      </c>
      <c r="Y295" s="194">
        <v>0.63232306208627098</v>
      </c>
      <c r="AH295" s="195">
        <v>8145.28</v>
      </c>
      <c r="AI295" s="195">
        <v>5473.72</v>
      </c>
      <c r="AJ295" s="195">
        <v>4966.25</v>
      </c>
      <c r="AK295" s="195">
        <v>507.47</v>
      </c>
      <c r="AL295" s="195">
        <v>2671.55</v>
      </c>
      <c r="AM295" s="193">
        <v>0.67201127524161242</v>
      </c>
      <c r="AN295" s="194">
        <v>9.2710259202151368E-2</v>
      </c>
      <c r="AO295" s="194">
        <v>0.6097089357271942</v>
      </c>
      <c r="AP295" s="195">
        <v>21663.46</v>
      </c>
      <c r="AQ295" s="195">
        <v>14095.55</v>
      </c>
      <c r="AR295" s="195">
        <v>12672.69</v>
      </c>
      <c r="AS295" s="195">
        <v>1422.86</v>
      </c>
      <c r="AT295" s="195">
        <v>7567.92</v>
      </c>
      <c r="AU295" s="193">
        <v>0.65066014385513671</v>
      </c>
      <c r="AV295" s="194">
        <v>0.10094391492350423</v>
      </c>
      <c r="AW295" s="194">
        <v>0.58497996164970878</v>
      </c>
    </row>
    <row r="296" spans="1:49" ht="14.25" x14ac:dyDescent="0.2">
      <c r="A296" s="191">
        <v>33543</v>
      </c>
      <c r="B296" s="192">
        <v>1945.0906199999999</v>
      </c>
      <c r="C296" s="192">
        <v>1323.5892078476454</v>
      </c>
      <c r="D296" s="192">
        <v>1192.0787118335686</v>
      </c>
      <c r="E296" s="192">
        <v>131.51049601407675</v>
      </c>
      <c r="F296" s="192">
        <v>621.50141215235453</v>
      </c>
      <c r="G296" s="193">
        <v>0.68047688587776201</v>
      </c>
      <c r="H296" s="194">
        <v>9.9358996911082811E-2</v>
      </c>
      <c r="I296" s="194">
        <v>0.61286538507577026</v>
      </c>
      <c r="J296" s="195">
        <v>1252.8693800000001</v>
      </c>
      <c r="K296" s="195">
        <v>920.84079215235442</v>
      </c>
      <c r="L296" s="195">
        <v>837.71128816643136</v>
      </c>
      <c r="M296" s="195">
        <v>83.129503985923236</v>
      </c>
      <c r="N296" s="195">
        <v>332.02858784764544</v>
      </c>
      <c r="O296" s="193">
        <v>0.73498547163181083</v>
      </c>
      <c r="P296" s="194">
        <v>9.0275653179544793E-2</v>
      </c>
      <c r="Q296" s="194">
        <v>0.66863417810277337</v>
      </c>
      <c r="R296" s="195">
        <v>3197.96</v>
      </c>
      <c r="S296" s="195">
        <v>2244.4299999999998</v>
      </c>
      <c r="T296" s="195">
        <v>2029.79</v>
      </c>
      <c r="U296" s="195">
        <v>214.64</v>
      </c>
      <c r="V296" s="195">
        <v>953.53</v>
      </c>
      <c r="W296" s="193">
        <v>0.70183179276788943</v>
      </c>
      <c r="X296" s="194">
        <v>9.563229862370401E-2</v>
      </c>
      <c r="Y296" s="194">
        <v>0.63471400517830112</v>
      </c>
      <c r="AH296" s="195">
        <v>8133.14</v>
      </c>
      <c r="AI296" s="195">
        <v>5515.93</v>
      </c>
      <c r="AJ296" s="195">
        <v>5012.97</v>
      </c>
      <c r="AK296" s="195">
        <v>502.97</v>
      </c>
      <c r="AL296" s="195">
        <v>2617.21</v>
      </c>
      <c r="AM296" s="193">
        <v>0.67820423600233126</v>
      </c>
      <c r="AN296" s="194">
        <v>9.1184986031367335E-2</v>
      </c>
      <c r="AO296" s="194">
        <v>0.61636342175346792</v>
      </c>
      <c r="AP296" s="195">
        <v>21638.05</v>
      </c>
      <c r="AQ296" s="195">
        <v>14209.75</v>
      </c>
      <c r="AR296" s="195">
        <v>12782.41</v>
      </c>
      <c r="AS296" s="195">
        <v>1427.34</v>
      </c>
      <c r="AT296" s="195">
        <v>7428.3</v>
      </c>
      <c r="AU296" s="193">
        <v>0.65670196713659501</v>
      </c>
      <c r="AV296" s="194">
        <v>0.10044793187775998</v>
      </c>
      <c r="AW296" s="194">
        <v>0.59073761267766733</v>
      </c>
    </row>
    <row r="297" spans="1:49" ht="14.25" x14ac:dyDescent="0.2">
      <c r="A297" s="191">
        <v>33512</v>
      </c>
      <c r="B297" s="192">
        <v>1945.6534349999999</v>
      </c>
      <c r="C297" s="192">
        <v>1303.9382539530211</v>
      </c>
      <c r="D297" s="192">
        <v>1173.9268426289484</v>
      </c>
      <c r="E297" s="192">
        <v>130.02078421797546</v>
      </c>
      <c r="F297" s="192">
        <v>641.70580815307608</v>
      </c>
      <c r="G297" s="193">
        <v>0.6701801207227952</v>
      </c>
      <c r="H297" s="194">
        <v>9.9713911930878835E-2</v>
      </c>
      <c r="I297" s="194">
        <v>0.60335865653738507</v>
      </c>
      <c r="J297" s="195">
        <v>1246.7165649999999</v>
      </c>
      <c r="K297" s="195">
        <v>927.36174604697908</v>
      </c>
      <c r="L297" s="195">
        <v>849.97315737105168</v>
      </c>
      <c r="M297" s="195">
        <v>77.369215782024526</v>
      </c>
      <c r="N297" s="195">
        <v>319.37419184692396</v>
      </c>
      <c r="O297" s="193">
        <v>0.74384328570061076</v>
      </c>
      <c r="P297" s="194">
        <v>8.3429380295038713E-2</v>
      </c>
      <c r="Q297" s="194">
        <v>0.6817693622054759</v>
      </c>
      <c r="R297" s="195">
        <v>3192.37</v>
      </c>
      <c r="S297" s="195">
        <v>2231.3000000000002</v>
      </c>
      <c r="T297" s="195">
        <v>2023.9</v>
      </c>
      <c r="U297" s="195">
        <v>207.39</v>
      </c>
      <c r="V297" s="195">
        <v>961.08</v>
      </c>
      <c r="W297" s="193">
        <v>0.69894780366937426</v>
      </c>
      <c r="X297" s="194">
        <v>9.2945816340250065E-2</v>
      </c>
      <c r="Y297" s="194">
        <v>0.63398039700911868</v>
      </c>
      <c r="AH297" s="195">
        <v>8122.15</v>
      </c>
      <c r="AI297" s="195">
        <v>5525.18</v>
      </c>
      <c r="AJ297" s="195">
        <v>5036.1899999999996</v>
      </c>
      <c r="AK297" s="195">
        <v>488.99</v>
      </c>
      <c r="AL297" s="195">
        <v>2596.9699999999998</v>
      </c>
      <c r="AM297" s="193">
        <v>0.68026076839260552</v>
      </c>
      <c r="AN297" s="194">
        <v>8.8502094049424634E-2</v>
      </c>
      <c r="AO297" s="194">
        <v>0.62005626589018914</v>
      </c>
      <c r="AP297" s="195">
        <v>21614.43</v>
      </c>
      <c r="AQ297" s="195">
        <v>14320.69</v>
      </c>
      <c r="AR297" s="195">
        <v>12966.84</v>
      </c>
      <c r="AS297" s="195">
        <v>1353.86</v>
      </c>
      <c r="AT297" s="195">
        <v>7293.73</v>
      </c>
      <c r="AU297" s="193">
        <v>0.6625522856721181</v>
      </c>
      <c r="AV297" s="194">
        <v>9.453874080089715E-2</v>
      </c>
      <c r="AW297" s="194">
        <v>0.59991588952380426</v>
      </c>
    </row>
    <row r="298" spans="1:49" ht="14.25" x14ac:dyDescent="0.2">
      <c r="A298" s="191">
        <v>33482</v>
      </c>
      <c r="B298" s="192">
        <v>1946.2162499999999</v>
      </c>
      <c r="C298" s="192">
        <v>1291.7745278509151</v>
      </c>
      <c r="D298" s="192">
        <v>1168.3999192312674</v>
      </c>
      <c r="E298" s="192">
        <v>123.3746086196478</v>
      </c>
      <c r="F298" s="192">
        <v>654.44172214908485</v>
      </c>
      <c r="G298" s="193">
        <v>0.6637363796807858</v>
      </c>
      <c r="H298" s="194">
        <v>9.5507850603698069E-2</v>
      </c>
      <c r="I298" s="194">
        <v>0.60034434468999398</v>
      </c>
      <c r="J298" s="195">
        <v>1241.7337499999999</v>
      </c>
      <c r="K298" s="195">
        <v>907.29547214908507</v>
      </c>
      <c r="L298" s="195">
        <v>839.8500807687326</v>
      </c>
      <c r="M298" s="195">
        <v>67.455391380352211</v>
      </c>
      <c r="N298" s="195">
        <v>334.43827785091514</v>
      </c>
      <c r="O298" s="193">
        <v>0.73066828710187282</v>
      </c>
      <c r="P298" s="194">
        <v>7.4347765916402672E-2</v>
      </c>
      <c r="Q298" s="194">
        <v>0.67635278558606682</v>
      </c>
      <c r="R298" s="195">
        <v>3187.95</v>
      </c>
      <c r="S298" s="195">
        <v>2199.0700000000002</v>
      </c>
      <c r="T298" s="195">
        <v>2008.25</v>
      </c>
      <c r="U298" s="195">
        <v>190.83</v>
      </c>
      <c r="V298" s="195">
        <v>988.88</v>
      </c>
      <c r="W298" s="193">
        <v>0.68980692921783604</v>
      </c>
      <c r="X298" s="194">
        <v>8.6777592345855289E-2</v>
      </c>
      <c r="Y298" s="194">
        <v>0.62995028152888222</v>
      </c>
      <c r="AH298" s="195">
        <v>8114.18</v>
      </c>
      <c r="AI298" s="195">
        <v>5486.81</v>
      </c>
      <c r="AJ298" s="195">
        <v>5031.97</v>
      </c>
      <c r="AK298" s="195">
        <v>454.85</v>
      </c>
      <c r="AL298" s="195">
        <v>2627.36</v>
      </c>
      <c r="AM298" s="193">
        <v>0.67620018288970674</v>
      </c>
      <c r="AN298" s="194">
        <v>8.2898806410282105E-2</v>
      </c>
      <c r="AO298" s="194">
        <v>0.62014522724415777</v>
      </c>
      <c r="AP298" s="195">
        <v>21595.55</v>
      </c>
      <c r="AQ298" s="195">
        <v>14302.4</v>
      </c>
      <c r="AR298" s="195">
        <v>12969.68</v>
      </c>
      <c r="AS298" s="195">
        <v>1332.72</v>
      </c>
      <c r="AT298" s="195">
        <v>7293.16</v>
      </c>
      <c r="AU298" s="193">
        <v>0.66228459103843151</v>
      </c>
      <c r="AV298" s="194">
        <v>9.3181563933325884E-2</v>
      </c>
      <c r="AW298" s="194">
        <v>0.60057187707652737</v>
      </c>
    </row>
    <row r="299" spans="1:49" ht="14.25" x14ac:dyDescent="0.2">
      <c r="A299" s="191">
        <v>33451</v>
      </c>
      <c r="B299" s="192">
        <v>1946.7790649999999</v>
      </c>
      <c r="C299" s="192">
        <v>1372.1431738798331</v>
      </c>
      <c r="D299" s="192">
        <v>1219.1578963487254</v>
      </c>
      <c r="E299" s="192">
        <v>152.9852775311077</v>
      </c>
      <c r="F299" s="192">
        <v>574.63589112016712</v>
      </c>
      <c r="G299" s="193">
        <v>0.70482737283793073</v>
      </c>
      <c r="H299" s="194">
        <v>0.11149366949698906</v>
      </c>
      <c r="I299" s="194">
        <v>0.62624358267830738</v>
      </c>
      <c r="J299" s="195">
        <v>1236.0409350000002</v>
      </c>
      <c r="K299" s="195">
        <v>942.58682612016696</v>
      </c>
      <c r="L299" s="195">
        <v>863.97210365127467</v>
      </c>
      <c r="M299" s="195">
        <v>78.604722468892305</v>
      </c>
      <c r="N299" s="195">
        <v>293.46410887983291</v>
      </c>
      <c r="O299" s="193">
        <v>0.76258544472895373</v>
      </c>
      <c r="P299" s="194">
        <v>8.3392553651997756E-2</v>
      </c>
      <c r="Q299" s="194">
        <v>0.6989834067682188</v>
      </c>
      <c r="R299" s="195">
        <v>3182.82</v>
      </c>
      <c r="S299" s="195">
        <v>2314.73</v>
      </c>
      <c r="T299" s="195">
        <v>2083.13</v>
      </c>
      <c r="U299" s="195">
        <v>231.59</v>
      </c>
      <c r="V299" s="195">
        <v>868.1</v>
      </c>
      <c r="W299" s="193">
        <v>0.72725758918192041</v>
      </c>
      <c r="X299" s="194">
        <v>0.10005054585200002</v>
      </c>
      <c r="Y299" s="194">
        <v>0.6544919285413564</v>
      </c>
      <c r="AH299" s="195">
        <v>8105.34</v>
      </c>
      <c r="AI299" s="195">
        <v>5711.15</v>
      </c>
      <c r="AJ299" s="195">
        <v>5146.42</v>
      </c>
      <c r="AK299" s="195">
        <v>564.74</v>
      </c>
      <c r="AL299" s="195">
        <v>2394.19</v>
      </c>
      <c r="AM299" s="193">
        <v>0.70461572247431936</v>
      </c>
      <c r="AN299" s="194">
        <v>9.8883762464652483E-2</v>
      </c>
      <c r="AO299" s="194">
        <v>0.63494190249884641</v>
      </c>
      <c r="AP299" s="195">
        <v>21571.27</v>
      </c>
      <c r="AQ299" s="195">
        <v>14780.58</v>
      </c>
      <c r="AR299" s="195">
        <v>13281.05</v>
      </c>
      <c r="AS299" s="195">
        <v>1499.52</v>
      </c>
      <c r="AT299" s="195">
        <v>6790.69</v>
      </c>
      <c r="AU299" s="193">
        <v>0.68519748721331664</v>
      </c>
      <c r="AV299" s="194">
        <v>0.10145204044766849</v>
      </c>
      <c r="AW299" s="194">
        <v>0.61568234044634362</v>
      </c>
    </row>
    <row r="300" spans="1:49" ht="14.25" x14ac:dyDescent="0.2">
      <c r="A300" s="191">
        <v>33420</v>
      </c>
      <c r="B300" s="192">
        <v>1947.3418799999999</v>
      </c>
      <c r="C300" s="192">
        <v>1377.7603394706975</v>
      </c>
      <c r="D300" s="192">
        <v>1215.8240581991067</v>
      </c>
      <c r="E300" s="192">
        <v>161.9269483062707</v>
      </c>
      <c r="F300" s="192">
        <v>569.58154052930229</v>
      </c>
      <c r="G300" s="193">
        <v>0.70750819546421795</v>
      </c>
      <c r="H300" s="194">
        <v>0.11752911131734213</v>
      </c>
      <c r="I300" s="194">
        <v>0.62435059333243881</v>
      </c>
      <c r="J300" s="195">
        <v>1232.3281200000001</v>
      </c>
      <c r="K300" s="195">
        <v>920.80966052930262</v>
      </c>
      <c r="L300" s="195">
        <v>836.7559418008932</v>
      </c>
      <c r="M300" s="195">
        <v>84.063051693729307</v>
      </c>
      <c r="N300" s="195">
        <v>311.51845947069774</v>
      </c>
      <c r="O300" s="193">
        <v>0.74721143304698956</v>
      </c>
      <c r="P300" s="194">
        <v>9.129253883523325E-2</v>
      </c>
      <c r="Q300" s="194">
        <v>0.67900417771923693</v>
      </c>
      <c r="R300" s="195">
        <v>3179.67</v>
      </c>
      <c r="S300" s="195">
        <v>2298.5700000000002</v>
      </c>
      <c r="T300" s="195">
        <v>2052.58</v>
      </c>
      <c r="U300" s="195">
        <v>245.99</v>
      </c>
      <c r="V300" s="195">
        <v>881.1</v>
      </c>
      <c r="W300" s="193">
        <v>0.72289577220277579</v>
      </c>
      <c r="X300" s="194">
        <v>0.1070187116337549</v>
      </c>
      <c r="Y300" s="194">
        <v>0.64553239801614626</v>
      </c>
      <c r="AH300" s="195">
        <v>8099.86</v>
      </c>
      <c r="AI300" s="195">
        <v>5714.24</v>
      </c>
      <c r="AJ300" s="195">
        <v>5145.29</v>
      </c>
      <c r="AK300" s="195">
        <v>568.96</v>
      </c>
      <c r="AL300" s="195">
        <v>2385.61</v>
      </c>
      <c r="AM300" s="193">
        <v>0.70547392177148738</v>
      </c>
      <c r="AN300" s="194">
        <v>9.9568796550372415E-2</v>
      </c>
      <c r="AO300" s="194">
        <v>0.63523196697226869</v>
      </c>
      <c r="AP300" s="195">
        <v>21553.84</v>
      </c>
      <c r="AQ300" s="195">
        <v>14837.32</v>
      </c>
      <c r="AR300" s="195">
        <v>13309.37</v>
      </c>
      <c r="AS300" s="195">
        <v>1527.95</v>
      </c>
      <c r="AT300" s="195">
        <v>6716.52</v>
      </c>
      <c r="AU300" s="193">
        <v>0.68838406520601436</v>
      </c>
      <c r="AV300" s="194">
        <v>0.10298018779671801</v>
      </c>
      <c r="AW300" s="194">
        <v>0.61749414489483079</v>
      </c>
    </row>
    <row r="301" spans="1:49" ht="14.25" x14ac:dyDescent="0.2">
      <c r="A301" s="191">
        <v>33390</v>
      </c>
      <c r="B301" s="192">
        <v>1948.5671699999989</v>
      </c>
      <c r="C301" s="192">
        <v>1372.9215011426481</v>
      </c>
      <c r="D301" s="192">
        <v>1200.7665835453015</v>
      </c>
      <c r="E301" s="192">
        <v>172.15491759734667</v>
      </c>
      <c r="F301" s="192">
        <v>575.64566885735087</v>
      </c>
      <c r="G301" s="193">
        <v>0.70458002283937116</v>
      </c>
      <c r="H301" s="194">
        <v>0.12539312513793865</v>
      </c>
      <c r="I301" s="194">
        <v>0.61623053186578225</v>
      </c>
      <c r="J301" s="195">
        <v>1227.092830000001</v>
      </c>
      <c r="K301" s="195">
        <v>913.93849885735199</v>
      </c>
      <c r="L301" s="195">
        <v>839.5934164546984</v>
      </c>
      <c r="M301" s="195">
        <v>74.345082402653333</v>
      </c>
      <c r="N301" s="195">
        <v>313.15433114264908</v>
      </c>
      <c r="O301" s="193">
        <v>0.74479980366061738</v>
      </c>
      <c r="P301" s="194">
        <v>8.1345826328142412E-2</v>
      </c>
      <c r="Q301" s="194">
        <v>0.68421344818280594</v>
      </c>
      <c r="R301" s="195">
        <v>3175.66</v>
      </c>
      <c r="S301" s="195">
        <v>2286.86</v>
      </c>
      <c r="T301" s="195">
        <v>2040.36</v>
      </c>
      <c r="U301" s="195">
        <v>246.5</v>
      </c>
      <c r="V301" s="195">
        <v>888.8</v>
      </c>
      <c r="W301" s="193">
        <v>0.72012117166195377</v>
      </c>
      <c r="X301" s="194">
        <v>0.10778972040264817</v>
      </c>
      <c r="Y301" s="194">
        <v>0.64249951191248433</v>
      </c>
      <c r="AH301" s="195">
        <v>8091.14</v>
      </c>
      <c r="AI301" s="195">
        <v>5666.13</v>
      </c>
      <c r="AJ301" s="195">
        <v>5117.74</v>
      </c>
      <c r="AK301" s="195">
        <v>548.4</v>
      </c>
      <c r="AL301" s="195">
        <v>2425.0100000000002</v>
      </c>
      <c r="AM301" s="193">
        <v>0.70028821649359674</v>
      </c>
      <c r="AN301" s="194">
        <v>9.6785636757363486E-2</v>
      </c>
      <c r="AO301" s="194">
        <v>0.63251161146636936</v>
      </c>
      <c r="AP301" s="195">
        <v>21528.21</v>
      </c>
      <c r="AQ301" s="195">
        <v>14649.53</v>
      </c>
      <c r="AR301" s="195">
        <v>13189.32</v>
      </c>
      <c r="AS301" s="195">
        <v>1460.21</v>
      </c>
      <c r="AT301" s="195">
        <v>6878.68</v>
      </c>
      <c r="AU301" s="193">
        <v>0.68048063447913232</v>
      </c>
      <c r="AV301" s="194">
        <v>9.9676235346799522E-2</v>
      </c>
      <c r="AW301" s="194">
        <v>0.61265288660785078</v>
      </c>
    </row>
    <row r="302" spans="1:49" ht="14.25" x14ac:dyDescent="0.2">
      <c r="A302" s="191">
        <v>33359</v>
      </c>
      <c r="B302" s="192">
        <v>1949.792459999999</v>
      </c>
      <c r="C302" s="192">
        <v>1344.2293046699801</v>
      </c>
      <c r="D302" s="192">
        <v>1194.88093888089</v>
      </c>
      <c r="E302" s="192">
        <v>149.35776704590708</v>
      </c>
      <c r="F302" s="192">
        <v>605.56315533001896</v>
      </c>
      <c r="G302" s="193">
        <v>0.68942173705502008</v>
      </c>
      <c r="H302" s="194">
        <v>0.11111033402338726</v>
      </c>
      <c r="I302" s="194">
        <v>0.61282467923836914</v>
      </c>
      <c r="J302" s="195">
        <v>1221.8275400000009</v>
      </c>
      <c r="K302" s="195">
        <v>901.92069533001995</v>
      </c>
      <c r="L302" s="195">
        <v>834.64906111911</v>
      </c>
      <c r="M302" s="195">
        <v>67.262232954092923</v>
      </c>
      <c r="N302" s="195">
        <v>319.90684466998107</v>
      </c>
      <c r="O302" s="193">
        <v>0.73817348668537897</v>
      </c>
      <c r="P302" s="194">
        <v>7.457665990187877E-2</v>
      </c>
      <c r="Q302" s="194">
        <v>0.68311527919816684</v>
      </c>
      <c r="R302" s="195">
        <v>3171.62</v>
      </c>
      <c r="S302" s="195">
        <v>2246.15</v>
      </c>
      <c r="T302" s="195">
        <v>2029.53</v>
      </c>
      <c r="U302" s="195">
        <v>216.62</v>
      </c>
      <c r="V302" s="195">
        <v>925.47</v>
      </c>
      <c r="W302" s="193">
        <v>0.70820274812241069</v>
      </c>
      <c r="X302" s="194">
        <v>9.6440576096876882E-2</v>
      </c>
      <c r="Y302" s="194">
        <v>0.63990326710009393</v>
      </c>
      <c r="AH302" s="195">
        <v>8080.91</v>
      </c>
      <c r="AI302" s="195">
        <v>5600.61</v>
      </c>
      <c r="AJ302" s="195">
        <v>5073.13</v>
      </c>
      <c r="AK302" s="195">
        <v>527.48</v>
      </c>
      <c r="AL302" s="195">
        <v>2480.31</v>
      </c>
      <c r="AM302" s="193">
        <v>0.69306674619566355</v>
      </c>
      <c r="AN302" s="194">
        <v>9.4182597967007176E-2</v>
      </c>
      <c r="AO302" s="194">
        <v>0.6277919194744157</v>
      </c>
      <c r="AP302" s="195">
        <v>21502</v>
      </c>
      <c r="AQ302" s="195">
        <v>14451.63</v>
      </c>
      <c r="AR302" s="195">
        <v>12969.67</v>
      </c>
      <c r="AS302" s="195">
        <v>1481.96</v>
      </c>
      <c r="AT302" s="195">
        <v>7050.37</v>
      </c>
      <c r="AU302" s="193">
        <v>0.67210631569156354</v>
      </c>
      <c r="AV302" s="194">
        <v>0.10254621796987608</v>
      </c>
      <c r="AW302" s="194">
        <v>0.60318435494372613</v>
      </c>
    </row>
    <row r="303" spans="1:49" ht="14.25" x14ac:dyDescent="0.2">
      <c r="A303" s="191">
        <v>33329</v>
      </c>
      <c r="B303" s="192">
        <v>1951.0177499999991</v>
      </c>
      <c r="C303" s="192">
        <v>1343.1815412946851</v>
      </c>
      <c r="D303" s="192">
        <v>1207.599614688015</v>
      </c>
      <c r="E303" s="192">
        <v>135.58192660667018</v>
      </c>
      <c r="F303" s="192">
        <v>607.83620870531411</v>
      </c>
      <c r="G303" s="193">
        <v>0.68845172797361054</v>
      </c>
      <c r="H303" s="194">
        <v>0.10094087987241362</v>
      </c>
      <c r="I303" s="194">
        <v>0.61895880480227083</v>
      </c>
      <c r="J303" s="195">
        <v>1216.2422500000011</v>
      </c>
      <c r="K303" s="195">
        <v>877.07845870531514</v>
      </c>
      <c r="L303" s="195">
        <v>807.38038531198504</v>
      </c>
      <c r="M303" s="195">
        <v>69.698073393329821</v>
      </c>
      <c r="N303" s="195">
        <v>339.16379129468589</v>
      </c>
      <c r="O303" s="193">
        <v>0.72113796302119448</v>
      </c>
      <c r="P303" s="194">
        <v>7.9466178540302398E-2</v>
      </c>
      <c r="Q303" s="194">
        <v>0.66383188489956202</v>
      </c>
      <c r="R303" s="195">
        <v>3167.26</v>
      </c>
      <c r="S303" s="195">
        <v>2220.2600000000002</v>
      </c>
      <c r="T303" s="195">
        <v>2014.98</v>
      </c>
      <c r="U303" s="195">
        <v>205.28</v>
      </c>
      <c r="V303" s="195">
        <v>947</v>
      </c>
      <c r="W303" s="193">
        <v>0.70100339094359165</v>
      </c>
      <c r="X303" s="194">
        <v>9.2457640096204941E-2</v>
      </c>
      <c r="Y303" s="194">
        <v>0.63619027171750975</v>
      </c>
      <c r="AH303" s="195">
        <v>8070.16</v>
      </c>
      <c r="AI303" s="195">
        <v>5478.67</v>
      </c>
      <c r="AJ303" s="195">
        <v>4951.47</v>
      </c>
      <c r="AK303" s="195">
        <v>527.20000000000005</v>
      </c>
      <c r="AL303" s="195">
        <v>2591.4899999999998</v>
      </c>
      <c r="AM303" s="193">
        <v>0.6788799726399477</v>
      </c>
      <c r="AN303" s="194">
        <v>9.6227734103349907E-2</v>
      </c>
      <c r="AO303" s="194">
        <v>0.61355289114466138</v>
      </c>
      <c r="AP303" s="195">
        <v>21475.84</v>
      </c>
      <c r="AQ303" s="195">
        <v>14152.42</v>
      </c>
      <c r="AR303" s="195">
        <v>12626.74</v>
      </c>
      <c r="AS303" s="195">
        <v>1525.68</v>
      </c>
      <c r="AT303" s="195">
        <v>7323.42</v>
      </c>
      <c r="AU303" s="193">
        <v>0.65899261681964472</v>
      </c>
      <c r="AV303" s="194">
        <v>0.10780347106713906</v>
      </c>
      <c r="AW303" s="194">
        <v>0.58795092531886994</v>
      </c>
    </row>
    <row r="304" spans="1:49" ht="14.25" x14ac:dyDescent="0.2">
      <c r="A304" s="191">
        <v>33298</v>
      </c>
      <c r="B304" s="192">
        <v>1952.2430399999992</v>
      </c>
      <c r="C304" s="192">
        <v>1327.9657220391655</v>
      </c>
      <c r="D304" s="192">
        <v>1182.3178686542249</v>
      </c>
      <c r="E304" s="192">
        <v>145.64785338494073</v>
      </c>
      <c r="F304" s="192">
        <v>624.27731796083378</v>
      </c>
      <c r="G304" s="193">
        <v>0.6802256147570469</v>
      </c>
      <c r="H304" s="194">
        <v>0.10967741935483871</v>
      </c>
      <c r="I304" s="194">
        <v>0.60562022475143529</v>
      </c>
      <c r="J304" s="195">
        <v>1209.3769600000007</v>
      </c>
      <c r="K304" s="195">
        <v>879.13427796083442</v>
      </c>
      <c r="L304" s="195">
        <v>805.05213134577502</v>
      </c>
      <c r="M304" s="195">
        <v>74.082146615059258</v>
      </c>
      <c r="N304" s="195">
        <v>330.2426820391662</v>
      </c>
      <c r="O304" s="193">
        <v>0.72693155818086186</v>
      </c>
      <c r="P304" s="194">
        <v>8.4267157443677368E-2</v>
      </c>
      <c r="Q304" s="194">
        <v>0.66567510211685732</v>
      </c>
      <c r="R304" s="195">
        <v>3161.62</v>
      </c>
      <c r="S304" s="195">
        <v>2207.1</v>
      </c>
      <c r="T304" s="195">
        <v>1987.37</v>
      </c>
      <c r="U304" s="195">
        <v>219.73</v>
      </c>
      <c r="V304" s="195">
        <v>954.52</v>
      </c>
      <c r="W304" s="193">
        <v>0.69809148474516225</v>
      </c>
      <c r="X304" s="194">
        <v>9.9555978433238185E-2</v>
      </c>
      <c r="Y304" s="194">
        <v>0.62859230394544563</v>
      </c>
      <c r="AH304" s="195">
        <v>8056.37</v>
      </c>
      <c r="AI304" s="195">
        <v>5496.1</v>
      </c>
      <c r="AJ304" s="195">
        <v>4893.3999999999996</v>
      </c>
      <c r="AK304" s="195">
        <v>602.70000000000005</v>
      </c>
      <c r="AL304" s="195">
        <v>2560.2600000000002</v>
      </c>
      <c r="AM304" s="193">
        <v>0.68220550942918468</v>
      </c>
      <c r="AN304" s="194">
        <v>0.10965957679081531</v>
      </c>
      <c r="AO304" s="194">
        <v>0.60739514198081768</v>
      </c>
      <c r="AP304" s="195">
        <v>21443.84</v>
      </c>
      <c r="AQ304" s="195">
        <v>14167.72</v>
      </c>
      <c r="AR304" s="195">
        <v>12507.44</v>
      </c>
      <c r="AS304" s="195">
        <v>1660.28</v>
      </c>
      <c r="AT304" s="195">
        <v>7276.12</v>
      </c>
      <c r="AU304" s="193">
        <v>0.6606895033725303</v>
      </c>
      <c r="AV304" s="194">
        <v>0.11718752205718351</v>
      </c>
      <c r="AW304" s="194">
        <v>0.58326493762311227</v>
      </c>
    </row>
    <row r="305" spans="1:49" ht="14.25" x14ac:dyDescent="0.2">
      <c r="A305" s="191">
        <v>33270</v>
      </c>
      <c r="B305" s="192">
        <v>1953.4683299999992</v>
      </c>
      <c r="C305" s="192">
        <v>1312.8037580862181</v>
      </c>
      <c r="D305" s="192">
        <v>1184.1515033272622</v>
      </c>
      <c r="E305" s="192">
        <v>128.65225475895602</v>
      </c>
      <c r="F305" s="192">
        <v>640.66457191378129</v>
      </c>
      <c r="G305" s="193">
        <v>0.67203739007441121</v>
      </c>
      <c r="H305" s="194">
        <v>9.7998085369974092E-2</v>
      </c>
      <c r="I305" s="194">
        <v>0.60617901255008455</v>
      </c>
      <c r="J305" s="195">
        <v>1203.7316700000006</v>
      </c>
      <c r="K305" s="195">
        <v>870.4862419137819</v>
      </c>
      <c r="L305" s="195">
        <v>791.84849667273784</v>
      </c>
      <c r="M305" s="195">
        <v>78.637745241043973</v>
      </c>
      <c r="N305" s="195">
        <v>333.24542808621868</v>
      </c>
      <c r="O305" s="193">
        <v>0.7231563841082469</v>
      </c>
      <c r="P305" s="194">
        <v>9.0337723279988055E-2</v>
      </c>
      <c r="Q305" s="194">
        <v>0.65782808279251925</v>
      </c>
      <c r="R305" s="195">
        <v>3157.2</v>
      </c>
      <c r="S305" s="195">
        <v>2183.29</v>
      </c>
      <c r="T305" s="195">
        <v>1976</v>
      </c>
      <c r="U305" s="195">
        <v>207.29</v>
      </c>
      <c r="V305" s="195">
        <v>973.91</v>
      </c>
      <c r="W305" s="193">
        <v>0.6915273026732548</v>
      </c>
      <c r="X305" s="194">
        <v>9.4943869114959528E-2</v>
      </c>
      <c r="Y305" s="194">
        <v>0.6258710249588243</v>
      </c>
      <c r="AH305" s="195">
        <v>8045.28</v>
      </c>
      <c r="AI305" s="195">
        <v>5448.09</v>
      </c>
      <c r="AJ305" s="195">
        <v>4897.8500000000004</v>
      </c>
      <c r="AK305" s="195">
        <v>550.25</v>
      </c>
      <c r="AL305" s="195">
        <v>2597.19</v>
      </c>
      <c r="AM305" s="193">
        <v>0.67717842014199636</v>
      </c>
      <c r="AN305" s="194">
        <v>0.10099869862649112</v>
      </c>
      <c r="AO305" s="194">
        <v>0.60878552393453067</v>
      </c>
      <c r="AP305" s="195">
        <v>21418.62</v>
      </c>
      <c r="AQ305" s="195">
        <v>14062.43</v>
      </c>
      <c r="AR305" s="195">
        <v>12504.23</v>
      </c>
      <c r="AS305" s="195">
        <v>1558.19</v>
      </c>
      <c r="AT305" s="195">
        <v>7356.2</v>
      </c>
      <c r="AU305" s="193">
        <v>0.65655163591305143</v>
      </c>
      <c r="AV305" s="194">
        <v>0.11080517378575395</v>
      </c>
      <c r="AW305" s="194">
        <v>0.58380185091289727</v>
      </c>
    </row>
    <row r="306" spans="1:49" ht="14.25" x14ac:dyDescent="0.2">
      <c r="A306" s="191">
        <v>33239</v>
      </c>
      <c r="B306" s="192">
        <v>1954.6936199999993</v>
      </c>
      <c r="C306" s="192">
        <v>1313.4027951339676</v>
      </c>
      <c r="D306" s="192">
        <v>1199.1705120383394</v>
      </c>
      <c r="E306" s="192">
        <v>114.22286343016306</v>
      </c>
      <c r="F306" s="192">
        <v>641.30024453149667</v>
      </c>
      <c r="G306" s="193">
        <v>0.67192258760939128</v>
      </c>
      <c r="H306" s="194">
        <v>8.6967123759251849E-2</v>
      </c>
      <c r="I306" s="194">
        <v>0.6134825937777092</v>
      </c>
      <c r="J306" s="195">
        <v>1198.1663800000008</v>
      </c>
      <c r="K306" s="195">
        <v>883.82720486603239</v>
      </c>
      <c r="L306" s="195">
        <v>819.81948796166057</v>
      </c>
      <c r="M306" s="195">
        <v>64.01713656983695</v>
      </c>
      <c r="N306" s="195">
        <v>314.32975546850332</v>
      </c>
      <c r="O306" s="193">
        <v>0.73764981192848345</v>
      </c>
      <c r="P306" s="194">
        <v>7.2431733507841559E-2</v>
      </c>
      <c r="Q306" s="194">
        <v>0.6842284190628517</v>
      </c>
      <c r="R306" s="195">
        <v>3152.86</v>
      </c>
      <c r="S306" s="195">
        <v>2197.23</v>
      </c>
      <c r="T306" s="195">
        <v>2018.99</v>
      </c>
      <c r="U306" s="195">
        <v>178.24</v>
      </c>
      <c r="V306" s="195">
        <v>955.63</v>
      </c>
      <c r="W306" s="193">
        <v>0.69690059184359598</v>
      </c>
      <c r="X306" s="194">
        <v>8.1120319675227454E-2</v>
      </c>
      <c r="Y306" s="194">
        <v>0.64036779305138825</v>
      </c>
      <c r="AH306" s="195">
        <v>8034.58</v>
      </c>
      <c r="AI306" s="195">
        <v>5442.06</v>
      </c>
      <c r="AJ306" s="195">
        <v>4931.96</v>
      </c>
      <c r="AK306" s="195">
        <v>510.11</v>
      </c>
      <c r="AL306" s="195">
        <v>2592.52</v>
      </c>
      <c r="AM306" s="193">
        <v>0.67732974218938646</v>
      </c>
      <c r="AN306" s="194">
        <v>9.3734725453229098E-2</v>
      </c>
      <c r="AO306" s="194">
        <v>0.61384166938408724</v>
      </c>
      <c r="AP306" s="195">
        <v>21394.7</v>
      </c>
      <c r="AQ306" s="195">
        <v>14005.83</v>
      </c>
      <c r="AR306" s="195">
        <v>12508.94</v>
      </c>
      <c r="AS306" s="195">
        <v>1496.89</v>
      </c>
      <c r="AT306" s="195">
        <v>7388.87</v>
      </c>
      <c r="AU306" s="193">
        <v>0.65464016789204804</v>
      </c>
      <c r="AV306" s="194">
        <v>0.10687620797910585</v>
      </c>
      <c r="AW306" s="194">
        <v>0.58467470915694075</v>
      </c>
    </row>
    <row r="307" spans="1:49" ht="14.25" x14ac:dyDescent="0.2">
      <c r="A307" s="191">
        <v>33208</v>
      </c>
      <c r="B307" s="192">
        <v>1955.9189099999994</v>
      </c>
      <c r="C307" s="192">
        <v>1339.6616848566703</v>
      </c>
      <c r="D307" s="192">
        <v>1242.6717057683834</v>
      </c>
      <c r="E307" s="192">
        <v>96.980530478536835</v>
      </c>
      <c r="F307" s="192">
        <v>616.25722514332904</v>
      </c>
      <c r="G307" s="193">
        <v>0.68492700694665842</v>
      </c>
      <c r="H307" s="194">
        <v>7.2391807256107901E-2</v>
      </c>
      <c r="I307" s="194">
        <v>0.63533907229742148</v>
      </c>
      <c r="J307" s="195">
        <v>1191.8910900000005</v>
      </c>
      <c r="K307" s="195">
        <v>883.33831514332974</v>
      </c>
      <c r="L307" s="195">
        <v>830.46829423161648</v>
      </c>
      <c r="M307" s="195">
        <v>52.879469521463179</v>
      </c>
      <c r="N307" s="195">
        <v>308.55277485667091</v>
      </c>
      <c r="O307" s="193">
        <v>0.74112334805970348</v>
      </c>
      <c r="P307" s="194">
        <v>5.9863212786012795E-2</v>
      </c>
      <c r="Q307" s="194">
        <v>0.69676525078446228</v>
      </c>
      <c r="R307" s="195">
        <v>3147.81</v>
      </c>
      <c r="S307" s="195">
        <v>2223</v>
      </c>
      <c r="T307" s="195">
        <v>2073.14</v>
      </c>
      <c r="U307" s="195">
        <v>149.86000000000001</v>
      </c>
      <c r="V307" s="195">
        <v>924.81</v>
      </c>
      <c r="W307" s="193">
        <v>0.70620526651862725</v>
      </c>
      <c r="X307" s="194">
        <v>6.741340530814216E-2</v>
      </c>
      <c r="Y307" s="194">
        <v>0.65859756465606245</v>
      </c>
      <c r="AH307" s="195">
        <v>8022.49</v>
      </c>
      <c r="AI307" s="195">
        <v>5477.51</v>
      </c>
      <c r="AJ307" s="195">
        <v>5051.3900000000003</v>
      </c>
      <c r="AK307" s="195">
        <v>426.12</v>
      </c>
      <c r="AL307" s="195">
        <v>2544.9699999999998</v>
      </c>
      <c r="AM307" s="193">
        <v>0.68276931476387015</v>
      </c>
      <c r="AN307" s="194">
        <v>7.7794472305847004E-2</v>
      </c>
      <c r="AO307" s="194">
        <v>0.6296536362151901</v>
      </c>
      <c r="AP307" s="195">
        <v>21366.21</v>
      </c>
      <c r="AQ307" s="195">
        <v>14097.17</v>
      </c>
      <c r="AR307" s="195">
        <v>12796.17</v>
      </c>
      <c r="AS307" s="195">
        <v>1301</v>
      </c>
      <c r="AT307" s="195">
        <v>7269.03</v>
      </c>
      <c r="AU307" s="193">
        <v>0.65978804851211337</v>
      </c>
      <c r="AV307" s="194">
        <v>9.2288026603921214E-2</v>
      </c>
      <c r="AW307" s="194">
        <v>0.59889751153807813</v>
      </c>
    </row>
    <row r="308" spans="1:49" ht="14.25" x14ac:dyDescent="0.2">
      <c r="A308" s="191">
        <v>33178</v>
      </c>
      <c r="B308" s="192">
        <v>1957.1441999999995</v>
      </c>
      <c r="C308" s="192">
        <v>1341.5865981816571</v>
      </c>
      <c r="D308" s="192">
        <v>1243.028973791126</v>
      </c>
      <c r="E308" s="192">
        <v>98.548016511374428</v>
      </c>
      <c r="F308" s="192">
        <v>615.55760181834228</v>
      </c>
      <c r="G308" s="193">
        <v>0.68548173311994964</v>
      </c>
      <c r="H308" s="194">
        <v>7.3456321526275833E-2</v>
      </c>
      <c r="I308" s="194">
        <v>0.63512385739953459</v>
      </c>
      <c r="J308" s="195">
        <v>1186.4058000000007</v>
      </c>
      <c r="K308" s="195">
        <v>908.39340181834291</v>
      </c>
      <c r="L308" s="195">
        <v>861.00102620887424</v>
      </c>
      <c r="M308" s="195">
        <v>47.39198348862557</v>
      </c>
      <c r="N308" s="195">
        <v>278.02239818165776</v>
      </c>
      <c r="O308" s="193">
        <v>0.76566837570951052</v>
      </c>
      <c r="P308" s="194">
        <v>5.2171210616193842E-2</v>
      </c>
      <c r="Q308" s="194">
        <v>0.72572219910664104</v>
      </c>
      <c r="R308" s="195">
        <v>3143.55</v>
      </c>
      <c r="S308" s="195">
        <v>2249.98</v>
      </c>
      <c r="T308" s="195">
        <v>2104.0300000000002</v>
      </c>
      <c r="U308" s="195">
        <v>145.94</v>
      </c>
      <c r="V308" s="195">
        <v>893.58</v>
      </c>
      <c r="W308" s="193">
        <v>0.71574493804774852</v>
      </c>
      <c r="X308" s="194">
        <v>6.4862798780433606E-2</v>
      </c>
      <c r="Y308" s="194">
        <v>0.66931653703615346</v>
      </c>
      <c r="AH308" s="195">
        <v>8012.07</v>
      </c>
      <c r="AI308" s="195">
        <v>5517.03</v>
      </c>
      <c r="AJ308" s="195">
        <v>5109.25</v>
      </c>
      <c r="AK308" s="195">
        <v>407.78</v>
      </c>
      <c r="AL308" s="195">
        <v>2495.04</v>
      </c>
      <c r="AM308" s="193">
        <v>0.6885898400787811</v>
      </c>
      <c r="AN308" s="194">
        <v>7.3912956790157025E-2</v>
      </c>
      <c r="AO308" s="194">
        <v>0.63769412898289712</v>
      </c>
      <c r="AP308" s="195">
        <v>21342.47</v>
      </c>
      <c r="AQ308" s="195">
        <v>14196.32</v>
      </c>
      <c r="AR308" s="195">
        <v>12935.66</v>
      </c>
      <c r="AS308" s="195">
        <v>1260.6600000000001</v>
      </c>
      <c r="AT308" s="195">
        <v>7146.14</v>
      </c>
      <c r="AU308" s="193">
        <v>0.6651676211797416</v>
      </c>
      <c r="AV308" s="194">
        <v>8.880188668612711E-2</v>
      </c>
      <c r="AW308" s="194">
        <v>0.60609948145645742</v>
      </c>
    </row>
    <row r="309" spans="1:49" ht="14.25" x14ac:dyDescent="0.2">
      <c r="A309" s="191">
        <v>33147</v>
      </c>
      <c r="B309" s="192">
        <v>1958.3694899999996</v>
      </c>
      <c r="C309" s="192">
        <v>1352.0950774549488</v>
      </c>
      <c r="D309" s="192">
        <v>1254.2817477440449</v>
      </c>
      <c r="E309" s="192">
        <v>97.813329710903915</v>
      </c>
      <c r="F309" s="192">
        <v>606.2744125450505</v>
      </c>
      <c r="G309" s="193">
        <v>0.69041878172588822</v>
      </c>
      <c r="H309" s="194">
        <v>7.2342050009543815E-2</v>
      </c>
      <c r="I309" s="194">
        <v>0.64047247169074573</v>
      </c>
      <c r="J309" s="195">
        <v>1181.1205100000002</v>
      </c>
      <c r="K309" s="195">
        <v>907.3449225450513</v>
      </c>
      <c r="L309" s="195">
        <v>864.50825225595509</v>
      </c>
      <c r="M309" s="195">
        <v>42.836670289096091</v>
      </c>
      <c r="N309" s="195">
        <v>273.77558745494946</v>
      </c>
      <c r="O309" s="193">
        <v>0.76820689748673587</v>
      </c>
      <c r="P309" s="194">
        <v>4.7211010085273467E-2</v>
      </c>
      <c r="Q309" s="194">
        <v>0.73193907390191282</v>
      </c>
      <c r="R309" s="195">
        <v>3139.49</v>
      </c>
      <c r="S309" s="195">
        <v>2259.44</v>
      </c>
      <c r="T309" s="195">
        <v>2118.79</v>
      </c>
      <c r="U309" s="195">
        <v>140.65</v>
      </c>
      <c r="V309" s="195">
        <v>880.05</v>
      </c>
      <c r="W309" s="193">
        <v>0.71968377029390129</v>
      </c>
      <c r="X309" s="194">
        <v>6.2249938037743868E-2</v>
      </c>
      <c r="Y309" s="194">
        <v>0.67488350018633603</v>
      </c>
      <c r="AH309" s="195">
        <v>8002.05</v>
      </c>
      <c r="AI309" s="195">
        <v>5545.79</v>
      </c>
      <c r="AJ309" s="195">
        <v>5176.08</v>
      </c>
      <c r="AK309" s="195">
        <v>369.71</v>
      </c>
      <c r="AL309" s="195">
        <v>2456.2600000000002</v>
      </c>
      <c r="AM309" s="193">
        <v>0.69304615692228866</v>
      </c>
      <c r="AN309" s="194">
        <v>6.666498370836256E-2</v>
      </c>
      <c r="AO309" s="194">
        <v>0.64684424616192093</v>
      </c>
      <c r="AP309" s="195">
        <v>21317.16</v>
      </c>
      <c r="AQ309" s="195">
        <v>14297.61</v>
      </c>
      <c r="AR309" s="195">
        <v>13138.47</v>
      </c>
      <c r="AS309" s="195">
        <v>1159.1400000000001</v>
      </c>
      <c r="AT309" s="195">
        <v>7019.54</v>
      </c>
      <c r="AU309" s="193">
        <v>0.67070894997269803</v>
      </c>
      <c r="AV309" s="194">
        <v>8.1072291103198371E-2</v>
      </c>
      <c r="AW309" s="194">
        <v>0.6163330387349909</v>
      </c>
    </row>
    <row r="310" spans="1:49" ht="14.25" x14ac:dyDescent="0.2">
      <c r="A310" s="191">
        <v>33117</v>
      </c>
      <c r="B310" s="192">
        <v>1959.5947799999997</v>
      </c>
      <c r="C310" s="192">
        <v>1341.9819908148334</v>
      </c>
      <c r="D310" s="192">
        <v>1264.4220285134531</v>
      </c>
      <c r="E310" s="192">
        <v>77.559962301380295</v>
      </c>
      <c r="F310" s="192">
        <v>617.62237751033626</v>
      </c>
      <c r="G310" s="193">
        <v>0.68482627352928216</v>
      </c>
      <c r="H310" s="194">
        <v>5.7795084309802798E-2</v>
      </c>
      <c r="I310" s="194">
        <v>0.64524668131308927</v>
      </c>
      <c r="J310" s="195">
        <v>1174.9452200000003</v>
      </c>
      <c r="K310" s="195">
        <v>881.34800918516657</v>
      </c>
      <c r="L310" s="195">
        <v>841.97797148654695</v>
      </c>
      <c r="M310" s="195">
        <v>39.380037698619702</v>
      </c>
      <c r="N310" s="195">
        <v>293.58762248966377</v>
      </c>
      <c r="O310" s="193">
        <v>0.75011838354912097</v>
      </c>
      <c r="P310" s="194">
        <v>4.4681598288317192E-2</v>
      </c>
      <c r="Q310" s="194">
        <v>0.71661040630179063</v>
      </c>
      <c r="R310" s="195">
        <v>3134.54</v>
      </c>
      <c r="S310" s="195">
        <v>2223.33</v>
      </c>
      <c r="T310" s="195">
        <v>2106.4</v>
      </c>
      <c r="U310" s="195">
        <v>116.94</v>
      </c>
      <c r="V310" s="195">
        <v>911.21</v>
      </c>
      <c r="W310" s="193">
        <v>0.70930024820228799</v>
      </c>
      <c r="X310" s="194">
        <v>5.2596780504918297E-2</v>
      </c>
      <c r="Y310" s="194">
        <v>0.67199652899628015</v>
      </c>
      <c r="AH310" s="195">
        <v>7990.07</v>
      </c>
      <c r="AI310" s="195">
        <v>5495.65</v>
      </c>
      <c r="AJ310" s="195">
        <v>5170.76</v>
      </c>
      <c r="AK310" s="195">
        <v>324.89</v>
      </c>
      <c r="AL310" s="195">
        <v>2494.42</v>
      </c>
      <c r="AM310" s="193">
        <v>0.68780999415524513</v>
      </c>
      <c r="AN310" s="194">
        <v>5.9117665790215899E-2</v>
      </c>
      <c r="AO310" s="194">
        <v>0.64714827279360509</v>
      </c>
      <c r="AP310" s="195">
        <v>21286.77</v>
      </c>
      <c r="AQ310" s="195">
        <v>14281.13</v>
      </c>
      <c r="AR310" s="195">
        <v>13186.6</v>
      </c>
      <c r="AS310" s="195">
        <v>1094.53</v>
      </c>
      <c r="AT310" s="195">
        <v>7005.64</v>
      </c>
      <c r="AU310" s="193">
        <v>0.67089229601296951</v>
      </c>
      <c r="AV310" s="194">
        <v>7.6641694319707201E-2</v>
      </c>
      <c r="AW310" s="194">
        <v>0.61947397374049706</v>
      </c>
    </row>
    <row r="311" spans="1:49" ht="14.25" x14ac:dyDescent="0.2">
      <c r="A311" s="191">
        <v>33086</v>
      </c>
      <c r="B311" s="192">
        <v>1960.8200699999998</v>
      </c>
      <c r="C311" s="192">
        <v>1367.0442192534399</v>
      </c>
      <c r="D311" s="192">
        <v>1298.0903519980495</v>
      </c>
      <c r="E311" s="192">
        <v>68.953867255390605</v>
      </c>
      <c r="F311" s="192">
        <v>593.76619334218219</v>
      </c>
      <c r="G311" s="193">
        <v>0.6971798382568779</v>
      </c>
      <c r="H311" s="194">
        <v>5.0440114726535458E-2</v>
      </c>
      <c r="I311" s="194">
        <v>0.66201400723017367</v>
      </c>
      <c r="J311" s="195">
        <v>1169.3899300000003</v>
      </c>
      <c r="K311" s="195">
        <v>926.49578074656006</v>
      </c>
      <c r="L311" s="195">
        <v>878.09964800195053</v>
      </c>
      <c r="M311" s="195">
        <v>48.396132744609389</v>
      </c>
      <c r="N311" s="195">
        <v>242.90380665781777</v>
      </c>
      <c r="O311" s="193">
        <v>0.79228985728187329</v>
      </c>
      <c r="P311" s="194">
        <v>5.2235675272705853E-2</v>
      </c>
      <c r="Q311" s="194">
        <v>0.75090406157503886</v>
      </c>
      <c r="R311" s="195">
        <v>3130.21</v>
      </c>
      <c r="S311" s="195">
        <v>2293.54</v>
      </c>
      <c r="T311" s="195">
        <v>2176.19</v>
      </c>
      <c r="U311" s="195">
        <v>117.35</v>
      </c>
      <c r="V311" s="195">
        <v>836.67</v>
      </c>
      <c r="W311" s="193">
        <v>0.73271122384760123</v>
      </c>
      <c r="X311" s="194">
        <v>5.1165447299807286E-2</v>
      </c>
      <c r="Y311" s="194">
        <v>0.69522172633784951</v>
      </c>
      <c r="AH311" s="195">
        <v>7979.92</v>
      </c>
      <c r="AI311" s="195">
        <v>5657.11</v>
      </c>
      <c r="AJ311" s="195">
        <v>5310.33</v>
      </c>
      <c r="AK311" s="195">
        <v>346.77</v>
      </c>
      <c r="AL311" s="195">
        <v>2322.81</v>
      </c>
      <c r="AM311" s="193">
        <v>0.70891813451763919</v>
      </c>
      <c r="AN311" s="194">
        <v>6.1298083296948441E-2</v>
      </c>
      <c r="AO311" s="194">
        <v>0.66546155851186473</v>
      </c>
      <c r="AP311" s="195">
        <v>21260.95</v>
      </c>
      <c r="AQ311" s="195">
        <v>14671.08</v>
      </c>
      <c r="AR311" s="195">
        <v>13515.83</v>
      </c>
      <c r="AS311" s="195">
        <v>1155.25</v>
      </c>
      <c r="AT311" s="195">
        <v>6589.87</v>
      </c>
      <c r="AU311" s="193">
        <v>0.69004818693426206</v>
      </c>
      <c r="AV311" s="194">
        <v>7.8743350864421705E-2</v>
      </c>
      <c r="AW311" s="194">
        <v>0.63571148043713943</v>
      </c>
    </row>
    <row r="312" spans="1:49" ht="14.25" x14ac:dyDescent="0.2">
      <c r="A312" s="191">
        <v>33055</v>
      </c>
      <c r="B312" s="192">
        <v>1962.0453599999998</v>
      </c>
      <c r="C312" s="192">
        <v>1392.7651564569571</v>
      </c>
      <c r="D312" s="192">
        <v>1297.8964325860338</v>
      </c>
      <c r="E312" s="192">
        <v>94.868723870923105</v>
      </c>
      <c r="F312" s="192">
        <v>569.27050921197088</v>
      </c>
      <c r="G312" s="193">
        <v>0.7098536990281189</v>
      </c>
      <c r="H312" s="194">
        <v>6.8115377119469883E-2</v>
      </c>
      <c r="I312" s="194">
        <v>0.66150174661916783</v>
      </c>
      <c r="J312" s="195">
        <v>1163.5146400000001</v>
      </c>
      <c r="K312" s="195">
        <v>924.07484354304302</v>
      </c>
      <c r="L312" s="195">
        <v>883.40356741396636</v>
      </c>
      <c r="M312" s="195">
        <v>40.681276129076906</v>
      </c>
      <c r="N312" s="195">
        <v>239.43949078802916</v>
      </c>
      <c r="O312" s="193">
        <v>0.79420989798894404</v>
      </c>
      <c r="P312" s="194">
        <v>4.4023789212893974E-2</v>
      </c>
      <c r="Q312" s="194">
        <v>0.75925436349813891</v>
      </c>
      <c r="R312" s="195">
        <v>3125.56</v>
      </c>
      <c r="S312" s="195">
        <v>2316.84</v>
      </c>
      <c r="T312" s="195">
        <v>2181.3000000000002</v>
      </c>
      <c r="U312" s="195">
        <v>135.55000000000001</v>
      </c>
      <c r="V312" s="195">
        <v>808.71</v>
      </c>
      <c r="W312" s="193">
        <v>0.74125596693072604</v>
      </c>
      <c r="X312" s="194">
        <v>5.8506413908599647E-2</v>
      </c>
      <c r="Y312" s="194">
        <v>0.69789093794392054</v>
      </c>
      <c r="AH312" s="195">
        <v>7968.28</v>
      </c>
      <c r="AI312" s="195">
        <v>5686.4</v>
      </c>
      <c r="AJ312" s="195">
        <v>5336.23</v>
      </c>
      <c r="AK312" s="195">
        <v>350.17</v>
      </c>
      <c r="AL312" s="195">
        <v>2281.88</v>
      </c>
      <c r="AM312" s="193">
        <v>0.71362954113058275</v>
      </c>
      <c r="AN312" s="194">
        <v>6.1580261676983689E-2</v>
      </c>
      <c r="AO312" s="194">
        <v>0.66968404724733566</v>
      </c>
      <c r="AP312" s="195">
        <v>21233.07</v>
      </c>
      <c r="AQ312" s="195">
        <v>14696.93</v>
      </c>
      <c r="AR312" s="195">
        <v>13567.98</v>
      </c>
      <c r="AS312" s="195">
        <v>1128.95</v>
      </c>
      <c r="AT312" s="195">
        <v>6536.13</v>
      </c>
      <c r="AU312" s="193">
        <v>0.69217169255317301</v>
      </c>
      <c r="AV312" s="194">
        <v>7.6815362119844077E-2</v>
      </c>
      <c r="AW312" s="194">
        <v>0.63900227334059556</v>
      </c>
    </row>
    <row r="313" spans="1:49" ht="14.25" x14ac:dyDescent="0.2">
      <c r="A313" s="191">
        <v>33025</v>
      </c>
      <c r="B313" s="192">
        <v>1962.2173725000007</v>
      </c>
      <c r="C313" s="192">
        <v>1362.8986601654631</v>
      </c>
      <c r="D313" s="192">
        <v>1300.5248977683084</v>
      </c>
      <c r="E313" s="192">
        <v>62.373762397154856</v>
      </c>
      <c r="F313" s="192">
        <v>599.32839469442536</v>
      </c>
      <c r="G313" s="193">
        <v>0.69457068277253908</v>
      </c>
      <c r="H313" s="194">
        <v>4.576551743735837E-2</v>
      </c>
      <c r="I313" s="194">
        <v>0.66278329607863462</v>
      </c>
      <c r="J313" s="195">
        <v>1158.0026274999991</v>
      </c>
      <c r="K313" s="195">
        <v>911.15133983453711</v>
      </c>
      <c r="L313" s="195">
        <v>883.55510223169154</v>
      </c>
      <c r="M313" s="195">
        <v>27.596237602845143</v>
      </c>
      <c r="N313" s="195">
        <v>246.8416053055746</v>
      </c>
      <c r="O313" s="193">
        <v>0.78683011436823169</v>
      </c>
      <c r="P313" s="194">
        <v>3.0287216180636418E-2</v>
      </c>
      <c r="Q313" s="194">
        <v>0.76299922059692582</v>
      </c>
      <c r="R313" s="195">
        <v>3120.22</v>
      </c>
      <c r="S313" s="195">
        <v>2274.0500000000002</v>
      </c>
      <c r="T313" s="195">
        <v>2184.08</v>
      </c>
      <c r="U313" s="195">
        <v>89.97</v>
      </c>
      <c r="V313" s="195">
        <v>846.17</v>
      </c>
      <c r="W313" s="193">
        <v>0.72881078898282825</v>
      </c>
      <c r="X313" s="194">
        <v>3.9563773883599739E-2</v>
      </c>
      <c r="Y313" s="194">
        <v>0.69997628372358367</v>
      </c>
      <c r="AH313" s="195">
        <v>7953.66</v>
      </c>
      <c r="AI313" s="195">
        <v>5618.57</v>
      </c>
      <c r="AJ313" s="195">
        <v>5326.18</v>
      </c>
      <c r="AK313" s="195">
        <v>292.39999999999998</v>
      </c>
      <c r="AL313" s="195">
        <v>2335.09</v>
      </c>
      <c r="AM313" s="193">
        <v>0.70641314816072098</v>
      </c>
      <c r="AN313" s="194">
        <v>5.2041711681086109E-2</v>
      </c>
      <c r="AO313" s="194">
        <v>0.66965145605922305</v>
      </c>
      <c r="AP313" s="195">
        <v>21197.45</v>
      </c>
      <c r="AQ313" s="195">
        <v>14490.17</v>
      </c>
      <c r="AR313" s="195">
        <v>13448.63</v>
      </c>
      <c r="AS313" s="195">
        <v>1041.55</v>
      </c>
      <c r="AT313" s="195">
        <v>6707.28</v>
      </c>
      <c r="AU313" s="193">
        <v>0.6835808080688951</v>
      </c>
      <c r="AV313" s="194">
        <v>7.1879764005529256E-2</v>
      </c>
      <c r="AW313" s="194">
        <v>0.63444565266105113</v>
      </c>
    </row>
    <row r="314" spans="1:49" ht="14.25" x14ac:dyDescent="0.2">
      <c r="A314" s="191">
        <v>32994</v>
      </c>
      <c r="B314" s="192">
        <v>1962.3893850000006</v>
      </c>
      <c r="C314" s="192">
        <v>1357.1527201044555</v>
      </c>
      <c r="D314" s="192">
        <v>1286.8417603068137</v>
      </c>
      <c r="E314" s="192">
        <v>70.310959797641502</v>
      </c>
      <c r="F314" s="192">
        <v>605.23666489554523</v>
      </c>
      <c r="G314" s="193">
        <v>0.69158176785819447</v>
      </c>
      <c r="H314" s="194">
        <v>5.1807699130743297E-2</v>
      </c>
      <c r="I314" s="194">
        <v>0.65575250770468951</v>
      </c>
      <c r="J314" s="195">
        <v>1154.5906149999994</v>
      </c>
      <c r="K314" s="195">
        <v>901.6972798955444</v>
      </c>
      <c r="L314" s="195">
        <v>862.22823969318642</v>
      </c>
      <c r="M314" s="195">
        <v>39.469040202358499</v>
      </c>
      <c r="N314" s="195">
        <v>252.89333510445476</v>
      </c>
      <c r="O314" s="193">
        <v>0.7809670961993268</v>
      </c>
      <c r="P314" s="194">
        <v>4.3771941074204776E-2</v>
      </c>
      <c r="Q314" s="194">
        <v>0.74678265048359749</v>
      </c>
      <c r="R314" s="195">
        <v>3116.98</v>
      </c>
      <c r="S314" s="195">
        <v>2258.85</v>
      </c>
      <c r="T314" s="195">
        <v>2149.0700000000002</v>
      </c>
      <c r="U314" s="195">
        <v>109.78</v>
      </c>
      <c r="V314" s="195">
        <v>858.13</v>
      </c>
      <c r="W314" s="193">
        <v>0.72469184916168849</v>
      </c>
      <c r="X314" s="194">
        <v>4.8599951302654008E-2</v>
      </c>
      <c r="Y314" s="194">
        <v>0.68947186058300025</v>
      </c>
      <c r="AH314" s="195">
        <v>7942.14</v>
      </c>
      <c r="AI314" s="195">
        <v>5570.02</v>
      </c>
      <c r="AJ314" s="195">
        <v>5263.61</v>
      </c>
      <c r="AK314" s="195">
        <v>306.41000000000003</v>
      </c>
      <c r="AL314" s="195">
        <v>2372.12</v>
      </c>
      <c r="AM314" s="193">
        <v>0.70132483184632854</v>
      </c>
      <c r="AN314" s="194">
        <v>5.5010574468314297E-2</v>
      </c>
      <c r="AO314" s="194">
        <v>0.66274454995756804</v>
      </c>
      <c r="AP314" s="195">
        <v>21170.04</v>
      </c>
      <c r="AQ314" s="195">
        <v>14314.32</v>
      </c>
      <c r="AR314" s="195">
        <v>13202.12</v>
      </c>
      <c r="AS314" s="195">
        <v>1112.2</v>
      </c>
      <c r="AT314" s="195">
        <v>6855.72</v>
      </c>
      <c r="AU314" s="193">
        <v>0.67615932704898052</v>
      </c>
      <c r="AV314" s="194">
        <v>7.7698416690419103E-2</v>
      </c>
      <c r="AW314" s="194">
        <v>0.62362281790681551</v>
      </c>
    </row>
    <row r="315" spans="1:49" ht="14.25" x14ac:dyDescent="0.2">
      <c r="A315" s="191">
        <v>32964</v>
      </c>
      <c r="B315" s="192">
        <v>1962.5613975000006</v>
      </c>
      <c r="C315" s="192">
        <v>1345.7308324754983</v>
      </c>
      <c r="D315" s="192">
        <v>1288.5563382743906</v>
      </c>
      <c r="E315" s="192">
        <v>57.17449420110799</v>
      </c>
      <c r="F315" s="192">
        <v>616.83056502450199</v>
      </c>
      <c r="G315" s="193">
        <v>0.68570126478068461</v>
      </c>
      <c r="H315" s="194">
        <v>4.24858321005653E-2</v>
      </c>
      <c r="I315" s="194">
        <v>0.65656867597406732</v>
      </c>
      <c r="J315" s="195">
        <v>1151.0886024999995</v>
      </c>
      <c r="K315" s="195">
        <v>890.78916752450164</v>
      </c>
      <c r="L315" s="195">
        <v>860.14366172560926</v>
      </c>
      <c r="M315" s="195">
        <v>30.645505798892003</v>
      </c>
      <c r="N315" s="195">
        <v>260.299434975498</v>
      </c>
      <c r="O315" s="193">
        <v>0.77386672545435264</v>
      </c>
      <c r="P315" s="194">
        <v>3.4402647580522E-2</v>
      </c>
      <c r="Q315" s="194">
        <v>0.74724366122425367</v>
      </c>
      <c r="R315" s="195">
        <v>3113.65</v>
      </c>
      <c r="S315" s="195">
        <v>2236.52</v>
      </c>
      <c r="T315" s="195">
        <v>2148.6999999999998</v>
      </c>
      <c r="U315" s="195">
        <v>87.82</v>
      </c>
      <c r="V315" s="195">
        <v>877.13</v>
      </c>
      <c r="W315" s="193">
        <v>0.718295248341978</v>
      </c>
      <c r="X315" s="194">
        <v>3.9266360238227244E-2</v>
      </c>
      <c r="Y315" s="194">
        <v>0.69009040836317492</v>
      </c>
      <c r="AH315" s="195">
        <v>7930.25</v>
      </c>
      <c r="AI315" s="195">
        <v>5471.94</v>
      </c>
      <c r="AJ315" s="195">
        <v>5187.43</v>
      </c>
      <c r="AK315" s="195">
        <v>284.51</v>
      </c>
      <c r="AL315" s="195">
        <v>2458.31</v>
      </c>
      <c r="AM315" s="193">
        <v>0.69000851171148447</v>
      </c>
      <c r="AN315" s="194">
        <v>5.1994356663267509E-2</v>
      </c>
      <c r="AO315" s="194">
        <v>0.65413196305286725</v>
      </c>
      <c r="AP315" s="195">
        <v>21142.68</v>
      </c>
      <c r="AQ315" s="195">
        <v>14036.27</v>
      </c>
      <c r="AR315" s="195">
        <v>12924.15</v>
      </c>
      <c r="AS315" s="195">
        <v>1112.1199999999999</v>
      </c>
      <c r="AT315" s="195">
        <v>7106.41</v>
      </c>
      <c r="AU315" s="193">
        <v>0.66388319739976198</v>
      </c>
      <c r="AV315" s="194">
        <v>7.9231875704870294E-2</v>
      </c>
      <c r="AW315" s="194">
        <v>0.61128248642083216</v>
      </c>
    </row>
    <row r="316" spans="1:49" ht="14.25" x14ac:dyDescent="0.2">
      <c r="A316" s="191">
        <v>32933</v>
      </c>
      <c r="B316" s="192">
        <v>1962.7334100000005</v>
      </c>
      <c r="C316" s="192">
        <v>1347.6099572355897</v>
      </c>
      <c r="D316" s="192">
        <v>1283.0588413462465</v>
      </c>
      <c r="E316" s="192">
        <v>64.551115889343521</v>
      </c>
      <c r="F316" s="192">
        <v>615.1234527644109</v>
      </c>
      <c r="G316" s="193">
        <v>0.68659857236321731</v>
      </c>
      <c r="H316" s="194">
        <v>4.7900444444444447E-2</v>
      </c>
      <c r="I316" s="194">
        <v>0.65371019559209831</v>
      </c>
      <c r="J316" s="195">
        <v>1146.9265899999994</v>
      </c>
      <c r="K316" s="195">
        <v>882.82004276441012</v>
      </c>
      <c r="L316" s="195">
        <v>844.58115865375339</v>
      </c>
      <c r="M316" s="195">
        <v>38.238884110656485</v>
      </c>
      <c r="N316" s="195">
        <v>264.09654723558913</v>
      </c>
      <c r="O316" s="193">
        <v>0.76972672049081248</v>
      </c>
      <c r="P316" s="194">
        <v>4.3314472098886114E-2</v>
      </c>
      <c r="Q316" s="194">
        <v>0.73638641393234583</v>
      </c>
      <c r="R316" s="195">
        <v>3109.66</v>
      </c>
      <c r="S316" s="195">
        <v>2230.4299999999998</v>
      </c>
      <c r="T316" s="195">
        <v>2127.64</v>
      </c>
      <c r="U316" s="195">
        <v>102.79</v>
      </c>
      <c r="V316" s="195">
        <v>879.22</v>
      </c>
      <c r="W316" s="193">
        <v>0.71725847841886248</v>
      </c>
      <c r="X316" s="194">
        <v>4.6085284003532956E-2</v>
      </c>
      <c r="Y316" s="194">
        <v>0.68420341773698734</v>
      </c>
      <c r="AH316" s="195">
        <v>7916.3</v>
      </c>
      <c r="AI316" s="195">
        <v>5472.46</v>
      </c>
      <c r="AJ316" s="195">
        <v>5147.8</v>
      </c>
      <c r="AK316" s="195">
        <v>324.66000000000003</v>
      </c>
      <c r="AL316" s="195">
        <v>2443.84</v>
      </c>
      <c r="AM316" s="193">
        <v>0.69129012291095582</v>
      </c>
      <c r="AN316" s="194">
        <v>5.9326153137711383E-2</v>
      </c>
      <c r="AO316" s="194">
        <v>0.65027853921655321</v>
      </c>
      <c r="AP316" s="195">
        <v>21109.54</v>
      </c>
      <c r="AQ316" s="195">
        <v>13968.41</v>
      </c>
      <c r="AR316" s="195">
        <v>12815.83</v>
      </c>
      <c r="AS316" s="195">
        <v>1152.58</v>
      </c>
      <c r="AT316" s="195">
        <v>7141.13</v>
      </c>
      <c r="AU316" s="193">
        <v>0.66171077152794422</v>
      </c>
      <c r="AV316" s="194">
        <v>8.2513328288616947E-2</v>
      </c>
      <c r="AW316" s="194">
        <v>0.60711081340474493</v>
      </c>
    </row>
    <row r="317" spans="1:49" ht="14.25" x14ac:dyDescent="0.2">
      <c r="A317" s="191">
        <v>32905</v>
      </c>
      <c r="B317" s="192">
        <v>1962.9054225000004</v>
      </c>
      <c r="C317" s="192">
        <v>1362.4018196028828</v>
      </c>
      <c r="D317" s="192">
        <v>1300.2455727933593</v>
      </c>
      <c r="E317" s="192">
        <v>62.156246809523722</v>
      </c>
      <c r="F317" s="192">
        <v>600.50360289711762</v>
      </c>
      <c r="G317" s="193">
        <v>0.69407410259618996</v>
      </c>
      <c r="H317" s="194">
        <v>4.5622551229152951E-2</v>
      </c>
      <c r="I317" s="194">
        <v>0.66240867129366698</v>
      </c>
      <c r="J317" s="195">
        <v>1143.9745774999997</v>
      </c>
      <c r="K317" s="195">
        <v>874.49818039711727</v>
      </c>
      <c r="L317" s="195">
        <v>839.85442720664059</v>
      </c>
      <c r="M317" s="195">
        <v>34.633753190476284</v>
      </c>
      <c r="N317" s="195">
        <v>269.48639710288239</v>
      </c>
      <c r="O317" s="193">
        <v>0.76443847406837806</v>
      </c>
      <c r="P317" s="194">
        <v>3.9604145516630801E-2</v>
      </c>
      <c r="Q317" s="194">
        <v>0.73415480004986455</v>
      </c>
      <c r="R317" s="195">
        <v>3106.88</v>
      </c>
      <c r="S317" s="195">
        <v>2236.9</v>
      </c>
      <c r="T317" s="195">
        <v>2140.1</v>
      </c>
      <c r="U317" s="195">
        <v>96.79</v>
      </c>
      <c r="V317" s="195">
        <v>869.99</v>
      </c>
      <c r="W317" s="193">
        <v>0.71998274796580497</v>
      </c>
      <c r="X317" s="194">
        <v>4.326970360767133E-2</v>
      </c>
      <c r="Y317" s="194">
        <v>0.68882608919559163</v>
      </c>
      <c r="AH317" s="195">
        <v>7906.15</v>
      </c>
      <c r="AI317" s="195">
        <v>5466.91</v>
      </c>
      <c r="AJ317" s="195">
        <v>5151.32</v>
      </c>
      <c r="AK317" s="195">
        <v>315.60000000000002</v>
      </c>
      <c r="AL317" s="195">
        <v>2439.2399999999998</v>
      </c>
      <c r="AM317" s="193">
        <v>0.69147562340709445</v>
      </c>
      <c r="AN317" s="194">
        <v>5.7729137666433145E-2</v>
      </c>
      <c r="AO317" s="194">
        <v>0.65155859678857597</v>
      </c>
      <c r="AP317" s="195">
        <v>21085.8</v>
      </c>
      <c r="AQ317" s="195">
        <v>13961.03</v>
      </c>
      <c r="AR317" s="195">
        <v>12787.45</v>
      </c>
      <c r="AS317" s="195">
        <v>1173.57</v>
      </c>
      <c r="AT317" s="195">
        <v>7124.77</v>
      </c>
      <c r="AU317" s="193">
        <v>0.66210577734778864</v>
      </c>
      <c r="AV317" s="194">
        <v>8.4060416745755859E-2</v>
      </c>
      <c r="AW317" s="194">
        <v>0.60644841552134621</v>
      </c>
    </row>
    <row r="318" spans="1:49" ht="14.25" x14ac:dyDescent="0.2">
      <c r="A318" s="191">
        <v>32874</v>
      </c>
      <c r="B318" s="192">
        <v>1963.0774350000004</v>
      </c>
      <c r="C318" s="192">
        <v>1366.2526813807815</v>
      </c>
      <c r="D318" s="192">
        <v>1297.7871932566234</v>
      </c>
      <c r="E318" s="192">
        <v>68.465488124158071</v>
      </c>
      <c r="F318" s="192">
        <v>596.82475361921877</v>
      </c>
      <c r="G318" s="193">
        <v>0.69597493049518</v>
      </c>
      <c r="H318" s="194">
        <v>5.0111878320315183E-2</v>
      </c>
      <c r="I318" s="194">
        <v>0.66109831946421571</v>
      </c>
      <c r="J318" s="195">
        <v>1141.4825649999996</v>
      </c>
      <c r="K318" s="195">
        <v>850.16731861921858</v>
      </c>
      <c r="L318" s="195">
        <v>815.04280674337656</v>
      </c>
      <c r="M318" s="195">
        <v>35.124511875841932</v>
      </c>
      <c r="N318" s="195">
        <v>291.31524638078122</v>
      </c>
      <c r="O318" s="193">
        <v>0.74479220680801106</v>
      </c>
      <c r="P318" s="194">
        <v>4.1314822513865472E-2</v>
      </c>
      <c r="Q318" s="194">
        <v>0.71402124897402774</v>
      </c>
      <c r="R318" s="195">
        <v>3104.56</v>
      </c>
      <c r="S318" s="195">
        <v>2216.42</v>
      </c>
      <c r="T318" s="195">
        <v>2112.83</v>
      </c>
      <c r="U318" s="195">
        <v>103.59</v>
      </c>
      <c r="V318" s="195">
        <v>888.14</v>
      </c>
      <c r="W318" s="193">
        <v>0.71392403432370455</v>
      </c>
      <c r="X318" s="194">
        <v>4.6737531695256317E-2</v>
      </c>
      <c r="Y318" s="194">
        <v>0.68055698714149504</v>
      </c>
      <c r="AH318" s="195">
        <v>7897.15</v>
      </c>
      <c r="AI318" s="195">
        <v>5448.47</v>
      </c>
      <c r="AJ318" s="195">
        <v>5099.24</v>
      </c>
      <c r="AK318" s="195">
        <v>349.23</v>
      </c>
      <c r="AL318" s="195">
        <v>2448.6799999999998</v>
      </c>
      <c r="AM318" s="193">
        <v>0.68992864514413432</v>
      </c>
      <c r="AN318" s="194">
        <v>6.409689325627195E-2</v>
      </c>
      <c r="AO318" s="194">
        <v>0.64570636242188639</v>
      </c>
      <c r="AP318" s="195">
        <v>21064.51</v>
      </c>
      <c r="AQ318" s="195">
        <v>13925.29</v>
      </c>
      <c r="AR318" s="195">
        <v>12717.82</v>
      </c>
      <c r="AS318" s="195">
        <v>1207.47</v>
      </c>
      <c r="AT318" s="195">
        <v>7139.22</v>
      </c>
      <c r="AU318" s="193">
        <v>0.66107827810853426</v>
      </c>
      <c r="AV318" s="194">
        <v>8.6710581969926662E-2</v>
      </c>
      <c r="AW318" s="194">
        <v>0.6037557958860662</v>
      </c>
    </row>
    <row r="319" spans="1:49" ht="14.25" x14ac:dyDescent="0.2">
      <c r="A319" s="191">
        <v>32843</v>
      </c>
      <c r="B319" s="192">
        <v>1963.2494475000003</v>
      </c>
      <c r="C319" s="192">
        <v>1387.1338364303622</v>
      </c>
      <c r="D319" s="192">
        <v>1322.4174844769063</v>
      </c>
      <c r="E319" s="192">
        <v>64.716351953455742</v>
      </c>
      <c r="F319" s="192">
        <v>576.11561106963802</v>
      </c>
      <c r="G319" s="193">
        <v>0.70654996908148215</v>
      </c>
      <c r="H319" s="194">
        <v>4.6654728083049449E-2</v>
      </c>
      <c r="I319" s="194">
        <v>0.67358607239689861</v>
      </c>
      <c r="J319" s="195">
        <v>1138.5505524999999</v>
      </c>
      <c r="K319" s="195">
        <v>841.8861635696378</v>
      </c>
      <c r="L319" s="195">
        <v>816.25251552309373</v>
      </c>
      <c r="M319" s="195">
        <v>25.633648046544252</v>
      </c>
      <c r="N319" s="195">
        <v>296.66438893036195</v>
      </c>
      <c r="O319" s="193">
        <v>0.73943678804691271</v>
      </c>
      <c r="P319" s="194">
        <v>3.0447879007604012E-2</v>
      </c>
      <c r="Q319" s="194">
        <v>0.7169225061906892</v>
      </c>
      <c r="R319" s="195">
        <v>3101.8</v>
      </c>
      <c r="S319" s="195">
        <v>2229.02</v>
      </c>
      <c r="T319" s="195">
        <v>2138.67</v>
      </c>
      <c r="U319" s="195">
        <v>90.35</v>
      </c>
      <c r="V319" s="195">
        <v>872.78</v>
      </c>
      <c r="W319" s="193">
        <v>0.71862144561222507</v>
      </c>
      <c r="X319" s="194">
        <v>4.0533507999030965E-2</v>
      </c>
      <c r="Y319" s="194">
        <v>0.6894931974982268</v>
      </c>
      <c r="AH319" s="195">
        <v>7886.5</v>
      </c>
      <c r="AI319" s="195">
        <v>5483.83</v>
      </c>
      <c r="AJ319" s="195">
        <v>5197.3100000000004</v>
      </c>
      <c r="AK319" s="195">
        <v>286.52999999999997</v>
      </c>
      <c r="AL319" s="195">
        <v>2402.66</v>
      </c>
      <c r="AM319" s="193">
        <v>0.6953439421796741</v>
      </c>
      <c r="AN319" s="194">
        <v>5.2249978573369341E-2</v>
      </c>
      <c r="AO319" s="194">
        <v>0.65901350408926651</v>
      </c>
      <c r="AP319" s="195">
        <v>21039.15</v>
      </c>
      <c r="AQ319" s="195">
        <v>13963.58</v>
      </c>
      <c r="AR319" s="195">
        <v>12926.69</v>
      </c>
      <c r="AS319" s="195">
        <v>1036.8900000000001</v>
      </c>
      <c r="AT319" s="195">
        <v>7075.57</v>
      </c>
      <c r="AU319" s="193">
        <v>0.66369506372643372</v>
      </c>
      <c r="AV319" s="194">
        <v>7.4256745046757361E-2</v>
      </c>
      <c r="AW319" s="194">
        <v>0.61441122859050867</v>
      </c>
    </row>
    <row r="320" spans="1:49" ht="14.25" x14ac:dyDescent="0.2">
      <c r="A320" s="191">
        <v>32813</v>
      </c>
      <c r="B320" s="192">
        <v>1963.4214600000003</v>
      </c>
      <c r="C320" s="192">
        <v>1382.0097825602768</v>
      </c>
      <c r="D320" s="192">
        <v>1320.6686558247134</v>
      </c>
      <c r="E320" s="192">
        <v>61.341126735563591</v>
      </c>
      <c r="F320" s="192">
        <v>581.41167743972323</v>
      </c>
      <c r="G320" s="193">
        <v>0.70387831177126714</v>
      </c>
      <c r="H320" s="194">
        <v>4.4385450457466773E-2</v>
      </c>
      <c r="I320" s="194">
        <v>0.6726363558360583</v>
      </c>
      <c r="J320" s="195">
        <v>1135.7785399999996</v>
      </c>
      <c r="K320" s="195">
        <v>852.6102174397231</v>
      </c>
      <c r="L320" s="195">
        <v>824.94134417528676</v>
      </c>
      <c r="M320" s="195">
        <v>27.668873264436414</v>
      </c>
      <c r="N320" s="195">
        <v>283.16832256027681</v>
      </c>
      <c r="O320" s="193">
        <v>0.75068350687425689</v>
      </c>
      <c r="P320" s="194">
        <v>3.2451960694914517E-2</v>
      </c>
      <c r="Q320" s="194">
        <v>0.726322355214853</v>
      </c>
      <c r="R320" s="195">
        <v>3099.2</v>
      </c>
      <c r="S320" s="195">
        <v>2234.62</v>
      </c>
      <c r="T320" s="195">
        <v>2145.61</v>
      </c>
      <c r="U320" s="195">
        <v>89.01</v>
      </c>
      <c r="V320" s="195">
        <v>864.58</v>
      </c>
      <c r="W320" s="193">
        <v>0.72103123386680434</v>
      </c>
      <c r="X320" s="194">
        <v>3.9832275733681796E-2</v>
      </c>
      <c r="Y320" s="194">
        <v>0.69231091894682506</v>
      </c>
      <c r="AH320" s="195">
        <v>7876.87</v>
      </c>
      <c r="AI320" s="195">
        <v>5488.74</v>
      </c>
      <c r="AJ320" s="195">
        <v>5213.51</v>
      </c>
      <c r="AK320" s="195">
        <v>275.22000000000003</v>
      </c>
      <c r="AL320" s="195">
        <v>2388.14</v>
      </c>
      <c r="AM320" s="193">
        <v>0.69681739066405812</v>
      </c>
      <c r="AN320" s="194">
        <v>5.0142655691470181E-2</v>
      </c>
      <c r="AO320" s="194">
        <v>0.66187584662435717</v>
      </c>
      <c r="AP320" s="195">
        <v>21016.97</v>
      </c>
      <c r="AQ320" s="195">
        <v>14024.22</v>
      </c>
      <c r="AR320" s="195">
        <v>13004.33</v>
      </c>
      <c r="AS320" s="195">
        <v>1019.89</v>
      </c>
      <c r="AT320" s="195">
        <v>6992.75</v>
      </c>
      <c r="AU320" s="193">
        <v>0.66728077358439386</v>
      </c>
      <c r="AV320" s="194">
        <v>7.2723474104085653E-2</v>
      </c>
      <c r="AW320" s="194">
        <v>0.61875379752647497</v>
      </c>
    </row>
    <row r="321" spans="1:49" ht="14.25" x14ac:dyDescent="0.2">
      <c r="A321" s="191">
        <v>32782</v>
      </c>
      <c r="B321" s="192">
        <v>1963.5934725000002</v>
      </c>
      <c r="C321" s="192">
        <v>1369.8335102667759</v>
      </c>
      <c r="D321" s="192">
        <v>1305.0462634424698</v>
      </c>
      <c r="E321" s="192">
        <v>64.796718644016892</v>
      </c>
      <c r="F321" s="192">
        <v>593.75049041351326</v>
      </c>
      <c r="G321" s="193">
        <v>0.69761563656184733</v>
      </c>
      <c r="H321" s="194">
        <v>4.7302623390632119E-2</v>
      </c>
      <c r="I321" s="194">
        <v>0.66462141055139901</v>
      </c>
      <c r="J321" s="195">
        <v>1132.8665274999998</v>
      </c>
      <c r="K321" s="195">
        <v>852.10648973322418</v>
      </c>
      <c r="L321" s="195">
        <v>831.36373655753005</v>
      </c>
      <c r="M321" s="195">
        <v>20.73328135598311</v>
      </c>
      <c r="N321" s="195">
        <v>280.76950958648672</v>
      </c>
      <c r="O321" s="193">
        <v>0.75216847620491134</v>
      </c>
      <c r="P321" s="194">
        <v>2.4331796090972437E-2</v>
      </c>
      <c r="Q321" s="194">
        <v>0.73385850528409236</v>
      </c>
      <c r="R321" s="195">
        <v>3096.46</v>
      </c>
      <c r="S321" s="195">
        <v>2221.94</v>
      </c>
      <c r="T321" s="195">
        <v>2136.41</v>
      </c>
      <c r="U321" s="195">
        <v>85.53</v>
      </c>
      <c r="V321" s="195">
        <v>874.52</v>
      </c>
      <c r="W321" s="193">
        <v>0.71757426222202125</v>
      </c>
      <c r="X321" s="194">
        <v>3.8493388660359867E-2</v>
      </c>
      <c r="Y321" s="194">
        <v>0.68995239725363799</v>
      </c>
      <c r="AH321" s="195">
        <v>7866.92</v>
      </c>
      <c r="AI321" s="195">
        <v>5466.63</v>
      </c>
      <c r="AJ321" s="195">
        <v>5228.08</v>
      </c>
      <c r="AK321" s="195">
        <v>238.55</v>
      </c>
      <c r="AL321" s="195">
        <v>2400.29</v>
      </c>
      <c r="AM321" s="193">
        <v>0.69488821546424773</v>
      </c>
      <c r="AN321" s="194">
        <v>4.3637487812418253E-2</v>
      </c>
      <c r="AO321" s="194">
        <v>0.66456503943093359</v>
      </c>
      <c r="AP321" s="195">
        <v>20993.65</v>
      </c>
      <c r="AQ321" s="195">
        <v>14059.84</v>
      </c>
      <c r="AR321" s="195">
        <v>13120.97</v>
      </c>
      <c r="AS321" s="195">
        <v>938.87</v>
      </c>
      <c r="AT321" s="195">
        <v>6933.81</v>
      </c>
      <c r="AU321" s="193">
        <v>0.66971870065472172</v>
      </c>
      <c r="AV321" s="194">
        <v>6.6776720076473131E-2</v>
      </c>
      <c r="AW321" s="194">
        <v>0.62499708245112207</v>
      </c>
    </row>
    <row r="322" spans="1:49" ht="14.25" x14ac:dyDescent="0.2">
      <c r="A322" s="191">
        <v>32752</v>
      </c>
      <c r="B322" s="192">
        <v>1963.7654850000001</v>
      </c>
      <c r="C322" s="192">
        <v>1371.7333065675166</v>
      </c>
      <c r="D322" s="192">
        <v>1322.5029664408305</v>
      </c>
      <c r="E322" s="192">
        <v>49.230340126686116</v>
      </c>
      <c r="F322" s="192">
        <v>592.0415717429446</v>
      </c>
      <c r="G322" s="193">
        <v>0.6985219554194968</v>
      </c>
      <c r="H322" s="194">
        <v>3.58891483431827E-2</v>
      </c>
      <c r="I322" s="194">
        <v>0.67345259734047647</v>
      </c>
      <c r="J322" s="195">
        <v>1129.3745149999997</v>
      </c>
      <c r="K322" s="195">
        <v>846.75669343248319</v>
      </c>
      <c r="L322" s="195">
        <v>822.0970335591694</v>
      </c>
      <c r="M322" s="195">
        <v>24.64965987331388</v>
      </c>
      <c r="N322" s="195">
        <v>282.60842825705538</v>
      </c>
      <c r="O322" s="193">
        <v>0.74975721710214382</v>
      </c>
      <c r="P322" s="194">
        <v>2.9110676141681235E-2</v>
      </c>
      <c r="Q322" s="194">
        <v>0.72792242311149513</v>
      </c>
      <c r="R322" s="195">
        <v>3093.14</v>
      </c>
      <c r="S322" s="195">
        <v>2218.4899999999998</v>
      </c>
      <c r="T322" s="195">
        <v>2144.6</v>
      </c>
      <c r="U322" s="195">
        <v>73.88</v>
      </c>
      <c r="V322" s="195">
        <v>874.65</v>
      </c>
      <c r="W322" s="193">
        <v>0.71722909405975799</v>
      </c>
      <c r="X322" s="194">
        <v>3.3301930592429987E-2</v>
      </c>
      <c r="Y322" s="194">
        <v>0.69334074758982778</v>
      </c>
      <c r="AH322" s="195">
        <v>7854.7</v>
      </c>
      <c r="AI322" s="195">
        <v>5440.28</v>
      </c>
      <c r="AJ322" s="195">
        <v>5206.91</v>
      </c>
      <c r="AK322" s="195">
        <v>233.37</v>
      </c>
      <c r="AL322" s="195">
        <v>2414.42</v>
      </c>
      <c r="AM322" s="193">
        <v>0.69261461290692194</v>
      </c>
      <c r="AN322" s="194">
        <v>4.2896689141000095E-2</v>
      </c>
      <c r="AO322" s="194">
        <v>0.66290373916253964</v>
      </c>
      <c r="AP322" s="195">
        <v>20963.599999999999</v>
      </c>
      <c r="AQ322" s="195">
        <v>14052.27</v>
      </c>
      <c r="AR322" s="195">
        <v>13114.39</v>
      </c>
      <c r="AS322" s="195">
        <v>937.88</v>
      </c>
      <c r="AT322" s="195">
        <v>6911.33</v>
      </c>
      <c r="AU322" s="193">
        <v>0.67031759812245995</v>
      </c>
      <c r="AV322" s="194">
        <v>6.6742241644944189E-2</v>
      </c>
      <c r="AW322" s="194">
        <v>0.62557909900971209</v>
      </c>
    </row>
    <row r="323" spans="1:49" ht="14.25" x14ac:dyDescent="0.2">
      <c r="A323" s="191">
        <v>32721</v>
      </c>
      <c r="B323" s="192">
        <v>1963.9374975000001</v>
      </c>
      <c r="C323" s="192">
        <v>1430.4807722335358</v>
      </c>
      <c r="D323" s="192">
        <v>1382.2469173633508</v>
      </c>
      <c r="E323" s="192">
        <v>48.233854870185105</v>
      </c>
      <c r="F323" s="192">
        <v>533.45672526646399</v>
      </c>
      <c r="G323" s="193">
        <v>0.72837387852437796</v>
      </c>
      <c r="H323" s="194">
        <v>3.3718632089596932E-2</v>
      </c>
      <c r="I323" s="194">
        <v>0.70381410769074171</v>
      </c>
      <c r="J323" s="195">
        <v>1126.2325025</v>
      </c>
      <c r="K323" s="195">
        <v>859.56922776646434</v>
      </c>
      <c r="L323" s="195">
        <v>829.23308263664921</v>
      </c>
      <c r="M323" s="195">
        <v>30.336145129814888</v>
      </c>
      <c r="N323" s="195">
        <v>266.66327473353601</v>
      </c>
      <c r="O323" s="193">
        <v>0.76322537829302639</v>
      </c>
      <c r="P323" s="194">
        <v>3.5292265183388918E-2</v>
      </c>
      <c r="Q323" s="194">
        <v>0.73628942584761636</v>
      </c>
      <c r="R323" s="195">
        <v>3090.17</v>
      </c>
      <c r="S323" s="195">
        <v>2290.0500000000002</v>
      </c>
      <c r="T323" s="195">
        <v>2211.48</v>
      </c>
      <c r="U323" s="195">
        <v>78.569999999999993</v>
      </c>
      <c r="V323" s="195">
        <v>800.12</v>
      </c>
      <c r="W323" s="193">
        <v>0.74107573369749891</v>
      </c>
      <c r="X323" s="194">
        <v>3.4309294556887401E-2</v>
      </c>
      <c r="Y323" s="194">
        <v>0.71564994806110993</v>
      </c>
      <c r="AH323" s="195">
        <v>7844.22</v>
      </c>
      <c r="AI323" s="195">
        <v>5617.48</v>
      </c>
      <c r="AJ323" s="195">
        <v>5349.27</v>
      </c>
      <c r="AK323" s="195">
        <v>268.20999999999998</v>
      </c>
      <c r="AL323" s="195">
        <v>2226.7399999999998</v>
      </c>
      <c r="AM323" s="193">
        <v>0.71612983827582599</v>
      </c>
      <c r="AN323" s="194">
        <v>4.7745608351075573E-2</v>
      </c>
      <c r="AO323" s="194">
        <v>0.68193778348898937</v>
      </c>
      <c r="AP323" s="195">
        <v>20938.87</v>
      </c>
      <c r="AQ323" s="195">
        <v>14475.59</v>
      </c>
      <c r="AR323" s="195">
        <v>13448.09</v>
      </c>
      <c r="AS323" s="195">
        <v>1027.5</v>
      </c>
      <c r="AT323" s="195">
        <v>6463.29</v>
      </c>
      <c r="AU323" s="193">
        <v>0.69132622725104076</v>
      </c>
      <c r="AV323" s="194">
        <v>7.0981562754955069E-2</v>
      </c>
      <c r="AW323" s="194">
        <v>0.64225481126727468</v>
      </c>
    </row>
    <row r="324" spans="1:49" ht="14.25" x14ac:dyDescent="0.2">
      <c r="A324" s="191">
        <v>32690</v>
      </c>
      <c r="B324" s="192">
        <v>1964.10951</v>
      </c>
      <c r="C324" s="192">
        <v>1443.4180493207239</v>
      </c>
      <c r="D324" s="192">
        <v>1386.7460848458297</v>
      </c>
      <c r="E324" s="192">
        <v>56.671964474894224</v>
      </c>
      <c r="F324" s="192">
        <v>520.69146067927591</v>
      </c>
      <c r="G324" s="193">
        <v>0.73489693012113355</v>
      </c>
      <c r="H324" s="194">
        <v>3.9262336023554778E-2</v>
      </c>
      <c r="I324" s="194">
        <v>0.70604315990803879</v>
      </c>
      <c r="J324" s="195">
        <v>1122.16049</v>
      </c>
      <c r="K324" s="195">
        <v>862.64195067927608</v>
      </c>
      <c r="L324" s="195">
        <v>836.91391515417013</v>
      </c>
      <c r="M324" s="195">
        <v>25.728035525105781</v>
      </c>
      <c r="N324" s="195">
        <v>259.52853932072412</v>
      </c>
      <c r="O324" s="193">
        <v>0.7687331343124334</v>
      </c>
      <c r="P324" s="194">
        <v>2.9824697842304768E-2</v>
      </c>
      <c r="Q324" s="194">
        <v>0.74580590086019705</v>
      </c>
      <c r="R324" s="195">
        <v>3086.27</v>
      </c>
      <c r="S324" s="195">
        <v>2306.06</v>
      </c>
      <c r="T324" s="195">
        <v>2223.66</v>
      </c>
      <c r="U324" s="195">
        <v>82.4</v>
      </c>
      <c r="V324" s="195">
        <v>780.22</v>
      </c>
      <c r="W324" s="193">
        <v>0.7471996941291591</v>
      </c>
      <c r="X324" s="194">
        <v>3.5731941059642856E-2</v>
      </c>
      <c r="Y324" s="194">
        <v>0.72050079869875283</v>
      </c>
      <c r="AH324" s="195">
        <v>7830.27</v>
      </c>
      <c r="AI324" s="195">
        <v>5608.27</v>
      </c>
      <c r="AJ324" s="195">
        <v>5341.99</v>
      </c>
      <c r="AK324" s="195">
        <v>266.27999999999997</v>
      </c>
      <c r="AL324" s="195">
        <v>2222</v>
      </c>
      <c r="AM324" s="193">
        <v>0.71622945313507713</v>
      </c>
      <c r="AN324" s="194">
        <v>4.7479882387973467E-2</v>
      </c>
      <c r="AO324" s="194">
        <v>0.68222296293742102</v>
      </c>
      <c r="AP324" s="195">
        <v>20907.84</v>
      </c>
      <c r="AQ324" s="195">
        <v>14490.93</v>
      </c>
      <c r="AR324" s="195">
        <v>13424.43</v>
      </c>
      <c r="AS324" s="195">
        <v>1066.5</v>
      </c>
      <c r="AT324" s="195">
        <v>6416.91</v>
      </c>
      <c r="AU324" s="193">
        <v>0.69308594288075676</v>
      </c>
      <c r="AV324" s="194">
        <v>7.3597760806242252E-2</v>
      </c>
      <c r="AW324" s="194">
        <v>0.64207636943844992</v>
      </c>
    </row>
    <row r="325" spans="1:49" ht="14.25" x14ac:dyDescent="0.2">
      <c r="A325" s="191">
        <v>32660</v>
      </c>
      <c r="B325" s="192">
        <v>1961.9098124999994</v>
      </c>
      <c r="C325" s="192">
        <v>1419.5519871098688</v>
      </c>
      <c r="D325" s="192">
        <v>1358.0250375369037</v>
      </c>
      <c r="E325" s="192">
        <v>61.536460617882732</v>
      </c>
      <c r="F325" s="192">
        <v>542.35782539013053</v>
      </c>
      <c r="G325" s="193">
        <v>0.72355618900798446</v>
      </c>
      <c r="H325" s="194">
        <v>4.3349212411140814E-2</v>
      </c>
      <c r="I325" s="194">
        <v>0.69219544592950255</v>
      </c>
      <c r="J325" s="195">
        <v>1120.6801875000008</v>
      </c>
      <c r="K325" s="195">
        <v>851.66801289013097</v>
      </c>
      <c r="L325" s="195">
        <v>828.6049624630964</v>
      </c>
      <c r="M325" s="195">
        <v>23.053539382117272</v>
      </c>
      <c r="N325" s="195">
        <v>269.00217460986948</v>
      </c>
      <c r="O325" s="193">
        <v>0.75995633936388329</v>
      </c>
      <c r="P325" s="194">
        <v>2.7068692299344679E-2</v>
      </c>
      <c r="Q325" s="194">
        <v>0.73937682820246686</v>
      </c>
      <c r="R325" s="195">
        <v>3082.59</v>
      </c>
      <c r="S325" s="195">
        <v>2271.2199999999998</v>
      </c>
      <c r="T325" s="195">
        <v>2186.63</v>
      </c>
      <c r="U325" s="195">
        <v>84.59</v>
      </c>
      <c r="V325" s="195">
        <v>811.36</v>
      </c>
      <c r="W325" s="193">
        <v>0.7367895179053976</v>
      </c>
      <c r="X325" s="194">
        <v>3.7244300420038574E-2</v>
      </c>
      <c r="Y325" s="194">
        <v>0.70934830775419366</v>
      </c>
      <c r="AH325" s="195">
        <v>7818.1</v>
      </c>
      <c r="AI325" s="195">
        <v>5527.61</v>
      </c>
      <c r="AJ325" s="195">
        <v>5282.28</v>
      </c>
      <c r="AK325" s="195">
        <v>245.34</v>
      </c>
      <c r="AL325" s="195">
        <v>2290.4899999999998</v>
      </c>
      <c r="AM325" s="193">
        <v>0.70702728284365757</v>
      </c>
      <c r="AN325" s="194">
        <v>4.4384462724396265E-2</v>
      </c>
      <c r="AO325" s="194">
        <v>0.67564753584630532</v>
      </c>
      <c r="AP325" s="195">
        <v>20882.98</v>
      </c>
      <c r="AQ325" s="195">
        <v>14312.19</v>
      </c>
      <c r="AR325" s="195">
        <v>13301.49</v>
      </c>
      <c r="AS325" s="195">
        <v>1010.7</v>
      </c>
      <c r="AT325" s="195">
        <v>6570.79</v>
      </c>
      <c r="AU325" s="193">
        <v>0.68535189901058191</v>
      </c>
      <c r="AV325" s="194">
        <v>7.061812343184376E-2</v>
      </c>
      <c r="AW325" s="194">
        <v>0.636953634012004</v>
      </c>
    </row>
    <row r="326" spans="1:49" ht="14.25" x14ac:dyDescent="0.2">
      <c r="A326" s="191">
        <v>32629</v>
      </c>
      <c r="B326" s="192">
        <v>1959.7101149999994</v>
      </c>
      <c r="C326" s="192">
        <v>1403.679300879488</v>
      </c>
      <c r="D326" s="192">
        <v>1342.3449277912248</v>
      </c>
      <c r="E326" s="192">
        <v>61.343925241056915</v>
      </c>
      <c r="F326" s="192">
        <v>556.0308141205112</v>
      </c>
      <c r="G326" s="193">
        <v>0.7162688451396233</v>
      </c>
      <c r="H326" s="194">
        <v>4.3702236830464994E-2</v>
      </c>
      <c r="I326" s="194">
        <v>0.68497116870329833</v>
      </c>
      <c r="J326" s="195">
        <v>1119.1598850000005</v>
      </c>
      <c r="K326" s="195">
        <v>850.39069912051218</v>
      </c>
      <c r="L326" s="195">
        <v>827.62507220877501</v>
      </c>
      <c r="M326" s="195">
        <v>22.756074758943079</v>
      </c>
      <c r="N326" s="195">
        <v>268.76918587948876</v>
      </c>
      <c r="O326" s="193">
        <v>0.75984737347918063</v>
      </c>
      <c r="P326" s="194">
        <v>2.6759552735557645E-2</v>
      </c>
      <c r="Q326" s="194">
        <v>0.73950566250752869</v>
      </c>
      <c r="R326" s="195">
        <v>3078.87</v>
      </c>
      <c r="S326" s="195">
        <v>2254.0700000000002</v>
      </c>
      <c r="T326" s="195">
        <v>2169.9699999999998</v>
      </c>
      <c r="U326" s="195">
        <v>84.1</v>
      </c>
      <c r="V326" s="195">
        <v>824.8</v>
      </c>
      <c r="W326" s="193">
        <v>0.73210950770899719</v>
      </c>
      <c r="X326" s="194">
        <v>3.7310287613073236E-2</v>
      </c>
      <c r="Y326" s="194">
        <v>0.70479429141210892</v>
      </c>
      <c r="AH326" s="195">
        <v>7806.03</v>
      </c>
      <c r="AI326" s="195">
        <v>5501.99</v>
      </c>
      <c r="AJ326" s="195">
        <v>5235.99</v>
      </c>
      <c r="AK326" s="195">
        <v>266</v>
      </c>
      <c r="AL326" s="195">
        <v>2304.0500000000002</v>
      </c>
      <c r="AM326" s="193">
        <v>0.70483843900164356</v>
      </c>
      <c r="AN326" s="194">
        <v>4.834614384977072E-2</v>
      </c>
      <c r="AO326" s="194">
        <v>0.67076221843882233</v>
      </c>
      <c r="AP326" s="195">
        <v>20858.59</v>
      </c>
      <c r="AQ326" s="195">
        <v>14156.74</v>
      </c>
      <c r="AR326" s="195">
        <v>13076.31</v>
      </c>
      <c r="AS326" s="195">
        <v>1080.43</v>
      </c>
      <c r="AT326" s="195">
        <v>6701.86</v>
      </c>
      <c r="AU326" s="193">
        <v>0.6787007175461045</v>
      </c>
      <c r="AV326" s="194">
        <v>7.6319124318169299E-2</v>
      </c>
      <c r="AW326" s="194">
        <v>0.6269028731088726</v>
      </c>
    </row>
    <row r="327" spans="1:49" ht="14.25" x14ac:dyDescent="0.2">
      <c r="A327" s="191">
        <v>32599</v>
      </c>
      <c r="B327" s="192">
        <v>1957.5104174999994</v>
      </c>
      <c r="C327" s="192">
        <v>1371.26838610768</v>
      </c>
      <c r="D327" s="192">
        <v>1310.7470591936185</v>
      </c>
      <c r="E327" s="192">
        <v>60.521326914061518</v>
      </c>
      <c r="F327" s="192">
        <v>586.23241108920161</v>
      </c>
      <c r="G327" s="193">
        <v>0.70051652029467704</v>
      </c>
      <c r="H327" s="194">
        <v>4.4135289289247148E-2</v>
      </c>
      <c r="I327" s="194">
        <v>0.66959902101957469</v>
      </c>
      <c r="J327" s="195">
        <v>1116.7695825000008</v>
      </c>
      <c r="K327" s="195">
        <v>849.92161389232001</v>
      </c>
      <c r="L327" s="195">
        <v>815.19294080638156</v>
      </c>
      <c r="M327" s="195">
        <v>34.728673085938482</v>
      </c>
      <c r="N327" s="195">
        <v>266.85758891079843</v>
      </c>
      <c r="O327" s="193">
        <v>0.76105369201557693</v>
      </c>
      <c r="P327" s="194">
        <v>4.0861030615393194E-2</v>
      </c>
      <c r="Q327" s="194">
        <v>0.72995625380617046</v>
      </c>
      <c r="R327" s="195">
        <v>3074.28</v>
      </c>
      <c r="S327" s="195">
        <v>2221.19</v>
      </c>
      <c r="T327" s="195">
        <v>2125.94</v>
      </c>
      <c r="U327" s="195">
        <v>95.25</v>
      </c>
      <c r="V327" s="195">
        <v>853.09</v>
      </c>
      <c r="W327" s="193">
        <v>0.72250738384272084</v>
      </c>
      <c r="X327" s="194">
        <v>4.2882418883571416E-2</v>
      </c>
      <c r="Y327" s="194">
        <v>0.69152451956230399</v>
      </c>
      <c r="AH327" s="195">
        <v>7791.04</v>
      </c>
      <c r="AI327" s="195">
        <v>5397.39</v>
      </c>
      <c r="AJ327" s="195">
        <v>5108.92</v>
      </c>
      <c r="AK327" s="195">
        <v>288.47000000000003</v>
      </c>
      <c r="AL327" s="195">
        <v>2393.65</v>
      </c>
      <c r="AM327" s="193">
        <v>0.69276887296176126</v>
      </c>
      <c r="AN327" s="194">
        <v>5.3446202701676181E-2</v>
      </c>
      <c r="AO327" s="194">
        <v>0.65574300735203517</v>
      </c>
      <c r="AP327" s="195">
        <v>20828.240000000002</v>
      </c>
      <c r="AQ327" s="195">
        <v>13856.21</v>
      </c>
      <c r="AR327" s="195">
        <v>12711.95</v>
      </c>
      <c r="AS327" s="195">
        <v>1144.26</v>
      </c>
      <c r="AT327" s="195">
        <v>6972.03</v>
      </c>
      <c r="AU327" s="193">
        <v>0.6652607229415447</v>
      </c>
      <c r="AV327" s="194">
        <v>8.258102323795613E-2</v>
      </c>
      <c r="AW327" s="194">
        <v>0.61032281172100955</v>
      </c>
    </row>
    <row r="328" spans="1:49" ht="14.25" x14ac:dyDescent="0.2">
      <c r="A328" s="191">
        <v>32568</v>
      </c>
      <c r="B328" s="192">
        <v>1955.3107199999995</v>
      </c>
      <c r="C328" s="192">
        <v>1356.01065985325</v>
      </c>
      <c r="D328" s="192">
        <v>1294.0177789267439</v>
      </c>
      <c r="E328" s="192">
        <v>61.992880926506153</v>
      </c>
      <c r="F328" s="192">
        <v>599.30006014674962</v>
      </c>
      <c r="G328" s="193">
        <v>0.69350136834172849</v>
      </c>
      <c r="H328" s="194">
        <v>4.5717104416579689E-2</v>
      </c>
      <c r="I328" s="194">
        <v>0.66179649387220885</v>
      </c>
      <c r="J328" s="195">
        <v>1115.7392800000007</v>
      </c>
      <c r="K328" s="195">
        <v>858.30934014675017</v>
      </c>
      <c r="L328" s="195">
        <v>817.02222107325611</v>
      </c>
      <c r="M328" s="195">
        <v>41.287119073493848</v>
      </c>
      <c r="N328" s="195">
        <v>257.4299398532504</v>
      </c>
      <c r="O328" s="193">
        <v>0.76927410868491575</v>
      </c>
      <c r="P328" s="194">
        <v>4.8102842579383728E-2</v>
      </c>
      <c r="Q328" s="194">
        <v>0.73226983733444928</v>
      </c>
      <c r="R328" s="195">
        <v>3071.05</v>
      </c>
      <c r="S328" s="195">
        <v>2214.3200000000002</v>
      </c>
      <c r="T328" s="195">
        <v>2111.04</v>
      </c>
      <c r="U328" s="195">
        <v>103.28</v>
      </c>
      <c r="V328" s="195">
        <v>856.73</v>
      </c>
      <c r="W328" s="193">
        <v>0.72103026652122237</v>
      </c>
      <c r="X328" s="194">
        <v>4.6641858448643374E-2</v>
      </c>
      <c r="Y328" s="194">
        <v>0.68740007489295185</v>
      </c>
      <c r="AH328" s="195">
        <v>7780.25</v>
      </c>
      <c r="AI328" s="195">
        <v>5405.9</v>
      </c>
      <c r="AJ328" s="195">
        <v>5095.49</v>
      </c>
      <c r="AK328" s="195">
        <v>310.41000000000003</v>
      </c>
      <c r="AL328" s="195">
        <v>2374.35</v>
      </c>
      <c r="AM328" s="193">
        <v>0.6948234311236785</v>
      </c>
      <c r="AN328" s="194">
        <v>5.7420596015464592E-2</v>
      </c>
      <c r="AO328" s="194">
        <v>0.65492625558304673</v>
      </c>
      <c r="AP328" s="195">
        <v>20805.39</v>
      </c>
      <c r="AQ328" s="195">
        <v>13864.37</v>
      </c>
      <c r="AR328" s="195">
        <v>12678.09</v>
      </c>
      <c r="AS328" s="195">
        <v>1186.28</v>
      </c>
      <c r="AT328" s="195">
        <v>6941.02</v>
      </c>
      <c r="AU328" s="193">
        <v>0.66638356695067968</v>
      </c>
      <c r="AV328" s="194">
        <v>8.5563209868172868E-2</v>
      </c>
      <c r="AW328" s="194">
        <v>0.60936564995897702</v>
      </c>
    </row>
    <row r="329" spans="1:49" ht="14.25" x14ac:dyDescent="0.2">
      <c r="A329" s="191">
        <v>32540</v>
      </c>
      <c r="B329" s="192">
        <v>1953.1110224999995</v>
      </c>
      <c r="C329" s="192">
        <v>1339.3253722258598</v>
      </c>
      <c r="D329" s="192">
        <v>1282.1094686641743</v>
      </c>
      <c r="E329" s="192">
        <v>57.215903561685479</v>
      </c>
      <c r="F329" s="192">
        <v>613.7856502741397</v>
      </c>
      <c r="G329" s="193">
        <v>0.68573949806064349</v>
      </c>
      <c r="H329" s="194">
        <v>4.2719943001301372E-2</v>
      </c>
      <c r="I329" s="194">
        <v>0.65644474578975176</v>
      </c>
      <c r="J329" s="195">
        <v>1114.9189775000007</v>
      </c>
      <c r="K329" s="195">
        <v>861.34462777414024</v>
      </c>
      <c r="L329" s="195">
        <v>827.37053133582572</v>
      </c>
      <c r="M329" s="195">
        <v>33.974096438314518</v>
      </c>
      <c r="N329" s="195">
        <v>253.57434972586032</v>
      </c>
      <c r="O329" s="193">
        <v>0.77256253158910804</v>
      </c>
      <c r="P329" s="194">
        <v>3.9443093208939274E-2</v>
      </c>
      <c r="Q329" s="194">
        <v>0.74209027564590468</v>
      </c>
      <c r="R329" s="195">
        <v>3068.03</v>
      </c>
      <c r="S329" s="195">
        <v>2200.67</v>
      </c>
      <c r="T329" s="195">
        <v>2109.48</v>
      </c>
      <c r="U329" s="195">
        <v>91.19</v>
      </c>
      <c r="V329" s="195">
        <v>867.36</v>
      </c>
      <c r="W329" s="193">
        <v>0.7172909000237937</v>
      </c>
      <c r="X329" s="194">
        <v>4.1437380434140511E-2</v>
      </c>
      <c r="Y329" s="194">
        <v>0.68756824411756079</v>
      </c>
      <c r="AH329" s="195">
        <v>7769.96</v>
      </c>
      <c r="AI329" s="195">
        <v>5369.92</v>
      </c>
      <c r="AJ329" s="195">
        <v>5059.71</v>
      </c>
      <c r="AK329" s="195">
        <v>310.20999999999998</v>
      </c>
      <c r="AL329" s="195">
        <v>2400.0500000000002</v>
      </c>
      <c r="AM329" s="193">
        <v>0.6911129529624348</v>
      </c>
      <c r="AN329" s="194">
        <v>5.7768085930516654E-2</v>
      </c>
      <c r="AO329" s="194">
        <v>0.65118868050800771</v>
      </c>
      <c r="AP329" s="195">
        <v>20783.349999999999</v>
      </c>
      <c r="AQ329" s="195">
        <v>13734.88</v>
      </c>
      <c r="AR329" s="195">
        <v>12595.31</v>
      </c>
      <c r="AS329" s="195">
        <v>1139.57</v>
      </c>
      <c r="AT329" s="195">
        <v>7048.47</v>
      </c>
      <c r="AU329" s="193">
        <v>0.66085977477163216</v>
      </c>
      <c r="AV329" s="194">
        <v>8.2969053970620779E-2</v>
      </c>
      <c r="AW329" s="194">
        <v>0.60602886445159232</v>
      </c>
    </row>
    <row r="330" spans="1:49" ht="14.25" x14ac:dyDescent="0.2">
      <c r="A330" s="191">
        <v>32509</v>
      </c>
      <c r="B330" s="192">
        <v>1950.9113249999996</v>
      </c>
      <c r="C330" s="192">
        <v>1345.8240675749389</v>
      </c>
      <c r="D330" s="192">
        <v>1293.7740714373108</v>
      </c>
      <c r="E330" s="192">
        <v>52.049996137628234</v>
      </c>
      <c r="F330" s="192">
        <v>605.08725742506044</v>
      </c>
      <c r="G330" s="193">
        <v>0.68984379265671603</v>
      </c>
      <c r="H330" s="194">
        <v>3.8675186000661978E-2</v>
      </c>
      <c r="I330" s="194">
        <v>0.66316395566431552</v>
      </c>
      <c r="J330" s="195">
        <v>1114.4586750000003</v>
      </c>
      <c r="K330" s="195">
        <v>861.43593242506131</v>
      </c>
      <c r="L330" s="195">
        <v>821.44592856268901</v>
      </c>
      <c r="M330" s="195">
        <v>39.990003862371772</v>
      </c>
      <c r="N330" s="195">
        <v>253.03274257493956</v>
      </c>
      <c r="O330" s="193">
        <v>0.77296354880548712</v>
      </c>
      <c r="P330" s="194">
        <v>4.6422493370800517E-2</v>
      </c>
      <c r="Q330" s="194">
        <v>0.73708065358519348</v>
      </c>
      <c r="R330" s="195">
        <v>3065.37</v>
      </c>
      <c r="S330" s="195">
        <v>2207.2600000000002</v>
      </c>
      <c r="T330" s="195">
        <v>2115.2199999999998</v>
      </c>
      <c r="U330" s="195">
        <v>92.04</v>
      </c>
      <c r="V330" s="195">
        <v>858.12</v>
      </c>
      <c r="W330" s="193">
        <v>0.72006315713926872</v>
      </c>
      <c r="X330" s="194">
        <v>4.1698757735835382E-2</v>
      </c>
      <c r="Y330" s="194">
        <v>0.69003741799521745</v>
      </c>
      <c r="AH330" s="195">
        <v>7760.6</v>
      </c>
      <c r="AI330" s="195">
        <v>5368.52</v>
      </c>
      <c r="AJ330" s="195">
        <v>5068.62</v>
      </c>
      <c r="AK330" s="195">
        <v>299.89999999999998</v>
      </c>
      <c r="AL330" s="195">
        <v>2392.08</v>
      </c>
      <c r="AM330" s="193">
        <v>0.69176610055923515</v>
      </c>
      <c r="AN330" s="194">
        <v>5.5862695864037006E-2</v>
      </c>
      <c r="AO330" s="194">
        <v>0.65312218127464372</v>
      </c>
      <c r="AP330" s="195">
        <v>20763.14</v>
      </c>
      <c r="AQ330" s="195">
        <v>13692.81</v>
      </c>
      <c r="AR330" s="195">
        <v>12551.88</v>
      </c>
      <c r="AS330" s="195">
        <v>1140.93</v>
      </c>
      <c r="AT330" s="195">
        <v>7070.33</v>
      </c>
      <c r="AU330" s="193">
        <v>0.65947684213466751</v>
      </c>
      <c r="AV330" s="194">
        <v>8.332329156688803E-2</v>
      </c>
      <c r="AW330" s="194">
        <v>0.60452706093586994</v>
      </c>
    </row>
    <row r="331" spans="1:49" ht="14.25" x14ac:dyDescent="0.2">
      <c r="A331" s="191">
        <v>32478</v>
      </c>
      <c r="B331" s="192">
        <v>1948.7116274999996</v>
      </c>
      <c r="C331" s="192">
        <v>1321.3970222095074</v>
      </c>
      <c r="D331" s="192">
        <v>1278.2006413724439</v>
      </c>
      <c r="E331" s="192">
        <v>43.196380837063685</v>
      </c>
      <c r="F331" s="192">
        <v>627.31460529049207</v>
      </c>
      <c r="G331" s="193">
        <v>0.67808751359724095</v>
      </c>
      <c r="H331" s="194">
        <v>3.2689933540818061E-2</v>
      </c>
      <c r="I331" s="194">
        <v>0.65592087784288866</v>
      </c>
      <c r="J331" s="195">
        <v>1112.7483725000004</v>
      </c>
      <c r="K331" s="195">
        <v>868.73297779049267</v>
      </c>
      <c r="L331" s="195">
        <v>835.06935862755608</v>
      </c>
      <c r="M331" s="195">
        <v>33.663619162936314</v>
      </c>
      <c r="N331" s="195">
        <v>244.01539470950797</v>
      </c>
      <c r="O331" s="193">
        <v>0.78070927737123452</v>
      </c>
      <c r="P331" s="194">
        <v>3.8750248952854623E-2</v>
      </c>
      <c r="Q331" s="194">
        <v>0.75045659851329571</v>
      </c>
      <c r="R331" s="195">
        <v>3061.46</v>
      </c>
      <c r="S331" s="195">
        <v>2190.13</v>
      </c>
      <c r="T331" s="195">
        <v>2113.27</v>
      </c>
      <c r="U331" s="195">
        <v>76.86</v>
      </c>
      <c r="V331" s="195">
        <v>871.33</v>
      </c>
      <c r="W331" s="193">
        <v>0.71538742952708845</v>
      </c>
      <c r="X331" s="194">
        <v>3.5093807216923192E-2</v>
      </c>
      <c r="Y331" s="194">
        <v>0.6902817609898545</v>
      </c>
      <c r="AH331" s="195">
        <v>7747.04</v>
      </c>
      <c r="AI331" s="195">
        <v>5345.11</v>
      </c>
      <c r="AJ331" s="195">
        <v>5095.32</v>
      </c>
      <c r="AK331" s="195">
        <v>249.79</v>
      </c>
      <c r="AL331" s="195">
        <v>2401.9299999999998</v>
      </c>
      <c r="AM331" s="193">
        <v>0.68995513125012908</v>
      </c>
      <c r="AN331" s="194">
        <v>4.6732433944296749E-2</v>
      </c>
      <c r="AO331" s="194">
        <v>0.65771184865445376</v>
      </c>
      <c r="AP331" s="195">
        <v>20734.54</v>
      </c>
      <c r="AQ331" s="195">
        <v>13692.85</v>
      </c>
      <c r="AR331" s="195">
        <v>12699.37</v>
      </c>
      <c r="AS331" s="195">
        <v>993.48</v>
      </c>
      <c r="AT331" s="195">
        <v>7041.7</v>
      </c>
      <c r="AU331" s="193">
        <v>0.66038841469355003</v>
      </c>
      <c r="AV331" s="194">
        <v>7.255465443643945E-2</v>
      </c>
      <c r="AW331" s="194">
        <v>0.61247416147163136</v>
      </c>
    </row>
    <row r="332" spans="1:49" ht="14.25" x14ac:dyDescent="0.2">
      <c r="A332" s="191">
        <v>32448</v>
      </c>
      <c r="B332" s="192">
        <v>1946.5119299999997</v>
      </c>
      <c r="C332" s="192">
        <v>1346.387869534205</v>
      </c>
      <c r="D332" s="192">
        <v>1304.1053482834052</v>
      </c>
      <c r="E332" s="192">
        <v>42.282521250799874</v>
      </c>
      <c r="F332" s="192">
        <v>600.12406046579451</v>
      </c>
      <c r="G332" s="193">
        <v>0.6916925854824868</v>
      </c>
      <c r="H332" s="194">
        <v>3.1404413399407624E-2</v>
      </c>
      <c r="I332" s="194">
        <v>0.66997038558268962</v>
      </c>
      <c r="J332" s="195">
        <v>1112.1380700000004</v>
      </c>
      <c r="K332" s="195">
        <v>837.28213046579503</v>
      </c>
      <c r="L332" s="195">
        <v>807.84465171659463</v>
      </c>
      <c r="M332" s="195">
        <v>29.437478749200125</v>
      </c>
      <c r="N332" s="195">
        <v>274.8559395342055</v>
      </c>
      <c r="O332" s="193">
        <v>0.75285807855295761</v>
      </c>
      <c r="P332" s="194">
        <v>3.5158374552701287E-2</v>
      </c>
      <c r="Q332" s="194">
        <v>0.72638881224216556</v>
      </c>
      <c r="R332" s="195">
        <v>3058.65</v>
      </c>
      <c r="S332" s="195">
        <v>2183.67</v>
      </c>
      <c r="T332" s="195">
        <v>2111.9499999999998</v>
      </c>
      <c r="U332" s="195">
        <v>71.72</v>
      </c>
      <c r="V332" s="195">
        <v>874.98</v>
      </c>
      <c r="W332" s="193">
        <v>0.71393261733117552</v>
      </c>
      <c r="X332" s="194">
        <v>3.2843790499480233E-2</v>
      </c>
      <c r="Y332" s="194">
        <v>0.69048436401680469</v>
      </c>
      <c r="AH332" s="195">
        <v>7737.42</v>
      </c>
      <c r="AI332" s="195">
        <v>5348.54</v>
      </c>
      <c r="AJ332" s="195">
        <v>5096.88</v>
      </c>
      <c r="AK332" s="195">
        <v>251.65</v>
      </c>
      <c r="AL332" s="195">
        <v>2388.89</v>
      </c>
      <c r="AM332" s="193">
        <v>0.69125625854613038</v>
      </c>
      <c r="AN332" s="194">
        <v>4.7050223051524342E-2</v>
      </c>
      <c r="AO332" s="194">
        <v>0.6587312049753018</v>
      </c>
      <c r="AP332" s="195">
        <v>20714.330000000002</v>
      </c>
      <c r="AQ332" s="195">
        <v>13753.22</v>
      </c>
      <c r="AR332" s="195">
        <v>12743.39</v>
      </c>
      <c r="AS332" s="195">
        <v>1009.83</v>
      </c>
      <c r="AT332" s="195">
        <v>6961.12</v>
      </c>
      <c r="AU332" s="193">
        <v>0.66394713225095858</v>
      </c>
      <c r="AV332" s="194">
        <v>7.3424987021221216E-2</v>
      </c>
      <c r="AW332" s="194">
        <v>0.61519682268265485</v>
      </c>
    </row>
    <row r="333" spans="1:49" ht="14.25" x14ac:dyDescent="0.2">
      <c r="A333" s="191">
        <v>32417</v>
      </c>
      <c r="B333" s="192">
        <v>1944.3122324999997</v>
      </c>
      <c r="C333" s="192">
        <v>1330.1373290172396</v>
      </c>
      <c r="D333" s="192">
        <v>1295.0807158179443</v>
      </c>
      <c r="E333" s="192">
        <v>35.056613199295235</v>
      </c>
      <c r="F333" s="192">
        <v>614.1749034827601</v>
      </c>
      <c r="G333" s="193">
        <v>0.68411714270137924</v>
      </c>
      <c r="H333" s="194">
        <v>2.6355634440540444E-2</v>
      </c>
      <c r="I333" s="194">
        <v>0.66608680137383469</v>
      </c>
      <c r="J333" s="195">
        <v>1111.4577675000003</v>
      </c>
      <c r="K333" s="195">
        <v>832.34267098276041</v>
      </c>
      <c r="L333" s="195">
        <v>797.21928418205584</v>
      </c>
      <c r="M333" s="195">
        <v>35.123386800704772</v>
      </c>
      <c r="N333" s="195">
        <v>279.10509651723987</v>
      </c>
      <c r="O333" s="193">
        <v>0.74887476188586732</v>
      </c>
      <c r="P333" s="194">
        <v>4.2198229197157489E-2</v>
      </c>
      <c r="Q333" s="194">
        <v>0.71727357304384098</v>
      </c>
      <c r="R333" s="195">
        <v>3055.77</v>
      </c>
      <c r="S333" s="195">
        <v>2162.48</v>
      </c>
      <c r="T333" s="195">
        <v>2092.3000000000002</v>
      </c>
      <c r="U333" s="195">
        <v>70.180000000000007</v>
      </c>
      <c r="V333" s="195">
        <v>893.28</v>
      </c>
      <c r="W333" s="193">
        <v>0.7076710616309474</v>
      </c>
      <c r="X333" s="194">
        <v>3.245347933853724E-2</v>
      </c>
      <c r="Y333" s="194">
        <v>0.6847046734538268</v>
      </c>
      <c r="AH333" s="195">
        <v>7727.85</v>
      </c>
      <c r="AI333" s="195">
        <v>5346.67</v>
      </c>
      <c r="AJ333" s="195">
        <v>5106.6099999999997</v>
      </c>
      <c r="AK333" s="195">
        <v>240.07</v>
      </c>
      <c r="AL333" s="195">
        <v>2381.17</v>
      </c>
      <c r="AM333" s="193">
        <v>0.69187031321777726</v>
      </c>
      <c r="AN333" s="194">
        <v>4.4900844824909705E-2</v>
      </c>
      <c r="AO333" s="194">
        <v>0.66080604566600021</v>
      </c>
      <c r="AP333" s="195">
        <v>20693.580000000002</v>
      </c>
      <c r="AQ333" s="195">
        <v>13815.91</v>
      </c>
      <c r="AR333" s="195">
        <v>12842.21</v>
      </c>
      <c r="AS333" s="195">
        <v>973.7</v>
      </c>
      <c r="AT333" s="195">
        <v>6877.67</v>
      </c>
      <c r="AU333" s="193">
        <v>0.66764233158303199</v>
      </c>
      <c r="AV333" s="194">
        <v>7.0476718507865216E-2</v>
      </c>
      <c r="AW333" s="194">
        <v>0.6205890909161198</v>
      </c>
    </row>
    <row r="334" spans="1:49" ht="14.25" x14ac:dyDescent="0.2">
      <c r="A334" s="191">
        <v>32387</v>
      </c>
      <c r="B334" s="192">
        <v>1942.1125349999998</v>
      </c>
      <c r="C334" s="192">
        <v>1335.4703299078192</v>
      </c>
      <c r="D334" s="192">
        <v>1291.7523440298444</v>
      </c>
      <c r="E334" s="192">
        <v>43.727577362371157</v>
      </c>
      <c r="F334" s="192">
        <v>606.64220509218046</v>
      </c>
      <c r="G334" s="193">
        <v>0.68763797454601128</v>
      </c>
      <c r="H334" s="194">
        <v>3.2743203935792012E-2</v>
      </c>
      <c r="I334" s="194">
        <v>0.665127442797667</v>
      </c>
      <c r="J334" s="195">
        <v>1110.9174650000004</v>
      </c>
      <c r="K334" s="195">
        <v>817.09967009218099</v>
      </c>
      <c r="L334" s="195">
        <v>781.25765597015584</v>
      </c>
      <c r="M334" s="195">
        <v>35.832422637628845</v>
      </c>
      <c r="N334" s="195">
        <v>293.82779490781957</v>
      </c>
      <c r="O334" s="193">
        <v>0.73551789024415115</v>
      </c>
      <c r="P334" s="194">
        <v>4.3853184561421274E-2</v>
      </c>
      <c r="Q334" s="194">
        <v>0.70325445461437186</v>
      </c>
      <c r="R334" s="195">
        <v>3053.03</v>
      </c>
      <c r="S334" s="195">
        <v>2152.5700000000002</v>
      </c>
      <c r="T334" s="195">
        <v>2073.0100000000002</v>
      </c>
      <c r="U334" s="195">
        <v>79.56</v>
      </c>
      <c r="V334" s="195">
        <v>900.47</v>
      </c>
      <c r="W334" s="193">
        <v>0.70506021886453785</v>
      </c>
      <c r="X334" s="194">
        <v>3.6960470507347028E-2</v>
      </c>
      <c r="Y334" s="194">
        <v>0.6790008614392915</v>
      </c>
      <c r="AH334" s="195">
        <v>7718.44</v>
      </c>
      <c r="AI334" s="195">
        <v>5333.55</v>
      </c>
      <c r="AJ334" s="195">
        <v>5084.3500000000004</v>
      </c>
      <c r="AK334" s="195">
        <v>249.2</v>
      </c>
      <c r="AL334" s="195">
        <v>2384.9</v>
      </c>
      <c r="AM334" s="193">
        <v>0.69101398728240426</v>
      </c>
      <c r="AN334" s="194">
        <v>4.6723101873986365E-2</v>
      </c>
      <c r="AO334" s="194">
        <v>0.65872767035825897</v>
      </c>
      <c r="AP334" s="195">
        <v>20672.46</v>
      </c>
      <c r="AQ334" s="195">
        <v>13797.96</v>
      </c>
      <c r="AR334" s="195">
        <v>12806.42</v>
      </c>
      <c r="AS334" s="195">
        <v>991.54</v>
      </c>
      <c r="AT334" s="195">
        <v>6874.5</v>
      </c>
      <c r="AU334" s="193">
        <v>0.66745612278364552</v>
      </c>
      <c r="AV334" s="194">
        <v>7.1861347619503177E-2</v>
      </c>
      <c r="AW334" s="194">
        <v>0.61949182632352418</v>
      </c>
    </row>
    <row r="335" spans="1:49" ht="14.25" x14ac:dyDescent="0.2">
      <c r="A335" s="191">
        <v>32356</v>
      </c>
      <c r="B335" s="192">
        <v>1939.9128374999996</v>
      </c>
      <c r="C335" s="192">
        <v>1361.1498204038337</v>
      </c>
      <c r="D335" s="192">
        <v>1304.5683035338284</v>
      </c>
      <c r="E335" s="192">
        <v>56.58151687000538</v>
      </c>
      <c r="F335" s="192">
        <v>578.76301709616587</v>
      </c>
      <c r="G335" s="193">
        <v>0.70165514351560865</v>
      </c>
      <c r="H335" s="194">
        <v>4.1568911828690873E-2</v>
      </c>
      <c r="I335" s="194">
        <v>0.67248810272066084</v>
      </c>
      <c r="J335" s="195">
        <v>1109.7071625000003</v>
      </c>
      <c r="K335" s="195">
        <v>844.65017959616648</v>
      </c>
      <c r="L335" s="195">
        <v>809.99169646617156</v>
      </c>
      <c r="M335" s="195">
        <v>34.658483129994615</v>
      </c>
      <c r="N335" s="195">
        <v>265.04698290383408</v>
      </c>
      <c r="O335" s="193">
        <v>0.7611469116710925</v>
      </c>
      <c r="P335" s="194">
        <v>4.103294353949595E-2</v>
      </c>
      <c r="Q335" s="194">
        <v>0.72991481341923059</v>
      </c>
      <c r="R335" s="195">
        <v>3049.62</v>
      </c>
      <c r="S335" s="195">
        <v>2205.8000000000002</v>
      </c>
      <c r="T335" s="195">
        <v>2114.56</v>
      </c>
      <c r="U335" s="195">
        <v>91.24</v>
      </c>
      <c r="V335" s="195">
        <v>843.81</v>
      </c>
      <c r="W335" s="193">
        <v>0.72330323122225071</v>
      </c>
      <c r="X335" s="194">
        <v>4.1363677577296212E-2</v>
      </c>
      <c r="Y335" s="194">
        <v>0.6933847495753569</v>
      </c>
      <c r="AH335" s="195">
        <v>7707.8</v>
      </c>
      <c r="AI335" s="195">
        <v>5494.2</v>
      </c>
      <c r="AJ335" s="195">
        <v>5229.79</v>
      </c>
      <c r="AK335" s="195">
        <v>264.41000000000003</v>
      </c>
      <c r="AL335" s="195">
        <v>2213.6</v>
      </c>
      <c r="AM335" s="193">
        <v>0.71281039985469263</v>
      </c>
      <c r="AN335" s="194">
        <v>4.8125295766444622E-2</v>
      </c>
      <c r="AO335" s="194">
        <v>0.67850618853628786</v>
      </c>
      <c r="AP335" s="195">
        <v>20650.41</v>
      </c>
      <c r="AQ335" s="195">
        <v>14204.2</v>
      </c>
      <c r="AR335" s="195">
        <v>13127.17</v>
      </c>
      <c r="AS335" s="195">
        <v>1077.03</v>
      </c>
      <c r="AT335" s="195">
        <v>6446.21</v>
      </c>
      <c r="AU335" s="193">
        <v>0.68784106465682771</v>
      </c>
      <c r="AV335" s="194">
        <v>7.5824756058067322E-2</v>
      </c>
      <c r="AW335" s="194">
        <v>0.63568568372250234</v>
      </c>
    </row>
    <row r="336" spans="1:49" ht="14.25" x14ac:dyDescent="0.2">
      <c r="A336" s="191">
        <v>32325</v>
      </c>
      <c r="B336" s="192">
        <v>1937.7131399999998</v>
      </c>
      <c r="C336" s="192">
        <v>1373.4977673180151</v>
      </c>
      <c r="D336" s="192">
        <v>1311.4083656313217</v>
      </c>
      <c r="E336" s="192">
        <v>62.089401686693293</v>
      </c>
      <c r="F336" s="192">
        <v>564.21537268198495</v>
      </c>
      <c r="G336" s="193">
        <v>0.70882409731608431</v>
      </c>
      <c r="H336" s="194">
        <v>4.5205316793439913E-2</v>
      </c>
      <c r="I336" s="194">
        <v>0.67678147944608646</v>
      </c>
      <c r="J336" s="195">
        <v>1107.46686</v>
      </c>
      <c r="K336" s="195">
        <v>851.00223268198488</v>
      </c>
      <c r="L336" s="195">
        <v>816.64163436867852</v>
      </c>
      <c r="M336" s="195">
        <v>34.370598313306701</v>
      </c>
      <c r="N336" s="195">
        <v>256.464627318015</v>
      </c>
      <c r="O336" s="193">
        <v>0.76842230085511076</v>
      </c>
      <c r="P336" s="194">
        <v>4.038837619142982E-2</v>
      </c>
      <c r="Q336" s="194">
        <v>0.73739600150985873</v>
      </c>
      <c r="R336" s="195">
        <v>3045.18</v>
      </c>
      <c r="S336" s="195">
        <v>2224.5</v>
      </c>
      <c r="T336" s="195">
        <v>2128.0500000000002</v>
      </c>
      <c r="U336" s="195">
        <v>96.46</v>
      </c>
      <c r="V336" s="195">
        <v>820.68</v>
      </c>
      <c r="W336" s="193">
        <v>0.73049868973262666</v>
      </c>
      <c r="X336" s="194">
        <v>4.3362553382782644E-2</v>
      </c>
      <c r="Y336" s="194">
        <v>0.69882568518117161</v>
      </c>
      <c r="AH336" s="195">
        <v>7693.41</v>
      </c>
      <c r="AI336" s="195">
        <v>5498.81</v>
      </c>
      <c r="AJ336" s="195">
        <v>5231.92</v>
      </c>
      <c r="AK336" s="195">
        <v>266.89</v>
      </c>
      <c r="AL336" s="195">
        <v>2194.6</v>
      </c>
      <c r="AM336" s="193">
        <v>0.71474287734567643</v>
      </c>
      <c r="AN336" s="194">
        <v>4.8535955961380731E-2</v>
      </c>
      <c r="AO336" s="194">
        <v>0.68005214852711604</v>
      </c>
      <c r="AP336" s="195">
        <v>20622.03</v>
      </c>
      <c r="AQ336" s="195">
        <v>14241.17</v>
      </c>
      <c r="AR336" s="195">
        <v>13157.22</v>
      </c>
      <c r="AS336" s="195">
        <v>1083.95</v>
      </c>
      <c r="AT336" s="195">
        <v>6380.86</v>
      </c>
      <c r="AU336" s="193">
        <v>0.69058041327648156</v>
      </c>
      <c r="AV336" s="194">
        <v>7.6113830534991156E-2</v>
      </c>
      <c r="AW336" s="194">
        <v>0.63801769272957121</v>
      </c>
    </row>
    <row r="337" spans="1:49" ht="14.25" x14ac:dyDescent="0.2">
      <c r="A337" s="191">
        <v>32295</v>
      </c>
      <c r="B337" s="192">
        <v>1937.6455725000001</v>
      </c>
      <c r="C337" s="192">
        <v>1358.560329844418</v>
      </c>
      <c r="D337" s="192">
        <v>1303.4847336348546</v>
      </c>
      <c r="E337" s="192">
        <v>55.085248434626344</v>
      </c>
      <c r="F337" s="192">
        <v>579.07559043051924</v>
      </c>
      <c r="G337" s="193">
        <v>0.7011397487372103</v>
      </c>
      <c r="H337" s="194">
        <v>4.0546781195160239E-2</v>
      </c>
      <c r="I337" s="194">
        <v>0.67271577017723894</v>
      </c>
      <c r="J337" s="195">
        <v>1103.3444274999997</v>
      </c>
      <c r="K337" s="195">
        <v>842.86967015558184</v>
      </c>
      <c r="L337" s="195">
        <v>816.86526636514532</v>
      </c>
      <c r="M337" s="195">
        <v>25.994751565373655</v>
      </c>
      <c r="N337" s="195">
        <v>260.49440956948081</v>
      </c>
      <c r="O337" s="193">
        <v>0.76392253329759263</v>
      </c>
      <c r="P337" s="194">
        <v>3.084077228757726E-2</v>
      </c>
      <c r="Q337" s="194">
        <v>0.74035382425053808</v>
      </c>
      <c r="R337" s="195">
        <v>3040.99</v>
      </c>
      <c r="S337" s="195">
        <v>2201.4299999999998</v>
      </c>
      <c r="T337" s="195">
        <v>2120.35</v>
      </c>
      <c r="U337" s="195">
        <v>81.08</v>
      </c>
      <c r="V337" s="195">
        <v>839.57</v>
      </c>
      <c r="W337" s="193">
        <v>0.72391885537275691</v>
      </c>
      <c r="X337" s="194">
        <v>3.6830605560930853E-2</v>
      </c>
      <c r="Y337" s="194">
        <v>0.69725648555240238</v>
      </c>
      <c r="AH337" s="195">
        <v>7681.79</v>
      </c>
      <c r="AI337" s="195">
        <v>5433.68</v>
      </c>
      <c r="AJ337" s="195">
        <v>5180.2299999999996</v>
      </c>
      <c r="AK337" s="195">
        <v>253.45</v>
      </c>
      <c r="AL337" s="195">
        <v>2248.11</v>
      </c>
      <c r="AM337" s="193">
        <v>0.70734555357540374</v>
      </c>
      <c r="AN337" s="194">
        <v>4.6644263188115598E-2</v>
      </c>
      <c r="AO337" s="194">
        <v>0.67435194140948918</v>
      </c>
      <c r="AP337" s="195">
        <v>20600.009999999998</v>
      </c>
      <c r="AQ337" s="195">
        <v>14030.61</v>
      </c>
      <c r="AR337" s="195">
        <v>13025.3</v>
      </c>
      <c r="AS337" s="195">
        <v>1005.31</v>
      </c>
      <c r="AT337" s="195">
        <v>6569.41</v>
      </c>
      <c r="AU337" s="193">
        <v>0.68109724218580481</v>
      </c>
      <c r="AV337" s="194">
        <v>7.1651196918736948E-2</v>
      </c>
      <c r="AW337" s="194">
        <v>0.63229580956514098</v>
      </c>
    </row>
    <row r="338" spans="1:49" ht="14.25" x14ac:dyDescent="0.2">
      <c r="A338" s="191">
        <v>32264</v>
      </c>
      <c r="B338" s="192">
        <v>1937.5780050000001</v>
      </c>
      <c r="C338" s="192">
        <v>1332.9294500735787</v>
      </c>
      <c r="D338" s="192">
        <v>1287.9303855855101</v>
      </c>
      <c r="E338" s="192">
        <v>44.999064488068548</v>
      </c>
      <c r="F338" s="192">
        <v>604.64855492642153</v>
      </c>
      <c r="G338" s="193">
        <v>0.68793589039197345</v>
      </c>
      <c r="H338" s="194">
        <v>3.3759524546167513E-2</v>
      </c>
      <c r="I338" s="194">
        <v>0.664711501814096</v>
      </c>
      <c r="J338" s="195">
        <v>1098.6019949999998</v>
      </c>
      <c r="K338" s="195">
        <v>834.01054992642139</v>
      </c>
      <c r="L338" s="195">
        <v>809.84961441449013</v>
      </c>
      <c r="M338" s="195">
        <v>24.170935511931454</v>
      </c>
      <c r="N338" s="195">
        <v>264.59144507357848</v>
      </c>
      <c r="O338" s="193">
        <v>0.75915623103016627</v>
      </c>
      <c r="P338" s="194">
        <v>2.8981570453831641E-2</v>
      </c>
      <c r="Q338" s="194">
        <v>0.73716379371265417</v>
      </c>
      <c r="R338" s="195">
        <v>3036.18</v>
      </c>
      <c r="S338" s="195">
        <v>2166.94</v>
      </c>
      <c r="T338" s="195">
        <v>2097.7800000000002</v>
      </c>
      <c r="U338" s="195">
        <v>69.17</v>
      </c>
      <c r="V338" s="195">
        <v>869.24</v>
      </c>
      <c r="W338" s="193">
        <v>0.7137060385089159</v>
      </c>
      <c r="X338" s="194">
        <v>3.1920588479607187E-2</v>
      </c>
      <c r="Y338" s="194">
        <v>0.69092741537063029</v>
      </c>
      <c r="AH338" s="195">
        <v>7670.16</v>
      </c>
      <c r="AI338" s="195">
        <v>5392.23</v>
      </c>
      <c r="AJ338" s="195">
        <v>5140.9799999999996</v>
      </c>
      <c r="AK338" s="195">
        <v>251.25</v>
      </c>
      <c r="AL338" s="195">
        <v>2277.9299999999998</v>
      </c>
      <c r="AM338" s="193">
        <v>0.70301401796051188</v>
      </c>
      <c r="AN338" s="194">
        <v>4.6594822550225047E-2</v>
      </c>
      <c r="AO338" s="194">
        <v>0.67025720454332105</v>
      </c>
      <c r="AP338" s="195">
        <v>20577.939999999999</v>
      </c>
      <c r="AQ338" s="195">
        <v>13880.21</v>
      </c>
      <c r="AR338" s="195">
        <v>12809.17</v>
      </c>
      <c r="AS338" s="195">
        <v>1071.04</v>
      </c>
      <c r="AT338" s="195">
        <v>6697.73</v>
      </c>
      <c r="AU338" s="193">
        <v>0.67451892657865653</v>
      </c>
      <c r="AV338" s="194">
        <v>7.7163097676476083E-2</v>
      </c>
      <c r="AW338" s="194">
        <v>0.62247095676243591</v>
      </c>
    </row>
    <row r="339" spans="1:49" ht="14.25" x14ac:dyDescent="0.2">
      <c r="A339" s="191">
        <v>32234</v>
      </c>
      <c r="B339" s="192">
        <v>1937.5104375000001</v>
      </c>
      <c r="C339" s="192">
        <v>1318.54214851446</v>
      </c>
      <c r="D339" s="192">
        <v>1271.896757402282</v>
      </c>
      <c r="E339" s="192">
        <v>46.645391112178039</v>
      </c>
      <c r="F339" s="192">
        <v>618.96828898553997</v>
      </c>
      <c r="G339" s="193">
        <v>0.68053421700055228</v>
      </c>
      <c r="H339" s="194">
        <v>3.5376488468518985E-2</v>
      </c>
      <c r="I339" s="194">
        <v>0.6564593061203996</v>
      </c>
      <c r="J339" s="195">
        <v>1092.7195624999999</v>
      </c>
      <c r="K339" s="195">
        <v>821.56785148554013</v>
      </c>
      <c r="L339" s="195">
        <v>800.32324259771781</v>
      </c>
      <c r="M339" s="195">
        <v>21.244608887821961</v>
      </c>
      <c r="N339" s="195">
        <v>271.15171101446003</v>
      </c>
      <c r="O339" s="193">
        <v>0.7518560842874451</v>
      </c>
      <c r="P339" s="194">
        <v>2.5858617580286215E-2</v>
      </c>
      <c r="Q339" s="194">
        <v>0.7324141253284443</v>
      </c>
      <c r="R339" s="195">
        <v>3030.23</v>
      </c>
      <c r="S339" s="195">
        <v>2140.11</v>
      </c>
      <c r="T339" s="195">
        <v>2072.2199999999998</v>
      </c>
      <c r="U339" s="195">
        <v>67.89</v>
      </c>
      <c r="V339" s="195">
        <v>890.12</v>
      </c>
      <c r="W339" s="193">
        <v>0.706253320705029</v>
      </c>
      <c r="X339" s="194">
        <v>3.1722668460966955E-2</v>
      </c>
      <c r="Y339" s="194">
        <v>0.68384908076284634</v>
      </c>
      <c r="AH339" s="195">
        <v>7655.58</v>
      </c>
      <c r="AI339" s="195">
        <v>5279.74</v>
      </c>
      <c r="AJ339" s="195">
        <v>5017.3</v>
      </c>
      <c r="AK339" s="195">
        <v>262.44</v>
      </c>
      <c r="AL339" s="195">
        <v>2375.84</v>
      </c>
      <c r="AM339" s="193">
        <v>0.68965904608142037</v>
      </c>
      <c r="AN339" s="194">
        <v>4.9706993147389834E-2</v>
      </c>
      <c r="AO339" s="194">
        <v>0.65537816860381581</v>
      </c>
      <c r="AP339" s="195">
        <v>20550.63</v>
      </c>
      <c r="AQ339" s="195">
        <v>13551.13</v>
      </c>
      <c r="AR339" s="195">
        <v>12440.63</v>
      </c>
      <c r="AS339" s="195">
        <v>1110.5</v>
      </c>
      <c r="AT339" s="195">
        <v>6999.51</v>
      </c>
      <c r="AU339" s="193">
        <v>0.65940216917924166</v>
      </c>
      <c r="AV339" s="194">
        <v>8.1948885443501762E-2</v>
      </c>
      <c r="AW339" s="194">
        <v>0.60536489635597535</v>
      </c>
    </row>
    <row r="340" spans="1:49" ht="14.25" x14ac:dyDescent="0.2">
      <c r="A340" s="191">
        <v>32203</v>
      </c>
      <c r="B340" s="192">
        <v>1937.4428700000001</v>
      </c>
      <c r="C340" s="192">
        <v>1311.3706405800231</v>
      </c>
      <c r="D340" s="192">
        <v>1257.5927652339187</v>
      </c>
      <c r="E340" s="192">
        <v>53.777875346104189</v>
      </c>
      <c r="F340" s="192">
        <v>626.07222941997702</v>
      </c>
      <c r="G340" s="193">
        <v>0.67685641774821625</v>
      </c>
      <c r="H340" s="194">
        <v>4.1008906011742091E-2</v>
      </c>
      <c r="I340" s="194">
        <v>0.64909927652933508</v>
      </c>
      <c r="J340" s="195">
        <v>1088.5371299999999</v>
      </c>
      <c r="K340" s="195">
        <v>833.30935941997677</v>
      </c>
      <c r="L340" s="195">
        <v>801.36723476608131</v>
      </c>
      <c r="M340" s="195">
        <v>31.94212465389581</v>
      </c>
      <c r="N340" s="195">
        <v>255.22777058002293</v>
      </c>
      <c r="O340" s="193">
        <v>0.76553140582349899</v>
      </c>
      <c r="P340" s="194">
        <v>3.8331652336329285E-2</v>
      </c>
      <c r="Q340" s="194">
        <v>0.73618732212293148</v>
      </c>
      <c r="R340" s="195">
        <v>3025.98</v>
      </c>
      <c r="S340" s="195">
        <v>2144.6799999999998</v>
      </c>
      <c r="T340" s="195">
        <v>2058.96</v>
      </c>
      <c r="U340" s="195">
        <v>85.72</v>
      </c>
      <c r="V340" s="195">
        <v>881.3</v>
      </c>
      <c r="W340" s="193">
        <v>0.70875551061143827</v>
      </c>
      <c r="X340" s="194">
        <v>3.99686666542328E-2</v>
      </c>
      <c r="Y340" s="194">
        <v>0.68042749786845913</v>
      </c>
      <c r="AH340" s="195">
        <v>7645.31</v>
      </c>
      <c r="AI340" s="195">
        <v>5279.52</v>
      </c>
      <c r="AJ340" s="195">
        <v>4973.2299999999996</v>
      </c>
      <c r="AK340" s="195">
        <v>306.27999999999997</v>
      </c>
      <c r="AL340" s="195">
        <v>2365.8000000000002</v>
      </c>
      <c r="AM340" s="193">
        <v>0.69055669423476618</v>
      </c>
      <c r="AN340" s="194">
        <v>5.8012849652998751E-2</v>
      </c>
      <c r="AO340" s="194">
        <v>0.65049422456381745</v>
      </c>
      <c r="AP340" s="195">
        <v>20530.009999999998</v>
      </c>
      <c r="AQ340" s="195">
        <v>13558.98</v>
      </c>
      <c r="AR340" s="195">
        <v>12361.96</v>
      </c>
      <c r="AS340" s="195">
        <v>1197.01</v>
      </c>
      <c r="AT340" s="195">
        <v>6971.04</v>
      </c>
      <c r="AU340" s="193">
        <v>0.66044682881304007</v>
      </c>
      <c r="AV340" s="194">
        <v>8.8281714406245895E-2</v>
      </c>
      <c r="AW340" s="194">
        <v>0.60214096339943335</v>
      </c>
    </row>
    <row r="341" spans="1:49" ht="14.25" x14ac:dyDescent="0.2">
      <c r="A341" s="191">
        <v>32174</v>
      </c>
      <c r="B341" s="192">
        <v>1937.3753025000001</v>
      </c>
      <c r="C341" s="192">
        <v>1331.6969338074584</v>
      </c>
      <c r="D341" s="192">
        <v>1276.8284008800138</v>
      </c>
      <c r="E341" s="192">
        <v>54.868532927444797</v>
      </c>
      <c r="F341" s="192">
        <v>605.67836869254177</v>
      </c>
      <c r="G341" s="193">
        <v>0.68737168894897605</v>
      </c>
      <c r="H341" s="194">
        <v>4.1201966854853396E-2</v>
      </c>
      <c r="I341" s="194">
        <v>0.65905062340393583</v>
      </c>
      <c r="J341" s="195">
        <v>1084.5846974999999</v>
      </c>
      <c r="K341" s="195">
        <v>829.90306619254147</v>
      </c>
      <c r="L341" s="195">
        <v>796.77159911998615</v>
      </c>
      <c r="M341" s="195">
        <v>33.131467072555203</v>
      </c>
      <c r="N341" s="195">
        <v>254.69163130745824</v>
      </c>
      <c r="O341" s="193">
        <v>0.76518050467196597</v>
      </c>
      <c r="P341" s="194">
        <v>3.9922092618065522E-2</v>
      </c>
      <c r="Q341" s="194">
        <v>0.73463289769491347</v>
      </c>
      <c r="R341" s="195">
        <v>3021.96</v>
      </c>
      <c r="S341" s="195">
        <v>2161.6</v>
      </c>
      <c r="T341" s="195">
        <v>2073.6</v>
      </c>
      <c r="U341" s="195">
        <v>88</v>
      </c>
      <c r="V341" s="195">
        <v>860.37</v>
      </c>
      <c r="W341" s="193">
        <v>0.71529735668241801</v>
      </c>
      <c r="X341" s="194">
        <v>4.0710584752035532E-2</v>
      </c>
      <c r="Y341" s="194">
        <v>0.6861771830202914</v>
      </c>
      <c r="AH341" s="195">
        <v>7635.76</v>
      </c>
      <c r="AI341" s="195">
        <v>5249.55</v>
      </c>
      <c r="AJ341" s="195">
        <v>4948.84</v>
      </c>
      <c r="AK341" s="195">
        <v>300.70999999999998</v>
      </c>
      <c r="AL341" s="195">
        <v>2386.21</v>
      </c>
      <c r="AM341" s="193">
        <v>0.68749541630433642</v>
      </c>
      <c r="AN341" s="194">
        <v>5.7283005209970372E-2</v>
      </c>
      <c r="AO341" s="194">
        <v>0.64811361279034441</v>
      </c>
      <c r="AP341" s="195">
        <v>20510.759999999998</v>
      </c>
      <c r="AQ341" s="195">
        <v>13445.61</v>
      </c>
      <c r="AR341" s="195">
        <v>12302.65</v>
      </c>
      <c r="AS341" s="195">
        <v>1142.96</v>
      </c>
      <c r="AT341" s="195">
        <v>7065.15</v>
      </c>
      <c r="AU341" s="193">
        <v>0.6555393364263441</v>
      </c>
      <c r="AV341" s="194">
        <v>8.5006184174611643E-2</v>
      </c>
      <c r="AW341" s="194">
        <v>0.59981443886038355</v>
      </c>
    </row>
    <row r="342" spans="1:49" ht="14.25" x14ac:dyDescent="0.2">
      <c r="A342" s="191">
        <v>32143</v>
      </c>
      <c r="B342" s="192">
        <v>1937.3077350000001</v>
      </c>
      <c r="C342" s="192">
        <v>1333.8194131070318</v>
      </c>
      <c r="D342" s="192">
        <v>1274.6996019062351</v>
      </c>
      <c r="E342" s="192">
        <v>59.110057065967155</v>
      </c>
      <c r="F342" s="192">
        <v>603.49807602779765</v>
      </c>
      <c r="G342" s="193">
        <v>0.68849124432315945</v>
      </c>
      <c r="H342" s="194">
        <v>4.4316386825016089E-2</v>
      </c>
      <c r="I342" s="194">
        <v>0.65797476512229747</v>
      </c>
      <c r="J342" s="195">
        <v>1080.362265</v>
      </c>
      <c r="K342" s="195">
        <v>817.04058689296835</v>
      </c>
      <c r="L342" s="195">
        <v>781.51039809376493</v>
      </c>
      <c r="M342" s="195">
        <v>35.529942934032846</v>
      </c>
      <c r="N342" s="195">
        <v>263.31192397220229</v>
      </c>
      <c r="O342" s="193">
        <v>0.75626538741888427</v>
      </c>
      <c r="P342" s="194">
        <v>4.348614194203701E-2</v>
      </c>
      <c r="Q342" s="194">
        <v>0.72337809585913748</v>
      </c>
      <c r="R342" s="195">
        <v>3017.67</v>
      </c>
      <c r="S342" s="195">
        <v>2150.86</v>
      </c>
      <c r="T342" s="195">
        <v>2056.21</v>
      </c>
      <c r="U342" s="195">
        <v>94.64</v>
      </c>
      <c r="V342" s="195">
        <v>866.81</v>
      </c>
      <c r="W342" s="193">
        <v>0.71275520517485347</v>
      </c>
      <c r="X342" s="194">
        <v>4.4001004249463002E-2</v>
      </c>
      <c r="Y342" s="194">
        <v>0.68138994654816465</v>
      </c>
      <c r="AH342" s="195">
        <v>7625.46</v>
      </c>
      <c r="AI342" s="195">
        <v>5228.38</v>
      </c>
      <c r="AJ342" s="195">
        <v>4892.34</v>
      </c>
      <c r="AK342" s="195">
        <v>336.05</v>
      </c>
      <c r="AL342" s="195">
        <v>2397.08</v>
      </c>
      <c r="AM342" s="193">
        <v>0.6856478166563067</v>
      </c>
      <c r="AN342" s="194">
        <v>6.4274211132320153E-2</v>
      </c>
      <c r="AO342" s="194">
        <v>0.64157965552242091</v>
      </c>
      <c r="AP342" s="195">
        <v>20489.400000000001</v>
      </c>
      <c r="AQ342" s="195">
        <v>13377.5</v>
      </c>
      <c r="AR342" s="195">
        <v>12199.53</v>
      </c>
      <c r="AS342" s="195">
        <v>1177.97</v>
      </c>
      <c r="AT342" s="195">
        <v>7111.9</v>
      </c>
      <c r="AU342" s="193">
        <v>0.65289857194451761</v>
      </c>
      <c r="AV342" s="194">
        <v>8.8056064287049152E-2</v>
      </c>
      <c r="AW342" s="194">
        <v>0.5954068933204486</v>
      </c>
    </row>
    <row r="343" spans="1:49" ht="14.25" x14ac:dyDescent="0.2">
      <c r="A343" s="191">
        <v>32112</v>
      </c>
      <c r="B343" s="192">
        <v>1937.2401675000001</v>
      </c>
      <c r="C343" s="192">
        <v>1352.1684836450324</v>
      </c>
      <c r="D343" s="192">
        <v>1297.1371815354598</v>
      </c>
      <c r="E343" s="192">
        <v>55.031302109572614</v>
      </c>
      <c r="F343" s="192">
        <v>585.07168385496777</v>
      </c>
      <c r="G343" s="193">
        <v>0.69798701592585699</v>
      </c>
      <c r="H343" s="194">
        <v>4.0698554044999675E-2</v>
      </c>
      <c r="I343" s="194">
        <v>0.6695799536354905</v>
      </c>
      <c r="J343" s="195">
        <v>1075.6598325</v>
      </c>
      <c r="K343" s="195">
        <v>816.94151635496769</v>
      </c>
      <c r="L343" s="195">
        <v>789.00281846454004</v>
      </c>
      <c r="M343" s="195">
        <v>27.938697890427385</v>
      </c>
      <c r="N343" s="195">
        <v>258.71831614503219</v>
      </c>
      <c r="O343" s="193">
        <v>0.75947942990143003</v>
      </c>
      <c r="P343" s="194">
        <v>3.4199140735415627E-2</v>
      </c>
      <c r="Q343" s="194">
        <v>0.73350588599257749</v>
      </c>
      <c r="R343" s="195">
        <v>3012.9</v>
      </c>
      <c r="S343" s="195">
        <v>2169.11</v>
      </c>
      <c r="T343" s="195">
        <v>2086.14</v>
      </c>
      <c r="U343" s="195">
        <v>82.97</v>
      </c>
      <c r="V343" s="195">
        <v>843.79</v>
      </c>
      <c r="W343" s="193">
        <v>0.71994092070762394</v>
      </c>
      <c r="X343" s="194">
        <v>3.8250711121151068E-2</v>
      </c>
      <c r="Y343" s="194">
        <v>0.69240266852534094</v>
      </c>
      <c r="AH343" s="195">
        <v>7613.96</v>
      </c>
      <c r="AI343" s="195">
        <v>5249.3</v>
      </c>
      <c r="AJ343" s="195">
        <v>4985.37</v>
      </c>
      <c r="AK343" s="195">
        <v>263.93</v>
      </c>
      <c r="AL343" s="195">
        <v>2364.66</v>
      </c>
      <c r="AM343" s="193">
        <v>0.68943099254527218</v>
      </c>
      <c r="AN343" s="194">
        <v>5.0279084830358332E-2</v>
      </c>
      <c r="AO343" s="194">
        <v>0.65476703318641016</v>
      </c>
      <c r="AP343" s="195">
        <v>20467.09</v>
      </c>
      <c r="AQ343" s="195">
        <v>13483.55</v>
      </c>
      <c r="AR343" s="195">
        <v>12432.86</v>
      </c>
      <c r="AS343" s="195">
        <v>1050.69</v>
      </c>
      <c r="AT343" s="195">
        <v>6983.54</v>
      </c>
      <c r="AU343" s="193">
        <v>0.65879174811856489</v>
      </c>
      <c r="AV343" s="194">
        <v>7.792384053161075E-2</v>
      </c>
      <c r="AW343" s="194">
        <v>0.60745616499463284</v>
      </c>
    </row>
    <row r="344" spans="1:49" ht="14.25" x14ac:dyDescent="0.2">
      <c r="A344" s="191">
        <v>32082</v>
      </c>
      <c r="B344" s="192">
        <v>1937.1726000000001</v>
      </c>
      <c r="C344" s="192">
        <v>1342.9616026923156</v>
      </c>
      <c r="D344" s="192">
        <v>1292.1551310478746</v>
      </c>
      <c r="E344" s="192">
        <v>50.806471644440855</v>
      </c>
      <c r="F344" s="192">
        <v>594.22076778300072</v>
      </c>
      <c r="G344" s="193">
        <v>0.69325861964613555</v>
      </c>
      <c r="H344" s="194">
        <v>3.7831663647408885E-2</v>
      </c>
      <c r="I344" s="194">
        <v>0.6670314927270159</v>
      </c>
      <c r="J344" s="195">
        <v>1071.6573999999998</v>
      </c>
      <c r="K344" s="195">
        <v>823.2183973076842</v>
      </c>
      <c r="L344" s="195">
        <v>783.6848689521255</v>
      </c>
      <c r="M344" s="195">
        <v>39.54352835555914</v>
      </c>
      <c r="N344" s="195">
        <v>248.42923221699925</v>
      </c>
      <c r="O344" s="193">
        <v>0.76817310952892626</v>
      </c>
      <c r="P344" s="194">
        <v>4.8035282599229186E-2</v>
      </c>
      <c r="Q344" s="194">
        <v>0.73128302846798388</v>
      </c>
      <c r="R344" s="195">
        <v>3008.83</v>
      </c>
      <c r="S344" s="195">
        <v>2166.1799999999998</v>
      </c>
      <c r="T344" s="195">
        <v>2075.84</v>
      </c>
      <c r="U344" s="195">
        <v>90.35</v>
      </c>
      <c r="V344" s="195">
        <v>842.65</v>
      </c>
      <c r="W344" s="193">
        <v>0.71994097373397625</v>
      </c>
      <c r="X344" s="194">
        <v>4.1709368565862485E-2</v>
      </c>
      <c r="Y344" s="194">
        <v>0.68991601386585488</v>
      </c>
      <c r="AH344" s="195">
        <v>7604.09</v>
      </c>
      <c r="AI344" s="195">
        <v>5271.79</v>
      </c>
      <c r="AJ344" s="195">
        <v>4981.9399999999996</v>
      </c>
      <c r="AK344" s="195">
        <v>289.85000000000002</v>
      </c>
      <c r="AL344" s="195">
        <v>2332.3000000000002</v>
      </c>
      <c r="AM344" s="193">
        <v>0.69328348296771869</v>
      </c>
      <c r="AN344" s="194">
        <v>5.4981325128656493E-2</v>
      </c>
      <c r="AO344" s="194">
        <v>0.65516583838434306</v>
      </c>
      <c r="AP344" s="195">
        <v>20448.349999999999</v>
      </c>
      <c r="AQ344" s="195">
        <v>13518.06</v>
      </c>
      <c r="AR344" s="195">
        <v>12464.36</v>
      </c>
      <c r="AS344" s="195">
        <v>1053.7</v>
      </c>
      <c r="AT344" s="195">
        <v>6930.29</v>
      </c>
      <c r="AU344" s="193">
        <v>0.66108316807957612</v>
      </c>
      <c r="AV344" s="194">
        <v>7.7947575317760101E-2</v>
      </c>
      <c r="AW344" s="194">
        <v>0.60955333804438994</v>
      </c>
    </row>
    <row r="345" spans="1:49" ht="14.25" x14ac:dyDescent="0.2">
      <c r="A345" s="191">
        <v>32051</v>
      </c>
      <c r="B345" s="192">
        <v>1937.1050325000001</v>
      </c>
      <c r="C345" s="192">
        <v>1357.3657579835447</v>
      </c>
      <c r="D345" s="192">
        <v>1304.8560847689669</v>
      </c>
      <c r="E345" s="192">
        <v>52.509673214577944</v>
      </c>
      <c r="F345" s="192">
        <v>579.73927451645534</v>
      </c>
      <c r="G345" s="193">
        <v>0.70071871953775666</v>
      </c>
      <c r="H345" s="194">
        <v>3.8684984430861498E-2</v>
      </c>
      <c r="I345" s="194">
        <v>0.67361142678202546</v>
      </c>
      <c r="J345" s="195">
        <v>1067.4349674999999</v>
      </c>
      <c r="K345" s="195">
        <v>794.67424201645531</v>
      </c>
      <c r="L345" s="195">
        <v>763.1839152310331</v>
      </c>
      <c r="M345" s="195">
        <v>31.490326785422056</v>
      </c>
      <c r="N345" s="195">
        <v>272.76072548354466</v>
      </c>
      <c r="O345" s="193">
        <v>0.7444708728978896</v>
      </c>
      <c r="P345" s="194">
        <v>3.9626711324525332E-2</v>
      </c>
      <c r="Q345" s="194">
        <v>0.71496994052804741</v>
      </c>
      <c r="R345" s="195">
        <v>3004.54</v>
      </c>
      <c r="S345" s="195">
        <v>2152.04</v>
      </c>
      <c r="T345" s="195">
        <v>2068.04</v>
      </c>
      <c r="U345" s="195">
        <v>84</v>
      </c>
      <c r="V345" s="195">
        <v>852.5</v>
      </c>
      <c r="W345" s="193">
        <v>0.71626272241341438</v>
      </c>
      <c r="X345" s="194">
        <v>3.9032731733610902E-2</v>
      </c>
      <c r="Y345" s="194">
        <v>0.68830503171866575</v>
      </c>
      <c r="AH345" s="195">
        <v>7593.6</v>
      </c>
      <c r="AI345" s="195">
        <v>5247.48</v>
      </c>
      <c r="AJ345" s="195">
        <v>4970.13</v>
      </c>
      <c r="AK345" s="195">
        <v>277.36</v>
      </c>
      <c r="AL345" s="195">
        <v>2346.12</v>
      </c>
      <c r="AM345" s="193">
        <v>0.69103982300884947</v>
      </c>
      <c r="AN345" s="194">
        <v>5.2855846997034772E-2</v>
      </c>
      <c r="AO345" s="194">
        <v>0.65451564475347657</v>
      </c>
      <c r="AP345" s="195">
        <v>20428.45</v>
      </c>
      <c r="AQ345" s="195">
        <v>13582.31</v>
      </c>
      <c r="AR345" s="195">
        <v>12550.02</v>
      </c>
      <c r="AS345" s="195">
        <v>1032.29</v>
      </c>
      <c r="AT345" s="195">
        <v>6846.15</v>
      </c>
      <c r="AU345" s="193">
        <v>0.6648722737163123</v>
      </c>
      <c r="AV345" s="194">
        <v>7.6002535651152128E-2</v>
      </c>
      <c r="AW345" s="194">
        <v>0.61434029502972565</v>
      </c>
    </row>
    <row r="346" spans="1:49" ht="14.25" x14ac:dyDescent="0.2">
      <c r="A346" s="191">
        <v>32021</v>
      </c>
      <c r="B346" s="192">
        <v>1937.0374650000001</v>
      </c>
      <c r="C346" s="192">
        <v>1359.6119822107382</v>
      </c>
      <c r="D346" s="192">
        <v>1302.855612364981</v>
      </c>
      <c r="E346" s="192">
        <v>56.756369845757192</v>
      </c>
      <c r="F346" s="192">
        <v>577.42548278926188</v>
      </c>
      <c r="G346" s="193">
        <v>0.70190278029069419</v>
      </c>
      <c r="H346" s="194">
        <v>4.1744534902870563E-2</v>
      </c>
      <c r="I346" s="194">
        <v>0.67260217518042731</v>
      </c>
      <c r="J346" s="195">
        <v>1062.9825349999999</v>
      </c>
      <c r="K346" s="195">
        <v>793.95801778926193</v>
      </c>
      <c r="L346" s="195">
        <v>748.82438763501887</v>
      </c>
      <c r="M346" s="195">
        <v>45.133630154242809</v>
      </c>
      <c r="N346" s="195">
        <v>269.02451721073817</v>
      </c>
      <c r="O346" s="193">
        <v>0.74691539291307552</v>
      </c>
      <c r="P346" s="194">
        <v>5.6846368627796268E-2</v>
      </c>
      <c r="Q346" s="194">
        <v>0.7044559651537633</v>
      </c>
      <c r="R346" s="195">
        <v>3000.02</v>
      </c>
      <c r="S346" s="195">
        <v>2153.5700000000002</v>
      </c>
      <c r="T346" s="195">
        <v>2051.6799999999998</v>
      </c>
      <c r="U346" s="195">
        <v>101.89</v>
      </c>
      <c r="V346" s="195">
        <v>846.45</v>
      </c>
      <c r="W346" s="193">
        <v>0.71785188098746011</v>
      </c>
      <c r="X346" s="194">
        <v>4.7312137520489232E-2</v>
      </c>
      <c r="Y346" s="194">
        <v>0.6838887740748395</v>
      </c>
      <c r="AH346" s="195">
        <v>7582.61</v>
      </c>
      <c r="AI346" s="195">
        <v>5214.75</v>
      </c>
      <c r="AJ346" s="195">
        <v>4928.8599999999997</v>
      </c>
      <c r="AK346" s="195">
        <v>285.89</v>
      </c>
      <c r="AL346" s="195">
        <v>2367.86</v>
      </c>
      <c r="AM346" s="193">
        <v>0.68772493903814125</v>
      </c>
      <c r="AN346" s="194">
        <v>5.4823337648017639E-2</v>
      </c>
      <c r="AO346" s="194">
        <v>0.65002156249629084</v>
      </c>
      <c r="AP346" s="195">
        <v>20408.29</v>
      </c>
      <c r="AQ346" s="195">
        <v>13544.97</v>
      </c>
      <c r="AR346" s="195">
        <v>12489.76</v>
      </c>
      <c r="AS346" s="195">
        <v>1055.21</v>
      </c>
      <c r="AT346" s="195">
        <v>6863.31</v>
      </c>
      <c r="AU346" s="193">
        <v>0.66369940842667363</v>
      </c>
      <c r="AV346" s="194">
        <v>7.7904196170238846E-2</v>
      </c>
      <c r="AW346" s="194">
        <v>0.61199443951453059</v>
      </c>
    </row>
    <row r="347" spans="1:49" ht="14.25" x14ac:dyDescent="0.2">
      <c r="A347" s="191">
        <v>31990</v>
      </c>
      <c r="B347" s="192">
        <v>1936.9698975000001</v>
      </c>
      <c r="C347" s="192">
        <v>1375.6671398807121</v>
      </c>
      <c r="D347" s="192">
        <v>1315.9962762161033</v>
      </c>
      <c r="E347" s="192">
        <v>59.670863664608902</v>
      </c>
      <c r="F347" s="192">
        <v>561.30275761928783</v>
      </c>
      <c r="G347" s="193">
        <v>0.71021606564782036</v>
      </c>
      <c r="H347" s="194">
        <v>4.3375946066272347E-2</v>
      </c>
      <c r="I347" s="194">
        <v>0.67940977188888052</v>
      </c>
      <c r="J347" s="195">
        <v>1056.6301024999998</v>
      </c>
      <c r="K347" s="195">
        <v>799.10286011928793</v>
      </c>
      <c r="L347" s="195">
        <v>763.84372378389685</v>
      </c>
      <c r="M347" s="195">
        <v>35.259136335391105</v>
      </c>
      <c r="N347" s="195">
        <v>257.52724238071221</v>
      </c>
      <c r="O347" s="193">
        <v>0.75627493313752914</v>
      </c>
      <c r="P347" s="194">
        <v>4.412340149818475E-2</v>
      </c>
      <c r="Q347" s="194">
        <v>0.72290551061968911</v>
      </c>
      <c r="R347" s="195">
        <v>2993.6</v>
      </c>
      <c r="S347" s="195">
        <v>2174.77</v>
      </c>
      <c r="T347" s="195">
        <v>2079.84</v>
      </c>
      <c r="U347" s="195">
        <v>94.93</v>
      </c>
      <c r="V347" s="195">
        <v>818.83</v>
      </c>
      <c r="W347" s="193">
        <v>0.72647314270443619</v>
      </c>
      <c r="X347" s="194">
        <v>4.3650592936264526E-2</v>
      </c>
      <c r="Y347" s="194">
        <v>0.69476215927311602</v>
      </c>
      <c r="AH347" s="195">
        <v>7566.94</v>
      </c>
      <c r="AI347" s="195">
        <v>5353.96</v>
      </c>
      <c r="AJ347" s="195">
        <v>5052.2700000000004</v>
      </c>
      <c r="AK347" s="195">
        <v>301.69</v>
      </c>
      <c r="AL347" s="195">
        <v>2212.9899999999998</v>
      </c>
      <c r="AM347" s="193">
        <v>0.70754624722807369</v>
      </c>
      <c r="AN347" s="194">
        <v>5.6348945453458747E-2</v>
      </c>
      <c r="AO347" s="194">
        <v>0.66767676233721962</v>
      </c>
      <c r="AP347" s="195">
        <v>20381.59</v>
      </c>
      <c r="AQ347" s="195">
        <v>13941.41</v>
      </c>
      <c r="AR347" s="195">
        <v>12808.81</v>
      </c>
      <c r="AS347" s="195">
        <v>1132.5999999999999</v>
      </c>
      <c r="AT347" s="195">
        <v>6440.18</v>
      </c>
      <c r="AU347" s="193">
        <v>0.68401974527011877</v>
      </c>
      <c r="AV347" s="194">
        <v>8.1239989355452569E-2</v>
      </c>
      <c r="AW347" s="194">
        <v>0.62844998844545497</v>
      </c>
    </row>
    <row r="348" spans="1:49" ht="14.25" x14ac:dyDescent="0.2">
      <c r="A348" s="191">
        <v>31959</v>
      </c>
      <c r="B348" s="192">
        <v>1936.9023300000001</v>
      </c>
      <c r="C348" s="192">
        <v>1379.4909899702659</v>
      </c>
      <c r="D348" s="192">
        <v>1317.6311066376538</v>
      </c>
      <c r="E348" s="192">
        <v>61.859883332612199</v>
      </c>
      <c r="F348" s="192">
        <v>557.41134002973388</v>
      </c>
      <c r="G348" s="193">
        <v>0.71221505008477415</v>
      </c>
      <c r="H348" s="194">
        <v>4.4842542490216304E-2</v>
      </c>
      <c r="I348" s="194">
        <v>0.68027751643917622</v>
      </c>
      <c r="J348" s="195">
        <v>1051.1276700000001</v>
      </c>
      <c r="K348" s="195">
        <v>799.70901002973392</v>
      </c>
      <c r="L348" s="195">
        <v>762.58889336234597</v>
      </c>
      <c r="M348" s="195">
        <v>37.120116667387805</v>
      </c>
      <c r="N348" s="195">
        <v>251.41865997026616</v>
      </c>
      <c r="O348" s="193">
        <v>0.76081053981742663</v>
      </c>
      <c r="P348" s="194">
        <v>4.6417029446757949E-2</v>
      </c>
      <c r="Q348" s="194">
        <v>0.72549597458731718</v>
      </c>
      <c r="R348" s="195">
        <v>2988.03</v>
      </c>
      <c r="S348" s="195">
        <v>2179.1999999999998</v>
      </c>
      <c r="T348" s="195">
        <v>2080.2199999999998</v>
      </c>
      <c r="U348" s="195">
        <v>98.98</v>
      </c>
      <c r="V348" s="195">
        <v>808.83</v>
      </c>
      <c r="W348" s="193">
        <v>0.72930994668728211</v>
      </c>
      <c r="X348" s="194">
        <v>4.5420337738619684E-2</v>
      </c>
      <c r="Y348" s="194">
        <v>0.69618444259261103</v>
      </c>
      <c r="AH348" s="195">
        <v>7553.2</v>
      </c>
      <c r="AI348" s="195">
        <v>5348.39</v>
      </c>
      <c r="AJ348" s="195">
        <v>5040.68</v>
      </c>
      <c r="AK348" s="195">
        <v>307.70999999999998</v>
      </c>
      <c r="AL348" s="195">
        <v>2204.81</v>
      </c>
      <c r="AM348" s="193">
        <v>0.70809590637080977</v>
      </c>
      <c r="AN348" s="194">
        <v>5.7533201580288643E-2</v>
      </c>
      <c r="AO348" s="194">
        <v>0.66735688185140074</v>
      </c>
      <c r="AP348" s="195">
        <v>20360.580000000002</v>
      </c>
      <c r="AQ348" s="195">
        <v>13976.52</v>
      </c>
      <c r="AR348" s="195">
        <v>12799.4</v>
      </c>
      <c r="AS348" s="195">
        <v>1177.1199999999999</v>
      </c>
      <c r="AT348" s="195">
        <v>6384.06</v>
      </c>
      <c r="AU348" s="193">
        <v>0.68644999307485344</v>
      </c>
      <c r="AV348" s="194">
        <v>8.4221251069651087E-2</v>
      </c>
      <c r="AW348" s="194">
        <v>0.62863631586133595</v>
      </c>
    </row>
    <row r="349" spans="1:49" ht="14.25" x14ac:dyDescent="0.2">
      <c r="A349" s="191">
        <v>31929</v>
      </c>
      <c r="B349" s="192">
        <v>1934.5788000000011</v>
      </c>
      <c r="C349" s="192">
        <v>1378.6014294575998</v>
      </c>
      <c r="D349" s="192">
        <v>1317.1936630244352</v>
      </c>
      <c r="E349" s="192">
        <v>61.407766433164419</v>
      </c>
      <c r="F349" s="192">
        <v>555.97737054240145</v>
      </c>
      <c r="G349" s="193">
        <v>0.71261063620546183</v>
      </c>
      <c r="H349" s="194">
        <v>4.4543524416135877E-2</v>
      </c>
      <c r="I349" s="194">
        <v>0.68086844693244564</v>
      </c>
      <c r="J349" s="195">
        <v>1047.1711999999989</v>
      </c>
      <c r="K349" s="195">
        <v>796.36857054239999</v>
      </c>
      <c r="L349" s="195">
        <v>746.34633697556478</v>
      </c>
      <c r="M349" s="195">
        <v>50.022233566835588</v>
      </c>
      <c r="N349" s="195">
        <v>250.80262945759853</v>
      </c>
      <c r="O349" s="193">
        <v>0.76049510389743424</v>
      </c>
      <c r="P349" s="194">
        <v>6.2812917808604457E-2</v>
      </c>
      <c r="Q349" s="194">
        <v>0.71272618744247895</v>
      </c>
      <c r="R349" s="195">
        <v>2981.75</v>
      </c>
      <c r="S349" s="195">
        <v>2174.9699999999998</v>
      </c>
      <c r="T349" s="195">
        <v>2063.54</v>
      </c>
      <c r="U349" s="195">
        <v>111.43</v>
      </c>
      <c r="V349" s="195">
        <v>806.78</v>
      </c>
      <c r="W349" s="193">
        <v>0.7294273497107403</v>
      </c>
      <c r="X349" s="194">
        <v>5.1232890568605555E-2</v>
      </c>
      <c r="Y349" s="194">
        <v>0.69205667812526195</v>
      </c>
      <c r="AH349" s="195">
        <v>7538.84</v>
      </c>
      <c r="AI349" s="195">
        <v>5309.98</v>
      </c>
      <c r="AJ349" s="195">
        <v>4991.5600000000004</v>
      </c>
      <c r="AK349" s="195">
        <v>318.42</v>
      </c>
      <c r="AL349" s="195">
        <v>2228.87</v>
      </c>
      <c r="AM349" s="193">
        <v>0.70434974080893076</v>
      </c>
      <c r="AN349" s="194">
        <v>5.9966327556789302E-2</v>
      </c>
      <c r="AO349" s="194">
        <v>0.66211247353704283</v>
      </c>
      <c r="AP349" s="195">
        <v>20339.18</v>
      </c>
      <c r="AQ349" s="195">
        <v>13834.3</v>
      </c>
      <c r="AR349" s="195">
        <v>12665.96</v>
      </c>
      <c r="AS349" s="195">
        <v>1168.3399999999999</v>
      </c>
      <c r="AT349" s="195">
        <v>6504.88</v>
      </c>
      <c r="AU349" s="193">
        <v>0.68017983025864359</v>
      </c>
      <c r="AV349" s="194">
        <v>8.4452411759178267E-2</v>
      </c>
      <c r="AW349" s="194">
        <v>0.62273700316335268</v>
      </c>
    </row>
    <row r="350" spans="1:49" ht="14.25" x14ac:dyDescent="0.2">
      <c r="A350" s="191">
        <v>31898</v>
      </c>
      <c r="B350" s="192">
        <v>1932.255270000001</v>
      </c>
      <c r="C350" s="192">
        <v>1353.9132645373641</v>
      </c>
      <c r="D350" s="192">
        <v>1291.5520125691694</v>
      </c>
      <c r="E350" s="192">
        <v>62.361251968194395</v>
      </c>
      <c r="F350" s="192">
        <v>578.35173268958567</v>
      </c>
      <c r="G350" s="193">
        <v>0.70069068282958458</v>
      </c>
      <c r="H350" s="194">
        <v>4.6060005172859735E-2</v>
      </c>
      <c r="I350" s="194">
        <v>0.6684168663538792</v>
      </c>
      <c r="J350" s="195">
        <v>1041.0047299999992</v>
      </c>
      <c r="K350" s="195">
        <v>790.78673546263576</v>
      </c>
      <c r="L350" s="195">
        <v>757.08798743083048</v>
      </c>
      <c r="M350" s="195">
        <v>33.698748031805607</v>
      </c>
      <c r="N350" s="195">
        <v>250.20826731041427</v>
      </c>
      <c r="O350" s="193">
        <v>0.7596379849903625</v>
      </c>
      <c r="P350" s="194">
        <v>4.2614204969043584E-2</v>
      </c>
      <c r="Q350" s="194">
        <v>0.7272666161957122</v>
      </c>
      <c r="R350" s="195">
        <v>2973.26</v>
      </c>
      <c r="S350" s="195">
        <v>2144.6999999999998</v>
      </c>
      <c r="T350" s="195">
        <v>2048.64</v>
      </c>
      <c r="U350" s="195">
        <v>96.06</v>
      </c>
      <c r="V350" s="195">
        <v>828.56</v>
      </c>
      <c r="W350" s="193">
        <v>0.72132944982948</v>
      </c>
      <c r="X350" s="194">
        <v>4.4789481046300185E-2</v>
      </c>
      <c r="Y350" s="194">
        <v>0.68902147810820435</v>
      </c>
      <c r="AH350" s="195">
        <v>7521.06</v>
      </c>
      <c r="AI350" s="195">
        <v>5224.07</v>
      </c>
      <c r="AJ350" s="195">
        <v>4906.42</v>
      </c>
      <c r="AK350" s="195">
        <v>317.66000000000003</v>
      </c>
      <c r="AL350" s="195">
        <v>2296.9899999999998</v>
      </c>
      <c r="AM350" s="193">
        <v>0.69459225162410609</v>
      </c>
      <c r="AN350" s="194">
        <v>6.0806995312084264E-2</v>
      </c>
      <c r="AO350" s="194">
        <v>0.65235751343560611</v>
      </c>
      <c r="AP350" s="195">
        <v>20311.54</v>
      </c>
      <c r="AQ350" s="195">
        <v>13590.55</v>
      </c>
      <c r="AR350" s="195">
        <v>12383.7</v>
      </c>
      <c r="AS350" s="195">
        <v>1206.8499999999999</v>
      </c>
      <c r="AT350" s="195">
        <v>6720.99</v>
      </c>
      <c r="AU350" s="193">
        <v>0.66910485369400841</v>
      </c>
      <c r="AV350" s="194">
        <v>8.8800673997741081E-2</v>
      </c>
      <c r="AW350" s="194">
        <v>0.60968789171082061</v>
      </c>
    </row>
    <row r="351" spans="1:49" ht="14.25" x14ac:dyDescent="0.2">
      <c r="A351" s="191">
        <v>31868</v>
      </c>
      <c r="B351" s="192">
        <v>1929.9317400000009</v>
      </c>
      <c r="C351" s="192">
        <v>1343.7200951547977</v>
      </c>
      <c r="D351" s="192">
        <v>1283.4281911620442</v>
      </c>
      <c r="E351" s="192">
        <v>60.301589439177789</v>
      </c>
      <c r="F351" s="192">
        <v>586.2116448452033</v>
      </c>
      <c r="G351" s="193">
        <v>0.69625265355488541</v>
      </c>
      <c r="H351" s="194">
        <v>4.4876600161457725E-2</v>
      </c>
      <c r="I351" s="194">
        <v>0.66501222015346695</v>
      </c>
      <c r="J351" s="195">
        <v>1036.7182599999992</v>
      </c>
      <c r="K351" s="195">
        <v>790.80990484520248</v>
      </c>
      <c r="L351" s="195">
        <v>760.27180883795586</v>
      </c>
      <c r="M351" s="195">
        <v>30.528410560822209</v>
      </c>
      <c r="N351" s="195">
        <v>245.90835515479671</v>
      </c>
      <c r="O351" s="193">
        <v>0.7628011730450307</v>
      </c>
      <c r="P351" s="194">
        <v>3.8603981024741982E-2</v>
      </c>
      <c r="Q351" s="194">
        <v>0.73334466862574255</v>
      </c>
      <c r="R351" s="195">
        <v>2966.65</v>
      </c>
      <c r="S351" s="195">
        <v>2134.5300000000002</v>
      </c>
      <c r="T351" s="195">
        <v>2043.7</v>
      </c>
      <c r="U351" s="195">
        <v>90.83</v>
      </c>
      <c r="V351" s="195">
        <v>832.12</v>
      </c>
      <c r="W351" s="193">
        <v>0.71950853656481217</v>
      </c>
      <c r="X351" s="194">
        <v>4.2552693098714935E-2</v>
      </c>
      <c r="Y351" s="194">
        <v>0.68889151062646414</v>
      </c>
      <c r="AH351" s="195">
        <v>7507.72</v>
      </c>
      <c r="AI351" s="195">
        <v>5109.5200000000004</v>
      </c>
      <c r="AJ351" s="195">
        <v>4774.8100000000004</v>
      </c>
      <c r="AK351" s="195">
        <v>334.71</v>
      </c>
      <c r="AL351" s="195">
        <v>2398.1999999999998</v>
      </c>
      <c r="AM351" s="193">
        <v>0.68056880118065144</v>
      </c>
      <c r="AN351" s="194">
        <v>6.5507131785373179E-2</v>
      </c>
      <c r="AO351" s="194">
        <v>0.635986691032697</v>
      </c>
      <c r="AP351" s="195">
        <v>20289.91</v>
      </c>
      <c r="AQ351" s="195">
        <v>13310.84</v>
      </c>
      <c r="AR351" s="195">
        <v>12011.12</v>
      </c>
      <c r="AS351" s="195">
        <v>1299.72</v>
      </c>
      <c r="AT351" s="195">
        <v>6979.07</v>
      </c>
      <c r="AU351" s="193">
        <v>0.65603248116921176</v>
      </c>
      <c r="AV351" s="194">
        <v>9.7643724964014286E-2</v>
      </c>
      <c r="AW351" s="194">
        <v>0.59197502601046537</v>
      </c>
    </row>
    <row r="352" spans="1:49" ht="14.25" x14ac:dyDescent="0.2">
      <c r="A352" s="191">
        <v>31837</v>
      </c>
      <c r="B352" s="192">
        <v>1927.6082100000008</v>
      </c>
      <c r="C352" s="192">
        <v>1329.1969339439165</v>
      </c>
      <c r="D352" s="192">
        <v>1268.6478750775188</v>
      </c>
      <c r="E352" s="192">
        <v>60.549058866397608</v>
      </c>
      <c r="F352" s="192">
        <v>598.41127605608415</v>
      </c>
      <c r="G352" s="193">
        <v>0.68955762226387074</v>
      </c>
      <c r="H352" s="194">
        <v>4.5553113553113554E-2</v>
      </c>
      <c r="I352" s="194">
        <v>0.65814612559546959</v>
      </c>
      <c r="J352" s="195">
        <v>1033.2917899999993</v>
      </c>
      <c r="K352" s="195">
        <v>790.8130660560837</v>
      </c>
      <c r="L352" s="195">
        <v>750.22212492248104</v>
      </c>
      <c r="M352" s="195">
        <v>40.590941133602392</v>
      </c>
      <c r="N352" s="195">
        <v>242.47872394391584</v>
      </c>
      <c r="O352" s="193">
        <v>0.76533373603605637</v>
      </c>
      <c r="P352" s="194">
        <v>5.1328111377871091E-2</v>
      </c>
      <c r="Q352" s="194">
        <v>0.72605060079155526</v>
      </c>
      <c r="R352" s="195">
        <v>2960.9</v>
      </c>
      <c r="S352" s="195">
        <v>2120.0100000000002</v>
      </c>
      <c r="T352" s="195">
        <v>2018.87</v>
      </c>
      <c r="U352" s="195">
        <v>101.14</v>
      </c>
      <c r="V352" s="195">
        <v>840.89</v>
      </c>
      <c r="W352" s="193">
        <v>0.71600189131682934</v>
      </c>
      <c r="X352" s="194">
        <v>4.7707322135272942E-2</v>
      </c>
      <c r="Y352" s="194">
        <v>0.68184335843831256</v>
      </c>
      <c r="AH352" s="195">
        <v>7496.42</v>
      </c>
      <c r="AI352" s="195">
        <v>5116.26</v>
      </c>
      <c r="AJ352" s="195">
        <v>4732.29</v>
      </c>
      <c r="AK352" s="195">
        <v>383.97</v>
      </c>
      <c r="AL352" s="195">
        <v>2380.15</v>
      </c>
      <c r="AM352" s="193">
        <v>0.68249377702956882</v>
      </c>
      <c r="AN352" s="194">
        <v>7.5048961546129403E-2</v>
      </c>
      <c r="AO352" s="194">
        <v>0.63127332780180401</v>
      </c>
      <c r="AP352" s="195">
        <v>20268.87</v>
      </c>
      <c r="AQ352" s="195">
        <v>13301.16</v>
      </c>
      <c r="AR352" s="195">
        <v>11881.9</v>
      </c>
      <c r="AS352" s="195">
        <v>1419.26</v>
      </c>
      <c r="AT352" s="195">
        <v>6967.7</v>
      </c>
      <c r="AU352" s="193">
        <v>0.65623589277547301</v>
      </c>
      <c r="AV352" s="194">
        <v>0.10670197185809357</v>
      </c>
      <c r="AW352" s="194">
        <v>0.58621422901227349</v>
      </c>
    </row>
    <row r="353" spans="1:49" ht="14.25" x14ac:dyDescent="0.2">
      <c r="A353" s="191">
        <v>31809</v>
      </c>
      <c r="B353" s="192">
        <v>1925.2846800000007</v>
      </c>
      <c r="C353" s="192">
        <v>1334.7389724466545</v>
      </c>
      <c r="D353" s="192">
        <v>1270.5596258253956</v>
      </c>
      <c r="E353" s="192">
        <v>64.179346621258844</v>
      </c>
      <c r="F353" s="192">
        <v>590.54570755334623</v>
      </c>
      <c r="G353" s="193">
        <v>0.69326837028935073</v>
      </c>
      <c r="H353" s="194">
        <v>4.808381859384412E-2</v>
      </c>
      <c r="I353" s="194">
        <v>0.65993337973550759</v>
      </c>
      <c r="J353" s="195">
        <v>1030.0953199999994</v>
      </c>
      <c r="K353" s="195">
        <v>779.98102755334526</v>
      </c>
      <c r="L353" s="195">
        <v>747.09037417460445</v>
      </c>
      <c r="M353" s="195">
        <v>32.890653378741149</v>
      </c>
      <c r="N353" s="195">
        <v>250.11429244665374</v>
      </c>
      <c r="O353" s="193">
        <v>0.75719306010762744</v>
      </c>
      <c r="P353" s="194">
        <v>4.2168530024266078E-2</v>
      </c>
      <c r="Q353" s="194">
        <v>0.72526334181831331</v>
      </c>
      <c r="R353" s="195">
        <v>2955.38</v>
      </c>
      <c r="S353" s="195">
        <v>2114.7199999999998</v>
      </c>
      <c r="T353" s="195">
        <v>2017.65</v>
      </c>
      <c r="U353" s="195">
        <v>97.07</v>
      </c>
      <c r="V353" s="195">
        <v>840.66</v>
      </c>
      <c r="W353" s="193">
        <v>0.71554926946788555</v>
      </c>
      <c r="X353" s="194">
        <v>4.5902057955663163E-2</v>
      </c>
      <c r="Y353" s="194">
        <v>0.68270408543063832</v>
      </c>
      <c r="AH353" s="195">
        <v>7485.83</v>
      </c>
      <c r="AI353" s="195">
        <v>5073.3100000000004</v>
      </c>
      <c r="AJ353" s="195">
        <v>4706.53</v>
      </c>
      <c r="AK353" s="195">
        <v>366.78</v>
      </c>
      <c r="AL353" s="195">
        <v>2412.52</v>
      </c>
      <c r="AM353" s="193">
        <v>0.67772177567484171</v>
      </c>
      <c r="AN353" s="194">
        <v>7.2295996105106911E-2</v>
      </c>
      <c r="AO353" s="194">
        <v>0.62872520482030714</v>
      </c>
      <c r="AP353" s="195">
        <v>20248.63</v>
      </c>
      <c r="AQ353" s="195">
        <v>13151.69</v>
      </c>
      <c r="AR353" s="195">
        <v>11794.02</v>
      </c>
      <c r="AS353" s="195">
        <v>1357.67</v>
      </c>
      <c r="AT353" s="195">
        <v>7096.94</v>
      </c>
      <c r="AU353" s="193">
        <v>0.64951011500531142</v>
      </c>
      <c r="AV353" s="194">
        <v>0.10323159989324567</v>
      </c>
      <c r="AW353" s="194">
        <v>0.58246014668646717</v>
      </c>
    </row>
    <row r="354" spans="1:49" ht="14.25" x14ac:dyDescent="0.2">
      <c r="A354" s="191">
        <v>31778</v>
      </c>
      <c r="B354" s="192">
        <v>1922.9611500000005</v>
      </c>
      <c r="C354" s="192">
        <v>1312.9384691850728</v>
      </c>
      <c r="D354" s="192">
        <v>1249.1146053193402</v>
      </c>
      <c r="E354" s="192">
        <v>63.823863865732669</v>
      </c>
      <c r="F354" s="192">
        <v>610.02268081492764</v>
      </c>
      <c r="G354" s="193">
        <v>0.68276910804208002</v>
      </c>
      <c r="H354" s="194">
        <v>4.8611466084429282E-2</v>
      </c>
      <c r="I354" s="194">
        <v>0.64957870070299639</v>
      </c>
      <c r="J354" s="195">
        <v>1026.0088499999993</v>
      </c>
      <c r="K354" s="195">
        <v>774.2115308149273</v>
      </c>
      <c r="L354" s="195">
        <v>739.1653946806598</v>
      </c>
      <c r="M354" s="195">
        <v>35.046136134267336</v>
      </c>
      <c r="N354" s="195">
        <v>251.79731918507241</v>
      </c>
      <c r="O354" s="193">
        <v>0.75458562644457483</v>
      </c>
      <c r="P354" s="194">
        <v>4.5266874412704917E-2</v>
      </c>
      <c r="Q354" s="194">
        <v>0.72042789365867588</v>
      </c>
      <c r="R354" s="195">
        <v>2948.97</v>
      </c>
      <c r="S354" s="195">
        <v>2087.15</v>
      </c>
      <c r="T354" s="195">
        <v>1988.28</v>
      </c>
      <c r="U354" s="195">
        <v>98.87</v>
      </c>
      <c r="V354" s="195">
        <v>861.82</v>
      </c>
      <c r="W354" s="193">
        <v>0.70775558923963289</v>
      </c>
      <c r="X354" s="194">
        <v>4.7370816663871787E-2</v>
      </c>
      <c r="Y354" s="194">
        <v>0.67422862897893165</v>
      </c>
      <c r="AH354" s="195">
        <v>7473.79</v>
      </c>
      <c r="AI354" s="195">
        <v>5044.24</v>
      </c>
      <c r="AJ354" s="195">
        <v>4676.37</v>
      </c>
      <c r="AK354" s="195">
        <v>367.86</v>
      </c>
      <c r="AL354" s="195">
        <v>2429.5500000000002</v>
      </c>
      <c r="AM354" s="193">
        <v>0.67492396762552864</v>
      </c>
      <c r="AN354" s="194">
        <v>7.2926744167605043E-2</v>
      </c>
      <c r="AO354" s="194">
        <v>0.62570262209668726</v>
      </c>
      <c r="AP354" s="195">
        <v>20225.29</v>
      </c>
      <c r="AQ354" s="195">
        <v>13076.84</v>
      </c>
      <c r="AR354" s="195">
        <v>11714.37</v>
      </c>
      <c r="AS354" s="195">
        <v>1362.47</v>
      </c>
      <c r="AT354" s="195">
        <v>7148.45</v>
      </c>
      <c r="AU354" s="193">
        <v>0.64655883796969038</v>
      </c>
      <c r="AV354" s="194">
        <v>0.10418954426298709</v>
      </c>
      <c r="AW354" s="194">
        <v>0.5791941673024219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54"/>
  <sheetViews>
    <sheetView workbookViewId="0">
      <pane xSplit="1" ySplit="3" topLeftCell="B4" activePane="bottomRight" state="frozen"/>
      <selection activeCell="AB11" sqref="AB11"/>
      <selection pane="topRight" activeCell="AB11" sqref="AB11"/>
      <selection pane="bottomLeft" activeCell="AB11" sqref="AB11"/>
      <selection pane="bottomRight" activeCell="AB11" sqref="AB11"/>
    </sheetView>
  </sheetViews>
  <sheetFormatPr defaultColWidth="9" defaultRowHeight="12.75" x14ac:dyDescent="0.2"/>
  <cols>
    <col min="1" max="1" width="9" style="186" customWidth="1"/>
    <col min="2" max="49" width="9.85546875" style="188" customWidth="1"/>
    <col min="50" max="50" width="12.42578125" style="188" customWidth="1"/>
    <col min="51" max="16384" width="9" style="188"/>
  </cols>
  <sheetData>
    <row r="1" spans="1:49" x14ac:dyDescent="0.2">
      <c r="B1" s="187" t="s">
        <v>135</v>
      </c>
      <c r="C1" s="187" t="s">
        <v>136</v>
      </c>
      <c r="D1" s="187" t="s">
        <v>137</v>
      </c>
      <c r="E1" s="187" t="s">
        <v>138</v>
      </c>
      <c r="F1" s="187" t="s">
        <v>139</v>
      </c>
      <c r="G1" s="187" t="s">
        <v>140</v>
      </c>
      <c r="H1" s="187" t="s">
        <v>141</v>
      </c>
      <c r="I1" s="187" t="s">
        <v>142</v>
      </c>
      <c r="J1" s="187"/>
      <c r="K1" s="187"/>
      <c r="L1" s="187"/>
      <c r="M1" s="187"/>
      <c r="N1" s="187"/>
      <c r="O1" s="187"/>
      <c r="P1" s="187"/>
      <c r="Q1" s="187"/>
      <c r="R1" s="187" t="s">
        <v>143</v>
      </c>
      <c r="S1" s="187" t="s">
        <v>144</v>
      </c>
      <c r="T1" s="187" t="s">
        <v>145</v>
      </c>
      <c r="U1" s="187" t="s">
        <v>146</v>
      </c>
      <c r="V1" s="187" t="s">
        <v>147</v>
      </c>
      <c r="W1" s="187" t="s">
        <v>148</v>
      </c>
      <c r="X1" s="187" t="s">
        <v>149</v>
      </c>
      <c r="Y1" s="187" t="s">
        <v>150</v>
      </c>
      <c r="Z1" s="187" t="s">
        <v>151</v>
      </c>
      <c r="AA1" s="187" t="s">
        <v>152</v>
      </c>
      <c r="AB1" s="187" t="s">
        <v>153</v>
      </c>
      <c r="AC1" s="187" t="s">
        <v>154</v>
      </c>
      <c r="AD1" s="187" t="s">
        <v>155</v>
      </c>
      <c r="AE1" s="187" t="s">
        <v>156</v>
      </c>
      <c r="AF1" s="187" t="s">
        <v>157</v>
      </c>
      <c r="AG1" s="187" t="s">
        <v>158</v>
      </c>
      <c r="AH1" s="187" t="s">
        <v>159</v>
      </c>
      <c r="AI1" s="187" t="s">
        <v>160</v>
      </c>
      <c r="AJ1" s="187" t="s">
        <v>161</v>
      </c>
      <c r="AK1" s="187" t="s">
        <v>162</v>
      </c>
      <c r="AL1" s="187" t="s">
        <v>163</v>
      </c>
      <c r="AM1" s="187" t="s">
        <v>164</v>
      </c>
      <c r="AN1" s="187" t="s">
        <v>165</v>
      </c>
      <c r="AO1" s="187" t="s">
        <v>166</v>
      </c>
      <c r="AP1" s="187" t="s">
        <v>167</v>
      </c>
      <c r="AQ1" s="187" t="s">
        <v>168</v>
      </c>
      <c r="AR1" s="187" t="s">
        <v>169</v>
      </c>
      <c r="AS1" s="187" t="s">
        <v>170</v>
      </c>
      <c r="AT1" s="187" t="s">
        <v>171</v>
      </c>
      <c r="AU1" s="187" t="s">
        <v>172</v>
      </c>
      <c r="AV1" s="187" t="s">
        <v>173</v>
      </c>
      <c r="AW1" s="187" t="s">
        <v>174</v>
      </c>
    </row>
    <row r="2" spans="1:49" s="187" customFormat="1" x14ac:dyDescent="0.2">
      <c r="A2" s="189"/>
      <c r="B2" s="187" t="s">
        <v>175</v>
      </c>
      <c r="C2" s="187" t="s">
        <v>175</v>
      </c>
      <c r="D2" s="187" t="s">
        <v>175</v>
      </c>
      <c r="E2" s="187" t="s">
        <v>175</v>
      </c>
      <c r="F2" s="187" t="s">
        <v>175</v>
      </c>
      <c r="G2" s="187" t="s">
        <v>175</v>
      </c>
      <c r="H2" s="187" t="s">
        <v>175</v>
      </c>
      <c r="I2" s="187" t="s">
        <v>175</v>
      </c>
      <c r="J2" s="190" t="s">
        <v>176</v>
      </c>
      <c r="K2" s="190" t="s">
        <v>176</v>
      </c>
      <c r="L2" s="190" t="s">
        <v>176</v>
      </c>
      <c r="M2" s="190" t="s">
        <v>176</v>
      </c>
      <c r="N2" s="190" t="s">
        <v>176</v>
      </c>
      <c r="O2" s="190" t="s">
        <v>176</v>
      </c>
      <c r="P2" s="190" t="s">
        <v>176</v>
      </c>
      <c r="Q2" s="190" t="s">
        <v>176</v>
      </c>
      <c r="R2" s="187" t="s">
        <v>177</v>
      </c>
      <c r="S2" s="187" t="s">
        <v>177</v>
      </c>
      <c r="T2" s="187" t="s">
        <v>177</v>
      </c>
      <c r="U2" s="187" t="s">
        <v>177</v>
      </c>
      <c r="V2" s="187" t="s">
        <v>177</v>
      </c>
      <c r="W2" s="187" t="s">
        <v>177</v>
      </c>
      <c r="X2" s="187" t="s">
        <v>177</v>
      </c>
      <c r="Y2" s="187" t="s">
        <v>177</v>
      </c>
      <c r="Z2" s="187" t="s">
        <v>178</v>
      </c>
      <c r="AA2" s="187" t="s">
        <v>178</v>
      </c>
      <c r="AB2" s="187" t="s">
        <v>178</v>
      </c>
      <c r="AC2" s="187" t="s">
        <v>178</v>
      </c>
      <c r="AD2" s="187" t="s">
        <v>178</v>
      </c>
      <c r="AE2" s="187" t="s">
        <v>178</v>
      </c>
      <c r="AF2" s="187" t="s">
        <v>178</v>
      </c>
      <c r="AG2" s="187" t="s">
        <v>178</v>
      </c>
      <c r="AH2" s="187" t="s">
        <v>179</v>
      </c>
      <c r="AI2" s="187" t="s">
        <v>179</v>
      </c>
      <c r="AJ2" s="187" t="s">
        <v>179</v>
      </c>
      <c r="AK2" s="187" t="s">
        <v>179</v>
      </c>
      <c r="AL2" s="187" t="s">
        <v>179</v>
      </c>
      <c r="AM2" s="187" t="s">
        <v>179</v>
      </c>
      <c r="AN2" s="187" t="s">
        <v>179</v>
      </c>
      <c r="AO2" s="187" t="s">
        <v>179</v>
      </c>
      <c r="AP2" s="187" t="s">
        <v>180</v>
      </c>
      <c r="AQ2" s="187" t="s">
        <v>180</v>
      </c>
      <c r="AR2" s="187" t="s">
        <v>180</v>
      </c>
      <c r="AS2" s="187" t="s">
        <v>180</v>
      </c>
      <c r="AT2" s="187" t="s">
        <v>180</v>
      </c>
      <c r="AU2" s="187" t="s">
        <v>180</v>
      </c>
      <c r="AV2" s="187" t="s">
        <v>180</v>
      </c>
      <c r="AW2" s="187" t="s">
        <v>180</v>
      </c>
    </row>
    <row r="3" spans="1:49" s="187" customFormat="1" x14ac:dyDescent="0.2">
      <c r="A3" s="189"/>
      <c r="B3" s="187" t="s">
        <v>181</v>
      </c>
      <c r="C3" s="187" t="s">
        <v>182</v>
      </c>
      <c r="D3" s="187" t="s">
        <v>183</v>
      </c>
      <c r="E3" s="187" t="s">
        <v>184</v>
      </c>
      <c r="F3" s="187" t="s">
        <v>185</v>
      </c>
      <c r="G3" s="187" t="s">
        <v>186</v>
      </c>
      <c r="H3" s="187" t="s">
        <v>187</v>
      </c>
      <c r="I3" s="187" t="s">
        <v>188</v>
      </c>
      <c r="J3" s="188" t="s">
        <v>181</v>
      </c>
      <c r="K3" s="188" t="s">
        <v>189</v>
      </c>
      <c r="L3" s="188" t="s">
        <v>190</v>
      </c>
      <c r="M3" s="188" t="s">
        <v>184</v>
      </c>
      <c r="N3" s="188" t="s">
        <v>185</v>
      </c>
      <c r="O3" s="190" t="s">
        <v>186</v>
      </c>
      <c r="P3" s="190" t="s">
        <v>187</v>
      </c>
      <c r="Q3" s="190" t="s">
        <v>188</v>
      </c>
      <c r="R3" s="187" t="s">
        <v>181</v>
      </c>
      <c r="S3" s="187" t="s">
        <v>182</v>
      </c>
      <c r="T3" s="187" t="s">
        <v>183</v>
      </c>
      <c r="U3" s="187" t="s">
        <v>184</v>
      </c>
      <c r="V3" s="187" t="s">
        <v>185</v>
      </c>
      <c r="W3" s="187" t="s">
        <v>186</v>
      </c>
      <c r="X3" s="187" t="s">
        <v>187</v>
      </c>
      <c r="Y3" s="187" t="s">
        <v>188</v>
      </c>
      <c r="Z3" s="187" t="s">
        <v>181</v>
      </c>
      <c r="AA3" s="187" t="s">
        <v>182</v>
      </c>
      <c r="AB3" s="187" t="s">
        <v>183</v>
      </c>
      <c r="AC3" s="187" t="s">
        <v>184</v>
      </c>
      <c r="AD3" s="187" t="s">
        <v>185</v>
      </c>
      <c r="AE3" s="187" t="s">
        <v>186</v>
      </c>
      <c r="AF3" s="187" t="s">
        <v>187</v>
      </c>
      <c r="AG3" s="187" t="s">
        <v>188</v>
      </c>
      <c r="AH3" s="187" t="s">
        <v>181</v>
      </c>
      <c r="AI3" s="187" t="s">
        <v>182</v>
      </c>
      <c r="AJ3" s="187" t="s">
        <v>183</v>
      </c>
      <c r="AK3" s="187" t="s">
        <v>184</v>
      </c>
      <c r="AL3" s="187" t="s">
        <v>185</v>
      </c>
      <c r="AM3" s="187" t="s">
        <v>186</v>
      </c>
      <c r="AN3" s="187" t="s">
        <v>187</v>
      </c>
      <c r="AO3" s="187" t="s">
        <v>188</v>
      </c>
      <c r="AP3" s="187" t="s">
        <v>181</v>
      </c>
      <c r="AQ3" s="187" t="s">
        <v>182</v>
      </c>
      <c r="AR3" s="187" t="s">
        <v>183</v>
      </c>
      <c r="AS3" s="187" t="s">
        <v>184</v>
      </c>
      <c r="AT3" s="187" t="s">
        <v>185</v>
      </c>
      <c r="AU3" s="187" t="s">
        <v>186</v>
      </c>
      <c r="AV3" s="187" t="s">
        <v>187</v>
      </c>
      <c r="AW3" s="187" t="s">
        <v>188</v>
      </c>
    </row>
    <row r="4" spans="1:49" ht="14.25" x14ac:dyDescent="0.2">
      <c r="A4" s="196">
        <v>42430</v>
      </c>
      <c r="B4" s="192">
        <v>2415.1509524999988</v>
      </c>
      <c r="C4" s="192">
        <v>1523.8905271833321</v>
      </c>
      <c r="D4" s="192">
        <v>1398.7542788672447</v>
      </c>
      <c r="E4" s="192">
        <v>125.13624831608759</v>
      </c>
      <c r="F4" s="192">
        <v>891.26374193668835</v>
      </c>
      <c r="G4" s="193">
        <v>0.63097113064750887</v>
      </c>
      <c r="H4" s="193">
        <v>8.2116297781167996E-2</v>
      </c>
      <c r="I4" s="193">
        <v>0.57915811739193779</v>
      </c>
      <c r="J4" s="192">
        <v>2745.2923808333344</v>
      </c>
      <c r="K4" s="192">
        <v>1884.2028061500012</v>
      </c>
      <c r="L4" s="192">
        <v>1767.192387799422</v>
      </c>
      <c r="M4" s="192">
        <v>117.0137516839124</v>
      </c>
      <c r="N4" s="192">
        <v>861.08625806331156</v>
      </c>
      <c r="O4" s="193">
        <v>0.68633957508673471</v>
      </c>
      <c r="P4" s="193">
        <v>6.2102524899114789E-2</v>
      </c>
      <c r="Q4" s="193">
        <v>0.64371736873541685</v>
      </c>
      <c r="R4" s="192">
        <v>5160.4433333333327</v>
      </c>
      <c r="S4" s="192">
        <v>3408.0933333333328</v>
      </c>
      <c r="T4" s="192">
        <v>3165.9466666666667</v>
      </c>
      <c r="U4" s="192">
        <v>242.14999999999998</v>
      </c>
      <c r="V4" s="192">
        <v>1752.3499999999997</v>
      </c>
      <c r="W4" s="193">
        <v>0.66042646206753552</v>
      </c>
      <c r="X4" s="193">
        <v>7.1051457902170129E-2</v>
      </c>
      <c r="Y4" s="193">
        <v>0.61350284503979968</v>
      </c>
      <c r="AH4" s="192">
        <v>11466.093333333332</v>
      </c>
      <c r="AI4" s="192">
        <v>7384.5066666666671</v>
      </c>
      <c r="AJ4" s="192">
        <v>6872.4366666666656</v>
      </c>
      <c r="AK4" s="192">
        <v>512.07000000000005</v>
      </c>
      <c r="AL4" s="192">
        <v>4081.59</v>
      </c>
      <c r="AM4" s="193">
        <v>0.64402987591240035</v>
      </c>
      <c r="AN4" s="193">
        <v>6.9343833395324989E-2</v>
      </c>
      <c r="AO4" s="193">
        <v>0.59937037549551897</v>
      </c>
      <c r="AP4" s="192">
        <v>29465.930000000004</v>
      </c>
      <c r="AQ4" s="192">
        <v>19159.74666666667</v>
      </c>
      <c r="AR4" s="192">
        <v>17695.2</v>
      </c>
      <c r="AS4" s="192">
        <v>1464.5466666666664</v>
      </c>
      <c r="AT4" s="192">
        <v>10306.18</v>
      </c>
      <c r="AU4" s="193">
        <v>0.65023390290639616</v>
      </c>
      <c r="AV4" s="193">
        <v>7.6438728139063744E-2</v>
      </c>
      <c r="AW4" s="193">
        <v>0.60053085037533172</v>
      </c>
    </row>
    <row r="5" spans="1:49" ht="14.25" x14ac:dyDescent="0.2">
      <c r="A5" s="196">
        <v>42401</v>
      </c>
      <c r="B5" s="192">
        <v>2412.900764999999</v>
      </c>
      <c r="C5" s="192">
        <v>1538.2252984602535</v>
      </c>
      <c r="D5" s="192">
        <v>1410.4804574655457</v>
      </c>
      <c r="E5" s="192">
        <v>127.74484099470787</v>
      </c>
      <c r="F5" s="192">
        <v>874.67878315976714</v>
      </c>
      <c r="G5" s="193">
        <v>0.63750043962552028</v>
      </c>
      <c r="H5" s="193">
        <v>8.3046898996251742E-2</v>
      </c>
      <c r="I5" s="193">
        <v>0.58455800500587363</v>
      </c>
      <c r="J5" s="192">
        <v>2740.2259016666681</v>
      </c>
      <c r="K5" s="192">
        <v>1888.8413682064129</v>
      </c>
      <c r="L5" s="192">
        <v>1782.6962092011208</v>
      </c>
      <c r="M5" s="192">
        <v>106.1518256719588</v>
      </c>
      <c r="N5" s="192">
        <v>851.38121684023281</v>
      </c>
      <c r="O5" s="193">
        <v>0.68930133353515721</v>
      </c>
      <c r="P5" s="193">
        <v>5.6199439221705207E-2</v>
      </c>
      <c r="Q5" s="193">
        <v>0.65056541802515044</v>
      </c>
      <c r="R5" s="192">
        <v>5153.126666666667</v>
      </c>
      <c r="S5" s="192">
        <v>3427.0666666666662</v>
      </c>
      <c r="T5" s="192">
        <v>3193.1766666666667</v>
      </c>
      <c r="U5" s="192">
        <v>233.89666666666665</v>
      </c>
      <c r="V5" s="192">
        <v>1726.0600000000002</v>
      </c>
      <c r="W5" s="193">
        <v>0.66504607558647233</v>
      </c>
      <c r="X5" s="193">
        <v>6.8249815196669658E-2</v>
      </c>
      <c r="Y5" s="193">
        <v>0.61965809754336842</v>
      </c>
      <c r="AH5" s="192">
        <v>11454.976666666667</v>
      </c>
      <c r="AI5" s="192">
        <v>7384.376666666667</v>
      </c>
      <c r="AJ5" s="192">
        <v>6896.7633333333333</v>
      </c>
      <c r="AK5" s="192">
        <v>487.60999999999996</v>
      </c>
      <c r="AL5" s="192">
        <v>4070.603333333333</v>
      </c>
      <c r="AM5" s="193">
        <v>0.64464353630285298</v>
      </c>
      <c r="AN5" s="193">
        <v>6.6032655430632137E-2</v>
      </c>
      <c r="AO5" s="193">
        <v>0.60207572080024607</v>
      </c>
      <c r="AP5" s="192">
        <v>29441.400000000005</v>
      </c>
      <c r="AQ5" s="192">
        <v>19162.076666666668</v>
      </c>
      <c r="AR5" s="192">
        <v>17757.986666666668</v>
      </c>
      <c r="AS5" s="192">
        <v>1404.0900000000001</v>
      </c>
      <c r="AT5" s="192">
        <v>10279.32</v>
      </c>
      <c r="AU5" s="193">
        <v>0.65085480536478102</v>
      </c>
      <c r="AV5" s="193">
        <v>7.3274417195213534E-2</v>
      </c>
      <c r="AW5" s="193">
        <v>0.60316379882297255</v>
      </c>
    </row>
    <row r="6" spans="1:49" ht="14.25" x14ac:dyDescent="0.2">
      <c r="A6" s="196">
        <v>42370</v>
      </c>
      <c r="B6" s="192">
        <v>2410.6505774999991</v>
      </c>
      <c r="C6" s="192">
        <v>1542.6560875039193</v>
      </c>
      <c r="D6" s="192">
        <v>1416.6602079265269</v>
      </c>
      <c r="E6" s="192">
        <v>125.99587957739224</v>
      </c>
      <c r="F6" s="192">
        <v>867.99780661610157</v>
      </c>
      <c r="G6" s="193">
        <v>0.63993351085488037</v>
      </c>
      <c r="H6" s="193">
        <v>8.1674639343146629E-2</v>
      </c>
      <c r="I6" s="193">
        <v>0.58766717215221431</v>
      </c>
      <c r="J6" s="192">
        <v>2735.6194225000013</v>
      </c>
      <c r="K6" s="192">
        <v>1899.9339124960807</v>
      </c>
      <c r="L6" s="192">
        <v>1797.2464587401398</v>
      </c>
      <c r="M6" s="192">
        <v>102.69412042260774</v>
      </c>
      <c r="N6" s="192">
        <v>835.68219338389838</v>
      </c>
      <c r="O6" s="193">
        <v>0.69451689692997853</v>
      </c>
      <c r="P6" s="193">
        <v>5.4051417129394277E-2</v>
      </c>
      <c r="Q6" s="193">
        <v>0.65697971141676192</v>
      </c>
      <c r="R6" s="192">
        <v>5146.2699999999995</v>
      </c>
      <c r="S6" s="192">
        <v>3442.59</v>
      </c>
      <c r="T6" s="192">
        <v>3213.9066666666663</v>
      </c>
      <c r="U6" s="192">
        <v>228.68999999999997</v>
      </c>
      <c r="V6" s="192">
        <v>1703.68</v>
      </c>
      <c r="W6" s="193">
        <v>0.66894857829068444</v>
      </c>
      <c r="X6" s="193">
        <v>6.642963582651433E-2</v>
      </c>
      <c r="Y6" s="193">
        <v>0.6245118632847998</v>
      </c>
      <c r="AH6" s="192">
        <v>11445.006666666666</v>
      </c>
      <c r="AI6" s="192">
        <v>7394.0466666666662</v>
      </c>
      <c r="AJ6" s="192">
        <v>6919.1499999999987</v>
      </c>
      <c r="AK6" s="192">
        <v>474.89333333333337</v>
      </c>
      <c r="AL6" s="192">
        <v>4050.9633333333331</v>
      </c>
      <c r="AM6" s="193">
        <v>0.6460500095820535</v>
      </c>
      <c r="AN6" s="193">
        <v>6.422644523927809E-2</v>
      </c>
      <c r="AO6" s="193">
        <v>0.60455622277196863</v>
      </c>
      <c r="AP6" s="192">
        <v>29419.98</v>
      </c>
      <c r="AQ6" s="192">
        <v>19188.733333333334</v>
      </c>
      <c r="AR6" s="192">
        <v>17856.696666666667</v>
      </c>
      <c r="AS6" s="192">
        <v>1332.0366666666666</v>
      </c>
      <c r="AT6" s="192">
        <v>10231.24</v>
      </c>
      <c r="AU6" s="193">
        <v>0.65223475112264973</v>
      </c>
      <c r="AV6" s="193">
        <v>6.941764438159892E-2</v>
      </c>
      <c r="AW6" s="193">
        <v>0.60695815111589702</v>
      </c>
    </row>
    <row r="7" spans="1:49" ht="14.25" x14ac:dyDescent="0.2">
      <c r="A7" s="196">
        <v>42339</v>
      </c>
      <c r="B7" s="192">
        <v>2408.4003899999993</v>
      </c>
      <c r="C7" s="192">
        <v>1545.5265905280073</v>
      </c>
      <c r="D7" s="192">
        <v>1425.6169914914242</v>
      </c>
      <c r="E7" s="192">
        <v>119.90959903658315</v>
      </c>
      <c r="F7" s="192">
        <v>862.8737994719919</v>
      </c>
      <c r="G7" s="193">
        <v>0.64172327697057374</v>
      </c>
      <c r="H7" s="193">
        <v>7.7584947273937055E-2</v>
      </c>
      <c r="I7" s="193">
        <v>0.59193521036235364</v>
      </c>
      <c r="J7" s="192">
        <v>2731.1829433333337</v>
      </c>
      <c r="K7" s="192">
        <v>1900.1300761386592</v>
      </c>
      <c r="L7" s="192">
        <v>1794.413008508576</v>
      </c>
      <c r="M7" s="192">
        <v>105.72040096341685</v>
      </c>
      <c r="N7" s="192">
        <v>831.0528671946746</v>
      </c>
      <c r="O7" s="193">
        <v>0.69571688003426191</v>
      </c>
      <c r="P7" s="193">
        <v>5.563850722170352E-2</v>
      </c>
      <c r="Q7" s="193">
        <v>0.65700945185258963</v>
      </c>
      <c r="R7" s="192">
        <v>5139.583333333333</v>
      </c>
      <c r="S7" s="192">
        <v>3445.6566666666663</v>
      </c>
      <c r="T7" s="192">
        <v>3220.03</v>
      </c>
      <c r="U7" s="192">
        <v>225.63</v>
      </c>
      <c r="V7" s="192">
        <v>1693.9266666666665</v>
      </c>
      <c r="W7" s="193">
        <v>0.6704155654641264</v>
      </c>
      <c r="X7" s="193">
        <v>6.548243827736755E-2</v>
      </c>
      <c r="Y7" s="193">
        <v>0.62651576813944065</v>
      </c>
      <c r="AH7" s="192">
        <v>11435.423333333332</v>
      </c>
      <c r="AI7" s="192">
        <v>7408.8433333333332</v>
      </c>
      <c r="AJ7" s="192">
        <v>6948.22</v>
      </c>
      <c r="AK7" s="192">
        <v>460.62333333333328</v>
      </c>
      <c r="AL7" s="192">
        <v>4026.58</v>
      </c>
      <c r="AM7" s="193">
        <v>0.64788535739968234</v>
      </c>
      <c r="AN7" s="193">
        <v>6.2172097938814556E-2</v>
      </c>
      <c r="AO7" s="193">
        <v>0.60760496550630549</v>
      </c>
      <c r="AP7" s="192">
        <v>29399.193333333333</v>
      </c>
      <c r="AQ7" s="192">
        <v>19260.50333333333</v>
      </c>
      <c r="AR7" s="192">
        <v>18000.813333333335</v>
      </c>
      <c r="AS7" s="192">
        <v>1259.69</v>
      </c>
      <c r="AT7" s="192">
        <v>10138.686666666666</v>
      </c>
      <c r="AU7" s="193">
        <v>0.65513713641576099</v>
      </c>
      <c r="AV7" s="193">
        <v>6.5402756002742063E-2</v>
      </c>
      <c r="AW7" s="193">
        <v>0.61228936213442597</v>
      </c>
    </row>
    <row r="8" spans="1:49" ht="14.25" x14ac:dyDescent="0.2">
      <c r="A8" s="196">
        <v>42309</v>
      </c>
      <c r="B8" s="192">
        <v>2406.1502024999995</v>
      </c>
      <c r="C8" s="192">
        <v>1539.5517709013257</v>
      </c>
      <c r="D8" s="192">
        <v>1422.2680047723927</v>
      </c>
      <c r="E8" s="192">
        <v>117.28376612893312</v>
      </c>
      <c r="F8" s="192">
        <v>866.59843159867341</v>
      </c>
      <c r="G8" s="193">
        <v>0.63984025988972981</v>
      </c>
      <c r="H8" s="193">
        <v>7.6180462616252081E-2</v>
      </c>
      <c r="I8" s="193">
        <v>0.59109693289082732</v>
      </c>
      <c r="J8" s="192">
        <v>2726.7197975000004</v>
      </c>
      <c r="K8" s="192">
        <v>1904.3648957653411</v>
      </c>
      <c r="L8" s="192">
        <v>1789.2219952276071</v>
      </c>
      <c r="M8" s="192">
        <v>115.14290053773352</v>
      </c>
      <c r="N8" s="192">
        <v>822.35156840132652</v>
      </c>
      <c r="O8" s="193">
        <v>0.69840872447229918</v>
      </c>
      <c r="P8" s="193">
        <v>6.046262499050057E-2</v>
      </c>
      <c r="Q8" s="193">
        <v>0.6561810996744365</v>
      </c>
      <c r="R8" s="192">
        <v>5132.87</v>
      </c>
      <c r="S8" s="192">
        <v>3443.9166666666665</v>
      </c>
      <c r="T8" s="192">
        <v>3211.4900000000002</v>
      </c>
      <c r="U8" s="192">
        <v>232.42666666666665</v>
      </c>
      <c r="V8" s="192">
        <v>1688.95</v>
      </c>
      <c r="W8" s="193">
        <v>0.67095341722402213</v>
      </c>
      <c r="X8" s="193">
        <v>6.7489050741645892E-2</v>
      </c>
      <c r="Y8" s="193">
        <v>0.62567140800370946</v>
      </c>
      <c r="AH8" s="192">
        <v>11425.486666666666</v>
      </c>
      <c r="AI8" s="192">
        <v>7407.3133333333344</v>
      </c>
      <c r="AJ8" s="192">
        <v>6936.913333333333</v>
      </c>
      <c r="AK8" s="192">
        <v>470.40000000000003</v>
      </c>
      <c r="AL8" s="192">
        <v>4018.1733333333336</v>
      </c>
      <c r="AM8" s="193">
        <v>0.64831490766549416</v>
      </c>
      <c r="AN8" s="193">
        <v>6.3504806511042691E-2</v>
      </c>
      <c r="AO8" s="193">
        <v>0.60714379489597237</v>
      </c>
      <c r="AP8" s="192">
        <v>29376.963333333333</v>
      </c>
      <c r="AQ8" s="192">
        <v>19296.383333333331</v>
      </c>
      <c r="AR8" s="192">
        <v>18052.063333333332</v>
      </c>
      <c r="AS8" s="192">
        <v>1244.32</v>
      </c>
      <c r="AT8" s="192">
        <v>10080.576666666666</v>
      </c>
      <c r="AU8" s="193">
        <v>0.65685425393979335</v>
      </c>
      <c r="AV8" s="193">
        <v>6.4484622766096927E-2</v>
      </c>
      <c r="AW8" s="193">
        <v>0.61449725516217979</v>
      </c>
    </row>
    <row r="9" spans="1:49" ht="14.25" x14ac:dyDescent="0.2">
      <c r="A9" s="196">
        <v>42278</v>
      </c>
      <c r="B9" s="192">
        <v>2403.9000149999997</v>
      </c>
      <c r="C9" s="192">
        <v>1558.4704338345166</v>
      </c>
      <c r="D9" s="192">
        <v>1437.9266278062348</v>
      </c>
      <c r="E9" s="192">
        <v>120.54720582419031</v>
      </c>
      <c r="F9" s="192">
        <v>845.42958116548289</v>
      </c>
      <c r="G9" s="193">
        <v>0.64830917430420532</v>
      </c>
      <c r="H9" s="193">
        <v>7.7349690572949562E-2</v>
      </c>
      <c r="I9" s="193">
        <v>0.59816407455957976</v>
      </c>
      <c r="J9" s="192">
        <v>2721.3099849999999</v>
      </c>
      <c r="K9" s="192">
        <v>1923.5762328321498</v>
      </c>
      <c r="L9" s="192">
        <v>1791.6000388604318</v>
      </c>
      <c r="M9" s="192">
        <v>131.9727941758097</v>
      </c>
      <c r="N9" s="192">
        <v>797.73041883451731</v>
      </c>
      <c r="O9" s="193">
        <v>0.70685671365445335</v>
      </c>
      <c r="P9" s="193">
        <v>6.8608039506446519E-2</v>
      </c>
      <c r="Q9" s="193">
        <v>0.65835941099537465</v>
      </c>
      <c r="R9" s="192">
        <v>5125.21</v>
      </c>
      <c r="S9" s="192">
        <v>3482.0466666666666</v>
      </c>
      <c r="T9" s="192">
        <v>3229.5266666666666</v>
      </c>
      <c r="U9" s="192">
        <v>252.52</v>
      </c>
      <c r="V9" s="192">
        <v>1643.1599999999999</v>
      </c>
      <c r="W9" s="193">
        <v>0.67939590117608184</v>
      </c>
      <c r="X9" s="193">
        <v>7.2520567405759448E-2</v>
      </c>
      <c r="Y9" s="193">
        <v>0.63012572492964514</v>
      </c>
      <c r="AH9" s="192">
        <v>11413.840000000002</v>
      </c>
      <c r="AI9" s="192">
        <v>7477.9633333333331</v>
      </c>
      <c r="AJ9" s="192">
        <v>6968.956666666666</v>
      </c>
      <c r="AK9" s="192">
        <v>509.00666666666666</v>
      </c>
      <c r="AL9" s="192">
        <v>3935.8766666666666</v>
      </c>
      <c r="AM9" s="193">
        <v>0.65516630102869255</v>
      </c>
      <c r="AN9" s="193">
        <v>6.8067553152841534E-2</v>
      </c>
      <c r="AO9" s="193">
        <v>0.61057073400947137</v>
      </c>
      <c r="AP9" s="192">
        <v>29350.399999999998</v>
      </c>
      <c r="AQ9" s="192">
        <v>19446.87</v>
      </c>
      <c r="AR9" s="192">
        <v>18130.600000000002</v>
      </c>
      <c r="AS9" s="192">
        <v>1316.27</v>
      </c>
      <c r="AT9" s="192">
        <v>9903.5300000000007</v>
      </c>
      <c r="AU9" s="193">
        <v>0.66257597852158745</v>
      </c>
      <c r="AV9" s="193">
        <v>6.7685442438808918E-2</v>
      </c>
      <c r="AW9" s="193">
        <v>0.61772923026602711</v>
      </c>
    </row>
    <row r="10" spans="1:49" ht="14.25" x14ac:dyDescent="0.2">
      <c r="A10" s="196">
        <v>42248</v>
      </c>
      <c r="B10" s="192">
        <v>2401.6498274999999</v>
      </c>
      <c r="C10" s="192">
        <v>1573.3425774013142</v>
      </c>
      <c r="D10" s="192">
        <v>1449.2512896214619</v>
      </c>
      <c r="E10" s="192">
        <v>124.09804201890942</v>
      </c>
      <c r="F10" s="192">
        <v>828.30725009868547</v>
      </c>
      <c r="G10" s="193">
        <v>0.65510906685305037</v>
      </c>
      <c r="H10" s="193">
        <v>7.887541073469316E-2</v>
      </c>
      <c r="I10" s="193">
        <v>0.60343988246199143</v>
      </c>
      <c r="J10" s="192">
        <v>2715.7201725</v>
      </c>
      <c r="K10" s="192">
        <v>1932.0940892653525</v>
      </c>
      <c r="L10" s="192">
        <v>1793.9987103785379</v>
      </c>
      <c r="M10" s="192">
        <v>138.08529131442393</v>
      </c>
      <c r="N10" s="192">
        <v>783.62608323464781</v>
      </c>
      <c r="O10" s="193">
        <v>0.71144814875633233</v>
      </c>
      <c r="P10" s="193">
        <v>7.1469237487770912E-2</v>
      </c>
      <c r="Q10" s="193">
        <v>0.66059777754165427</v>
      </c>
      <c r="R10" s="192">
        <v>5117.37</v>
      </c>
      <c r="S10" s="192">
        <v>3505.4366666666665</v>
      </c>
      <c r="T10" s="192">
        <v>3243.25</v>
      </c>
      <c r="U10" s="192">
        <v>262.18333333333334</v>
      </c>
      <c r="V10" s="192">
        <v>1611.9333333333334</v>
      </c>
      <c r="W10" s="193">
        <v>0.68500746802882473</v>
      </c>
      <c r="X10" s="193">
        <v>7.4793344813912865E-2</v>
      </c>
      <c r="Y10" s="193">
        <v>0.63377281689617915</v>
      </c>
      <c r="AH10" s="192">
        <v>11402.070000000002</v>
      </c>
      <c r="AI10" s="192">
        <v>7530.3633333333337</v>
      </c>
      <c r="AJ10" s="192">
        <v>6994.9366666666674</v>
      </c>
      <c r="AK10" s="192">
        <v>535.42666666666662</v>
      </c>
      <c r="AL10" s="192">
        <v>3871.7066666666665</v>
      </c>
      <c r="AM10" s="193">
        <v>0.66043826544946072</v>
      </c>
      <c r="AN10" s="193">
        <v>7.1102368234556179E-2</v>
      </c>
      <c r="AO10" s="193">
        <v>0.61347954070328159</v>
      </c>
      <c r="AP10" s="192">
        <v>29323.289999999997</v>
      </c>
      <c r="AQ10" s="192">
        <v>19550.403333333335</v>
      </c>
      <c r="AR10" s="192">
        <v>18179.263333333332</v>
      </c>
      <c r="AS10" s="192">
        <v>1371.14</v>
      </c>
      <c r="AT10" s="192">
        <v>9772.8866666666654</v>
      </c>
      <c r="AU10" s="193">
        <v>0.66671929832339205</v>
      </c>
      <c r="AV10" s="193">
        <v>7.0133591446791974E-2</v>
      </c>
      <c r="AW10" s="193">
        <v>0.61995987944508735</v>
      </c>
    </row>
    <row r="11" spans="1:49" ht="14.25" x14ac:dyDescent="0.2">
      <c r="A11" s="196">
        <v>42217</v>
      </c>
      <c r="B11" s="192">
        <v>2399.5460225000002</v>
      </c>
      <c r="C11" s="192">
        <v>1589.5472382180578</v>
      </c>
      <c r="D11" s="192">
        <v>1464.4200527442169</v>
      </c>
      <c r="E11" s="192">
        <v>125.1339397128981</v>
      </c>
      <c r="F11" s="192">
        <v>810.00217510309176</v>
      </c>
      <c r="G11" s="193">
        <v>0.6624366539808918</v>
      </c>
      <c r="H11" s="193">
        <v>7.8723007850448001E-2</v>
      </c>
      <c r="I11" s="193">
        <v>0.61029046286784305</v>
      </c>
      <c r="J11" s="192">
        <v>2709.8406441666666</v>
      </c>
      <c r="K11" s="192">
        <v>1925.7694284486088</v>
      </c>
      <c r="L11" s="192">
        <v>1786.7932805891166</v>
      </c>
      <c r="M11" s="192">
        <v>138.96272695376857</v>
      </c>
      <c r="N11" s="192">
        <v>784.07115823024151</v>
      </c>
      <c r="O11" s="193">
        <v>0.71065781399142891</v>
      </c>
      <c r="P11" s="193">
        <v>7.2159587176392301E-2</v>
      </c>
      <c r="Q11" s="193">
        <v>0.65937208685516391</v>
      </c>
      <c r="R11" s="192">
        <v>5109.3866666666663</v>
      </c>
      <c r="S11" s="192">
        <v>3515.3166666666671</v>
      </c>
      <c r="T11" s="192">
        <v>3251.2133333333331</v>
      </c>
      <c r="U11" s="192">
        <v>264.09666666666664</v>
      </c>
      <c r="V11" s="192">
        <v>1594.0733333333335</v>
      </c>
      <c r="W11" s="193">
        <v>0.68801147691568998</v>
      </c>
      <c r="X11" s="193">
        <v>7.5127418582488989E-2</v>
      </c>
      <c r="Y11" s="193">
        <v>0.63632164591183804</v>
      </c>
      <c r="AH11" s="192">
        <v>11389.893333333333</v>
      </c>
      <c r="AI11" s="192">
        <v>7581.6500000000005</v>
      </c>
      <c r="AJ11" s="192">
        <v>7045.7133333333331</v>
      </c>
      <c r="AK11" s="192">
        <v>535.93666666666661</v>
      </c>
      <c r="AL11" s="192">
        <v>3808.24</v>
      </c>
      <c r="AM11" s="193">
        <v>0.66564714682724568</v>
      </c>
      <c r="AN11" s="193">
        <v>7.0688658361526394E-2</v>
      </c>
      <c r="AO11" s="193">
        <v>0.61859344307584962</v>
      </c>
      <c r="AP11" s="192">
        <v>29294.703333333335</v>
      </c>
      <c r="AQ11" s="192">
        <v>19639.759999999998</v>
      </c>
      <c r="AR11" s="192">
        <v>18261.219999999998</v>
      </c>
      <c r="AS11" s="192">
        <v>1378.5400000000002</v>
      </c>
      <c r="AT11" s="192">
        <v>9654.9433333333345</v>
      </c>
      <c r="AU11" s="193">
        <v>0.6704201703811985</v>
      </c>
      <c r="AV11" s="193">
        <v>7.0191285433223227E-2</v>
      </c>
      <c r="AW11" s="193">
        <v>0.62336251684178168</v>
      </c>
    </row>
    <row r="12" spans="1:49" ht="14.25" x14ac:dyDescent="0.2">
      <c r="A12" s="196">
        <v>42186</v>
      </c>
      <c r="B12" s="192">
        <v>2397.5886000000005</v>
      </c>
      <c r="C12" s="192">
        <v>1590.0778893777388</v>
      </c>
      <c r="D12" s="192">
        <v>1466.4075118531939</v>
      </c>
      <c r="E12" s="192">
        <v>123.67373196769388</v>
      </c>
      <c r="F12" s="192">
        <v>807.51410144341082</v>
      </c>
      <c r="G12" s="193">
        <v>0.66319880290460942</v>
      </c>
      <c r="H12" s="193">
        <v>7.7778411229963318E-2</v>
      </c>
      <c r="I12" s="193">
        <v>0.61161765277545677</v>
      </c>
      <c r="J12" s="192">
        <v>2703.7813999999998</v>
      </c>
      <c r="K12" s="192">
        <v>1890.0921106222613</v>
      </c>
      <c r="L12" s="192">
        <v>1760.0224881468064</v>
      </c>
      <c r="M12" s="192">
        <v>130.06293469897278</v>
      </c>
      <c r="N12" s="192">
        <v>813.685898556589</v>
      </c>
      <c r="O12" s="193">
        <v>0.6990550754666266</v>
      </c>
      <c r="P12" s="193">
        <v>6.8813013909757609E-2</v>
      </c>
      <c r="Q12" s="193">
        <v>0.65094851534477105</v>
      </c>
      <c r="R12" s="192">
        <v>5101.37</v>
      </c>
      <c r="S12" s="192">
        <v>3480.1699999999996</v>
      </c>
      <c r="T12" s="192">
        <v>3226.43</v>
      </c>
      <c r="U12" s="192">
        <v>253.73666666666668</v>
      </c>
      <c r="V12" s="192">
        <v>1621.1999999999998</v>
      </c>
      <c r="W12" s="193">
        <v>0.68220301605255051</v>
      </c>
      <c r="X12" s="193">
        <v>7.2909273589125453E-2</v>
      </c>
      <c r="Y12" s="193">
        <v>0.63246343629260371</v>
      </c>
      <c r="AH12" s="192">
        <v>11377.816666666666</v>
      </c>
      <c r="AI12" s="192">
        <v>7546.1566666666668</v>
      </c>
      <c r="AJ12" s="192">
        <v>7032.3033333333333</v>
      </c>
      <c r="AK12" s="192">
        <v>513.85333333333335</v>
      </c>
      <c r="AL12" s="192">
        <v>3831.6566666666663</v>
      </c>
      <c r="AM12" s="193">
        <v>0.66323415886762116</v>
      </c>
      <c r="AN12" s="193">
        <v>6.8094707813734764E-2</v>
      </c>
      <c r="AO12" s="193">
        <v>0.6180714226074423</v>
      </c>
      <c r="AP12" s="192">
        <v>29264.896666666667</v>
      </c>
      <c r="AQ12" s="192">
        <v>19564.913333333334</v>
      </c>
      <c r="AR12" s="192">
        <v>18221.77</v>
      </c>
      <c r="AS12" s="192">
        <v>1343.1433333333332</v>
      </c>
      <c r="AT12" s="192">
        <v>9699.9833333333336</v>
      </c>
      <c r="AU12" s="193">
        <v>0.66854544392149462</v>
      </c>
      <c r="AV12" s="193">
        <v>6.8650615029558007E-2</v>
      </c>
      <c r="AW12" s="193">
        <v>0.62264938802107506</v>
      </c>
    </row>
    <row r="13" spans="1:49" ht="14.25" x14ac:dyDescent="0.2">
      <c r="A13" s="196">
        <v>42156</v>
      </c>
      <c r="B13" s="192">
        <v>2395.7775600000004</v>
      </c>
      <c r="C13" s="192">
        <v>1577.4657210753801</v>
      </c>
      <c r="D13" s="192">
        <v>1457.2542561640767</v>
      </c>
      <c r="E13" s="192">
        <v>120.21146491130345</v>
      </c>
      <c r="F13" s="192">
        <v>818.31195115697949</v>
      </c>
      <c r="G13" s="193">
        <v>0.65843580281108394</v>
      </c>
      <c r="H13" s="193">
        <v>7.6205437180183952E-2</v>
      </c>
      <c r="I13" s="193">
        <v>0.60825941460277988</v>
      </c>
      <c r="J13" s="192">
        <v>2697.9624399999993</v>
      </c>
      <c r="K13" s="192">
        <v>1849.0042789246199</v>
      </c>
      <c r="L13" s="192">
        <v>1725.51241050259</v>
      </c>
      <c r="M13" s="192">
        <v>123.49186842202988</v>
      </c>
      <c r="N13" s="192">
        <v>848.95471550968705</v>
      </c>
      <c r="O13" s="193">
        <v>0.68533358786292831</v>
      </c>
      <c r="P13" s="193">
        <v>6.6788308620817624E-2</v>
      </c>
      <c r="Q13" s="193">
        <v>0.63956131668852678</v>
      </c>
      <c r="R13" s="192">
        <v>5093.74</v>
      </c>
      <c r="S13" s="192">
        <v>3426.47</v>
      </c>
      <c r="T13" s="192">
        <v>3182.7666666666669</v>
      </c>
      <c r="U13" s="192">
        <v>243.70333333333335</v>
      </c>
      <c r="V13" s="192">
        <v>1667.2666666666664</v>
      </c>
      <c r="W13" s="193">
        <v>0.67268254759763946</v>
      </c>
      <c r="X13" s="193">
        <v>7.1123731809510482E-2</v>
      </c>
      <c r="Y13" s="193">
        <v>0.62483885448936671</v>
      </c>
      <c r="AH13" s="192">
        <v>11366.546666666667</v>
      </c>
      <c r="AI13" s="192">
        <v>7466.44</v>
      </c>
      <c r="AJ13" s="192">
        <v>6965.8</v>
      </c>
      <c r="AK13" s="192">
        <v>500.63666666666671</v>
      </c>
      <c r="AL13" s="192">
        <v>3900.103333333333</v>
      </c>
      <c r="AM13" s="193">
        <v>0.65687848903976698</v>
      </c>
      <c r="AN13" s="193">
        <v>6.7051589066096665E-2</v>
      </c>
      <c r="AO13" s="193">
        <v>0.61283344926808614</v>
      </c>
      <c r="AP13" s="192">
        <v>29235.570000000003</v>
      </c>
      <c r="AQ13" s="192">
        <v>19374.923333333336</v>
      </c>
      <c r="AR13" s="192">
        <v>18040.993333333332</v>
      </c>
      <c r="AS13" s="192">
        <v>1333.9266666666665</v>
      </c>
      <c r="AT13" s="192">
        <v>9860.6466666666656</v>
      </c>
      <c r="AU13" s="193">
        <v>0.6627174819349626</v>
      </c>
      <c r="AV13" s="193">
        <v>6.8848100388182162E-2</v>
      </c>
      <c r="AW13" s="193">
        <v>0.61709052819333876</v>
      </c>
    </row>
    <row r="14" spans="1:49" ht="14.25" x14ac:dyDescent="0.2">
      <c r="A14" s="196">
        <v>42125</v>
      </c>
      <c r="B14" s="192">
        <v>2393.9665200000004</v>
      </c>
      <c r="C14" s="192">
        <v>1552.534451943322</v>
      </c>
      <c r="D14" s="192">
        <v>1436.9663439182721</v>
      </c>
      <c r="E14" s="192">
        <v>115.56810802504974</v>
      </c>
      <c r="F14" s="192">
        <v>841.42878946788835</v>
      </c>
      <c r="G14" s="193">
        <v>0.64851970107891133</v>
      </c>
      <c r="H14" s="193">
        <v>7.4438353287678768E-2</v>
      </c>
      <c r="I14" s="193">
        <v>0.60024496245597947</v>
      </c>
      <c r="J14" s="192">
        <v>2692.5801466666667</v>
      </c>
      <c r="K14" s="192">
        <v>1816.3355480566781</v>
      </c>
      <c r="L14" s="192">
        <v>1693.7669894150613</v>
      </c>
      <c r="M14" s="192">
        <v>122.57522530828361</v>
      </c>
      <c r="N14" s="192">
        <v>876.2412105321115</v>
      </c>
      <c r="O14" s="193">
        <v>0.67457065309838482</v>
      </c>
      <c r="P14" s="193">
        <v>6.7484901366065594E-2</v>
      </c>
      <c r="Q14" s="193">
        <v>0.62904979504951564</v>
      </c>
      <c r="R14" s="192">
        <v>5086.5466666666671</v>
      </c>
      <c r="S14" s="192">
        <v>3368.8700000000003</v>
      </c>
      <c r="T14" s="192">
        <v>3130.7333333333336</v>
      </c>
      <c r="U14" s="192">
        <v>238.14333333333335</v>
      </c>
      <c r="V14" s="192">
        <v>1717.67</v>
      </c>
      <c r="W14" s="193">
        <v>0.66230985789966212</v>
      </c>
      <c r="X14" s="193">
        <v>7.0689380514336653E-2</v>
      </c>
      <c r="Y14" s="193">
        <v>0.61549289498310578</v>
      </c>
      <c r="AH14" s="192">
        <v>11356.346666666666</v>
      </c>
      <c r="AI14" s="192">
        <v>7387.4833333333336</v>
      </c>
      <c r="AJ14" s="192">
        <v>6870.9466666666667</v>
      </c>
      <c r="AK14" s="192">
        <v>516.53000000000009</v>
      </c>
      <c r="AL14" s="192">
        <v>3968.8633333333332</v>
      </c>
      <c r="AM14" s="193">
        <v>0.65051583490465248</v>
      </c>
      <c r="AN14" s="193">
        <v>6.9919616287910422E-2</v>
      </c>
      <c r="AO14" s="193">
        <v>0.60503143029565853</v>
      </c>
      <c r="AP14" s="192">
        <v>29207.853333333333</v>
      </c>
      <c r="AQ14" s="192">
        <v>19174.560000000001</v>
      </c>
      <c r="AR14" s="192">
        <v>17794.14</v>
      </c>
      <c r="AS14" s="192">
        <v>1380.4166666666667</v>
      </c>
      <c r="AT14" s="192">
        <v>10033.293333333333</v>
      </c>
      <c r="AU14" s="193">
        <v>0.6564864518172967</v>
      </c>
      <c r="AV14" s="193">
        <v>7.1992090909343762E-2</v>
      </c>
      <c r="AW14" s="193">
        <v>0.60922450537275585</v>
      </c>
    </row>
    <row r="15" spans="1:49" ht="14.25" x14ac:dyDescent="0.2">
      <c r="A15" s="196">
        <v>42095</v>
      </c>
      <c r="B15" s="192">
        <v>2392.1554799999999</v>
      </c>
      <c r="C15" s="192">
        <v>1519.6648984692722</v>
      </c>
      <c r="D15" s="192">
        <v>1406.2567126910178</v>
      </c>
      <c r="E15" s="192">
        <v>113.40818577825418</v>
      </c>
      <c r="F15" s="192">
        <v>872.49050227651878</v>
      </c>
      <c r="G15" s="193">
        <v>0.63527011984575199</v>
      </c>
      <c r="H15" s="193">
        <v>7.4627100943430336E-2</v>
      </c>
      <c r="I15" s="193">
        <v>0.58786175248567785</v>
      </c>
      <c r="J15" s="192">
        <v>2687.9178533333329</v>
      </c>
      <c r="K15" s="192">
        <v>1796.4617681973948</v>
      </c>
      <c r="L15" s="192">
        <v>1680.3432873089821</v>
      </c>
      <c r="M15" s="192">
        <v>116.12181422174581</v>
      </c>
      <c r="N15" s="192">
        <v>891.44949772348116</v>
      </c>
      <c r="O15" s="193">
        <v>0.66834697569703327</v>
      </c>
      <c r="P15" s="193">
        <v>6.463917923411458E-2</v>
      </c>
      <c r="Q15" s="193">
        <v>0.62514681586163789</v>
      </c>
      <c r="R15" s="192">
        <v>5080.0733333333337</v>
      </c>
      <c r="S15" s="192">
        <v>3316.126666666667</v>
      </c>
      <c r="T15" s="192">
        <v>3086.6</v>
      </c>
      <c r="U15" s="192">
        <v>229.53</v>
      </c>
      <c r="V15" s="192">
        <v>1763.9399999999998</v>
      </c>
      <c r="W15" s="193">
        <v>0.65277141668558591</v>
      </c>
      <c r="X15" s="193">
        <v>6.9216294512272347E-2</v>
      </c>
      <c r="Y15" s="193">
        <v>0.60758965421758993</v>
      </c>
      <c r="AH15" s="192">
        <v>11347.406666666668</v>
      </c>
      <c r="AI15" s="192">
        <v>7319.6933333333336</v>
      </c>
      <c r="AJ15" s="192">
        <v>6805.6333333333341</v>
      </c>
      <c r="AK15" s="192">
        <v>514.05333333333328</v>
      </c>
      <c r="AL15" s="192">
        <v>4027.7133333333331</v>
      </c>
      <c r="AM15" s="193">
        <v>0.64505428846884838</v>
      </c>
      <c r="AN15" s="193">
        <v>7.0228807399945706E-2</v>
      </c>
      <c r="AO15" s="193">
        <v>0.59975230757571041</v>
      </c>
      <c r="AP15" s="192">
        <v>29184.059999999998</v>
      </c>
      <c r="AQ15" s="192">
        <v>18994.996666666666</v>
      </c>
      <c r="AR15" s="192">
        <v>17617.986666666664</v>
      </c>
      <c r="AS15" s="192">
        <v>1377.0066666666669</v>
      </c>
      <c r="AT15" s="192">
        <v>10189.06</v>
      </c>
      <c r="AU15" s="193">
        <v>0.65086888755939609</v>
      </c>
      <c r="AV15" s="193">
        <v>7.2493124943954559E-2</v>
      </c>
      <c r="AW15" s="193">
        <v>0.60368525375381854</v>
      </c>
    </row>
    <row r="16" spans="1:49" ht="14.25" x14ac:dyDescent="0.2">
      <c r="A16" s="196">
        <v>42064</v>
      </c>
      <c r="B16" s="192">
        <v>2390.3444400000003</v>
      </c>
      <c r="C16" s="192">
        <v>1507.5037472393617</v>
      </c>
      <c r="D16" s="192">
        <v>1395.3082299026867</v>
      </c>
      <c r="E16" s="192">
        <v>112.19244638577995</v>
      </c>
      <c r="F16" s="192">
        <v>882.84389209521908</v>
      </c>
      <c r="G16" s="193">
        <v>0.63066381648301761</v>
      </c>
      <c r="H16" s="193">
        <v>7.4422665012431319E-2</v>
      </c>
      <c r="I16" s="193">
        <v>0.58372684980189993</v>
      </c>
      <c r="J16" s="192">
        <v>2683.0255599999996</v>
      </c>
      <c r="K16" s="192">
        <v>1784.4295860939717</v>
      </c>
      <c r="L16" s="192">
        <v>1665.3884367639801</v>
      </c>
      <c r="M16" s="192">
        <v>119.04755361422004</v>
      </c>
      <c r="N16" s="192">
        <v>898.58610790478087</v>
      </c>
      <c r="O16" s="193">
        <v>0.66508109825609407</v>
      </c>
      <c r="P16" s="193">
        <v>6.6714626647056019E-2</v>
      </c>
      <c r="Q16" s="193">
        <v>0.62071284805947968</v>
      </c>
      <c r="R16" s="192">
        <v>5073.37</v>
      </c>
      <c r="S16" s="192">
        <v>3291.9333333333329</v>
      </c>
      <c r="T16" s="192">
        <v>3060.6966666666667</v>
      </c>
      <c r="U16" s="192">
        <v>231.24</v>
      </c>
      <c r="V16" s="192">
        <v>1781.43</v>
      </c>
      <c r="W16" s="193">
        <v>0.64886521845111489</v>
      </c>
      <c r="X16" s="193">
        <v>7.0244435893801013E-2</v>
      </c>
      <c r="Y16" s="193">
        <v>0.60328670423538333</v>
      </c>
      <c r="AH16" s="192">
        <v>11338.243333333332</v>
      </c>
      <c r="AI16" s="192">
        <v>7298.7266666666665</v>
      </c>
      <c r="AJ16" s="192">
        <v>6783.6699999999992</v>
      </c>
      <c r="AK16" s="192">
        <v>515.05000000000007</v>
      </c>
      <c r="AL16" s="192">
        <v>4039.5200000000004</v>
      </c>
      <c r="AM16" s="193">
        <v>0.64372640911746182</v>
      </c>
      <c r="AN16" s="193">
        <v>7.0567103485630833E-2</v>
      </c>
      <c r="AO16" s="193">
        <v>0.59829991300827612</v>
      </c>
      <c r="AP16" s="192">
        <v>29161.076666666671</v>
      </c>
      <c r="AQ16" s="192">
        <v>18926.286666666667</v>
      </c>
      <c r="AR16" s="192">
        <v>17565.333333333332</v>
      </c>
      <c r="AS16" s="192">
        <v>1360.9566666666667</v>
      </c>
      <c r="AT16" s="192">
        <v>10234.786666666667</v>
      </c>
      <c r="AU16" s="193">
        <v>0.64902564754410641</v>
      </c>
      <c r="AV16" s="193">
        <v>7.1908277129903636E-2</v>
      </c>
      <c r="AW16" s="193">
        <v>0.60235544572371169</v>
      </c>
    </row>
    <row r="17" spans="1:49" ht="14.25" x14ac:dyDescent="0.2">
      <c r="A17" s="196">
        <v>42036</v>
      </c>
      <c r="B17" s="192">
        <v>2388.5334000000003</v>
      </c>
      <c r="C17" s="192">
        <v>1507.2670448991712</v>
      </c>
      <c r="D17" s="192">
        <v>1393.653486972441</v>
      </c>
      <c r="E17" s="192">
        <v>113.61048697583509</v>
      </c>
      <c r="F17" s="192">
        <v>881.26955443540976</v>
      </c>
      <c r="G17" s="193">
        <v>0.63104290059296264</v>
      </c>
      <c r="H17" s="193">
        <v>7.5375154893959129E-2</v>
      </c>
      <c r="I17" s="193">
        <v>0.58347665851038166</v>
      </c>
      <c r="J17" s="192">
        <v>2677.9299333333329</v>
      </c>
      <c r="K17" s="192">
        <v>1780.3762884341622</v>
      </c>
      <c r="L17" s="192">
        <v>1663.7665130275591</v>
      </c>
      <c r="M17" s="192">
        <v>116.61284635749826</v>
      </c>
      <c r="N17" s="192">
        <v>897.54711223125685</v>
      </c>
      <c r="O17" s="193">
        <v>0.66483303624678947</v>
      </c>
      <c r="P17" s="193">
        <v>6.54989886773088E-2</v>
      </c>
      <c r="Q17" s="193">
        <v>0.62128829149633436</v>
      </c>
      <c r="R17" s="192">
        <v>5066.4633333333331</v>
      </c>
      <c r="S17" s="192">
        <v>3287.6433333333334</v>
      </c>
      <c r="T17" s="192">
        <v>3057.42</v>
      </c>
      <c r="U17" s="192">
        <v>230.22333333333333</v>
      </c>
      <c r="V17" s="192">
        <v>1778.8166666666666</v>
      </c>
      <c r="W17" s="193">
        <v>0.64890301518679372</v>
      </c>
      <c r="X17" s="193">
        <v>7.0026858144587867E-2</v>
      </c>
      <c r="Y17" s="193">
        <v>0.60346237579271278</v>
      </c>
      <c r="AH17" s="192">
        <v>11329.193333333331</v>
      </c>
      <c r="AI17" s="192">
        <v>7305.333333333333</v>
      </c>
      <c r="AJ17" s="192">
        <v>6810.3066666666673</v>
      </c>
      <c r="AK17" s="192">
        <v>495.02333333333337</v>
      </c>
      <c r="AL17" s="192">
        <v>4023.8633333333332</v>
      </c>
      <c r="AM17" s="193">
        <v>0.64482378562992726</v>
      </c>
      <c r="AN17" s="193">
        <v>6.7761909107501378E-2</v>
      </c>
      <c r="AO17" s="193">
        <v>0.60112900065259156</v>
      </c>
      <c r="AP17" s="192">
        <v>29138.823333333334</v>
      </c>
      <c r="AQ17" s="192">
        <v>18913.796666666665</v>
      </c>
      <c r="AR17" s="192">
        <v>17629.28</v>
      </c>
      <c r="AS17" s="192">
        <v>1284.5233333333333</v>
      </c>
      <c r="AT17" s="192">
        <v>10225.019999999999</v>
      </c>
      <c r="AU17" s="193">
        <v>0.64909267098065149</v>
      </c>
      <c r="AV17" s="193">
        <v>6.7914621055282579E-2</v>
      </c>
      <c r="AW17" s="193">
        <v>0.60501001699107726</v>
      </c>
    </row>
    <row r="18" spans="1:49" ht="14.25" x14ac:dyDescent="0.2">
      <c r="A18" s="196">
        <v>42005</v>
      </c>
      <c r="B18" s="192">
        <v>2386.7223600000002</v>
      </c>
      <c r="C18" s="192">
        <v>1514.9571122260877</v>
      </c>
      <c r="D18" s="192">
        <v>1399.5420526561468</v>
      </c>
      <c r="E18" s="192">
        <v>115.4119886190458</v>
      </c>
      <c r="F18" s="192">
        <v>871.76524777391239</v>
      </c>
      <c r="G18" s="193">
        <v>0.63474375470554845</v>
      </c>
      <c r="H18" s="193">
        <v>7.6181687050835833E-2</v>
      </c>
      <c r="I18" s="193">
        <v>0.58638661794585389</v>
      </c>
      <c r="J18" s="192">
        <v>2672.870973333333</v>
      </c>
      <c r="K18" s="192">
        <v>1787.2028877739122</v>
      </c>
      <c r="L18" s="192">
        <v>1666.5612806771862</v>
      </c>
      <c r="M18" s="192">
        <v>120.64467804762087</v>
      </c>
      <c r="N18" s="192">
        <v>885.668085559421</v>
      </c>
      <c r="O18" s="193">
        <v>0.66864540249209803</v>
      </c>
      <c r="P18" s="193">
        <v>6.7504746591973322E-2</v>
      </c>
      <c r="Q18" s="193">
        <v>0.62350981297044072</v>
      </c>
      <c r="R18" s="192">
        <v>5059.5933333333332</v>
      </c>
      <c r="S18" s="192">
        <v>3302.16</v>
      </c>
      <c r="T18" s="192">
        <v>3066.103333333333</v>
      </c>
      <c r="U18" s="192">
        <v>236.05666666666664</v>
      </c>
      <c r="V18" s="192">
        <v>1757.4333333333334</v>
      </c>
      <c r="W18" s="193">
        <v>0.65265324354131227</v>
      </c>
      <c r="X18" s="193">
        <v>7.1485532701827489E-2</v>
      </c>
      <c r="Y18" s="193">
        <v>0.60599797875718597</v>
      </c>
      <c r="AH18" s="192">
        <v>11320.18</v>
      </c>
      <c r="AI18" s="192">
        <v>7328.0633333333344</v>
      </c>
      <c r="AJ18" s="192">
        <v>6845.13</v>
      </c>
      <c r="AK18" s="192">
        <v>482.93</v>
      </c>
      <c r="AL18" s="192">
        <v>3992.1200000000003</v>
      </c>
      <c r="AM18" s="193">
        <v>0.64734512466527339</v>
      </c>
      <c r="AN18" s="193">
        <v>6.590145008754017E-2</v>
      </c>
      <c r="AO18" s="193">
        <v>0.60468384778333917</v>
      </c>
      <c r="AP18" s="192">
        <v>29116.080000000002</v>
      </c>
      <c r="AQ18" s="192">
        <v>18950.036666666667</v>
      </c>
      <c r="AR18" s="192">
        <v>17725.666666666664</v>
      </c>
      <c r="AS18" s="192">
        <v>1224.3733333333332</v>
      </c>
      <c r="AT18" s="192">
        <v>10166.040000000001</v>
      </c>
      <c r="AU18" s="193">
        <v>0.65084436732783624</v>
      </c>
      <c r="AV18" s="193">
        <v>6.4610604975082711E-2</v>
      </c>
      <c r="AW18" s="193">
        <v>0.60879303349443548</v>
      </c>
    </row>
    <row r="19" spans="1:49" ht="14.25" x14ac:dyDescent="0.2">
      <c r="A19" s="196">
        <v>41974</v>
      </c>
      <c r="B19" s="192">
        <v>2384.9113199999997</v>
      </c>
      <c r="C19" s="192">
        <v>1522.7589972379967</v>
      </c>
      <c r="D19" s="192">
        <v>1398.8162170464457</v>
      </c>
      <c r="E19" s="192">
        <v>123.94278019155134</v>
      </c>
      <c r="F19" s="192">
        <v>862.15232276200334</v>
      </c>
      <c r="G19" s="193">
        <v>0.6384971149526838</v>
      </c>
      <c r="H19" s="193">
        <v>8.1393562879195344E-2</v>
      </c>
      <c r="I19" s="193">
        <v>0.58652755987859784</v>
      </c>
      <c r="J19" s="192">
        <v>2668.3220133333325</v>
      </c>
      <c r="K19" s="192">
        <v>1802.1443360953365</v>
      </c>
      <c r="L19" s="192">
        <v>1684.0037829535547</v>
      </c>
      <c r="M19" s="192">
        <v>118.14388647511532</v>
      </c>
      <c r="N19" s="192">
        <v>866.1776772379967</v>
      </c>
      <c r="O19" s="193">
        <v>0.67538487749612131</v>
      </c>
      <c r="P19" s="193">
        <v>6.5557394104789016E-2</v>
      </c>
      <c r="Q19" s="193">
        <v>0.63110965413423115</v>
      </c>
      <c r="R19" s="192">
        <v>5053.2333333333327</v>
      </c>
      <c r="S19" s="192">
        <v>3324.9033333333332</v>
      </c>
      <c r="T19" s="192">
        <v>3082.82</v>
      </c>
      <c r="U19" s="192">
        <v>242.08666666666667</v>
      </c>
      <c r="V19" s="192">
        <v>1728.33</v>
      </c>
      <c r="W19" s="193">
        <v>0.65797542167721002</v>
      </c>
      <c r="X19" s="193">
        <v>7.2810136836058401E-2</v>
      </c>
      <c r="Y19" s="193">
        <v>0.61006880083378967</v>
      </c>
      <c r="AH19" s="192">
        <v>11311.873333333331</v>
      </c>
      <c r="AI19" s="192">
        <v>7372.003333333334</v>
      </c>
      <c r="AJ19" s="192">
        <v>6903.2466666666669</v>
      </c>
      <c r="AK19" s="192">
        <v>468.75666666666666</v>
      </c>
      <c r="AL19" s="192">
        <v>3939.8700000000003</v>
      </c>
      <c r="AM19" s="193">
        <v>0.65170490475789178</v>
      </c>
      <c r="AN19" s="193">
        <v>6.3586062766294638E-2</v>
      </c>
      <c r="AO19" s="193">
        <v>0.61026555577885433</v>
      </c>
      <c r="AP19" s="192">
        <v>29094.356666666663</v>
      </c>
      <c r="AQ19" s="192">
        <v>19032.513333333332</v>
      </c>
      <c r="AR19" s="192">
        <v>17861.866666666665</v>
      </c>
      <c r="AS19" s="192">
        <v>1170.6466666666665</v>
      </c>
      <c r="AT19" s="192">
        <v>10061.84</v>
      </c>
      <c r="AU19" s="193">
        <v>0.65416512045233977</v>
      </c>
      <c r="AV19" s="193">
        <v>6.15077287042489E-2</v>
      </c>
      <c r="AW19" s="193">
        <v>0.61392890969577496</v>
      </c>
    </row>
    <row r="20" spans="1:49" ht="14.25" x14ac:dyDescent="0.2">
      <c r="A20" s="196">
        <v>41944</v>
      </c>
      <c r="B20" s="192">
        <v>2383.1002800000001</v>
      </c>
      <c r="C20" s="192">
        <v>1529.2630139345849</v>
      </c>
      <c r="D20" s="192">
        <v>1395.2156066363796</v>
      </c>
      <c r="E20" s="192">
        <v>134.04442341717512</v>
      </c>
      <c r="F20" s="192">
        <v>853.83726606541529</v>
      </c>
      <c r="G20" s="193">
        <v>0.64171156655421346</v>
      </c>
      <c r="H20" s="193">
        <v>8.765295583282115E-2</v>
      </c>
      <c r="I20" s="193">
        <v>0.58546239885313578</v>
      </c>
      <c r="J20" s="192">
        <v>2664.3763866666663</v>
      </c>
      <c r="K20" s="192">
        <v>1809.1503193987485</v>
      </c>
      <c r="L20" s="192">
        <v>1689.557726696954</v>
      </c>
      <c r="M20" s="192">
        <v>119.60224324949155</v>
      </c>
      <c r="N20" s="192">
        <v>855.2260672679181</v>
      </c>
      <c r="O20" s="193">
        <v>0.67901454481141477</v>
      </c>
      <c r="P20" s="193">
        <v>6.6109621719681128E-2</v>
      </c>
      <c r="Q20" s="193">
        <v>0.63412877217798669</v>
      </c>
      <c r="R20" s="192">
        <v>5047.4766666666665</v>
      </c>
      <c r="S20" s="192">
        <v>3338.4133333333334</v>
      </c>
      <c r="T20" s="192">
        <v>3084.7733333333331</v>
      </c>
      <c r="U20" s="192">
        <v>253.64666666666668</v>
      </c>
      <c r="V20" s="192">
        <v>1709.0633333333335</v>
      </c>
      <c r="W20" s="193">
        <v>0.66140243012515165</v>
      </c>
      <c r="X20" s="193">
        <v>7.5978209209165232E-2</v>
      </c>
      <c r="Y20" s="193">
        <v>0.61115157870962589</v>
      </c>
      <c r="AH20" s="192">
        <v>11304.143333333333</v>
      </c>
      <c r="AI20" s="192">
        <v>7392.7599999999993</v>
      </c>
      <c r="AJ20" s="192">
        <v>6914.2599999999993</v>
      </c>
      <c r="AK20" s="192">
        <v>478.5</v>
      </c>
      <c r="AL20" s="192">
        <v>3911.3833333333332</v>
      </c>
      <c r="AM20" s="193">
        <v>0.65398675352960545</v>
      </c>
      <c r="AN20" s="193">
        <v>6.4725488180327792E-2</v>
      </c>
      <c r="AO20" s="193">
        <v>0.61165714164393403</v>
      </c>
      <c r="AP20" s="192">
        <v>29074.006666666668</v>
      </c>
      <c r="AQ20" s="192">
        <v>19089.03</v>
      </c>
      <c r="AR20" s="192">
        <v>17911.596666666668</v>
      </c>
      <c r="AS20" s="192">
        <v>1177.43</v>
      </c>
      <c r="AT20" s="192">
        <v>9984.9766666666674</v>
      </c>
      <c r="AU20" s="193">
        <v>0.65656688528882956</v>
      </c>
      <c r="AV20" s="193">
        <v>6.1680975932250103E-2</v>
      </c>
      <c r="AW20" s="193">
        <v>0.61606908438946961</v>
      </c>
    </row>
    <row r="21" spans="1:49" ht="14.25" x14ac:dyDescent="0.2">
      <c r="A21" s="196">
        <v>41913</v>
      </c>
      <c r="B21" s="192">
        <v>2381.2892400000001</v>
      </c>
      <c r="C21" s="192">
        <v>1545.8045377803885</v>
      </c>
      <c r="D21" s="192">
        <v>1396.5770290131757</v>
      </c>
      <c r="E21" s="192">
        <v>149.22452488618273</v>
      </c>
      <c r="F21" s="192">
        <v>835.48470221961168</v>
      </c>
      <c r="G21" s="193">
        <v>0.64914606416328846</v>
      </c>
      <c r="H21" s="193">
        <v>9.6535183614128425E-2</v>
      </c>
      <c r="I21" s="193">
        <v>0.58647937661414684</v>
      </c>
      <c r="J21" s="192">
        <v>2660.1240933333333</v>
      </c>
      <c r="K21" s="192">
        <v>1817.8221288862781</v>
      </c>
      <c r="L21" s="192">
        <v>1692.8263043201578</v>
      </c>
      <c r="M21" s="192">
        <v>125.00547511381727</v>
      </c>
      <c r="N21" s="192">
        <v>842.30196444705507</v>
      </c>
      <c r="O21" s="193">
        <v>0.68335989792431517</v>
      </c>
      <c r="P21" s="193">
        <v>6.8766615351087274E-2</v>
      </c>
      <c r="Q21" s="193">
        <v>0.63637117853360015</v>
      </c>
      <c r="R21" s="192">
        <v>5041.413333333333</v>
      </c>
      <c r="S21" s="192">
        <v>3363.626666666667</v>
      </c>
      <c r="T21" s="192">
        <v>3089.4033333333332</v>
      </c>
      <c r="U21" s="192">
        <v>274.23</v>
      </c>
      <c r="V21" s="192">
        <v>1677.7866666666669</v>
      </c>
      <c r="W21" s="193">
        <v>0.66719914521324719</v>
      </c>
      <c r="X21" s="193">
        <v>8.15280728737236E-2</v>
      </c>
      <c r="Y21" s="193">
        <v>0.61280500706151186</v>
      </c>
      <c r="AH21" s="192">
        <v>11296.063333333334</v>
      </c>
      <c r="AI21" s="192">
        <v>7462.5466666666662</v>
      </c>
      <c r="AJ21" s="192">
        <v>6936.59</v>
      </c>
      <c r="AK21" s="192">
        <v>525.95999999999992</v>
      </c>
      <c r="AL21" s="192">
        <v>3833.5166666666664</v>
      </c>
      <c r="AM21" s="193">
        <v>0.66063250943765361</v>
      </c>
      <c r="AN21" s="193">
        <v>7.0479961264340502E-2</v>
      </c>
      <c r="AO21" s="193">
        <v>0.61407145085057657</v>
      </c>
      <c r="AP21" s="192">
        <v>29052.576666666664</v>
      </c>
      <c r="AQ21" s="192">
        <v>19236.636666666669</v>
      </c>
      <c r="AR21" s="192">
        <v>17967.143333333337</v>
      </c>
      <c r="AS21" s="192">
        <v>1269.4933333333333</v>
      </c>
      <c r="AT21" s="192">
        <v>9815.9366666666665</v>
      </c>
      <c r="AU21" s="193">
        <v>0.66213186139657387</v>
      </c>
      <c r="AV21" s="193">
        <v>6.5993518270952067E-2</v>
      </c>
      <c r="AW21" s="193">
        <v>0.61843545030371971</v>
      </c>
    </row>
    <row r="22" spans="1:49" ht="14.25" x14ac:dyDescent="0.2">
      <c r="A22" s="196">
        <v>41883</v>
      </c>
      <c r="B22" s="192">
        <v>2379.4782</v>
      </c>
      <c r="C22" s="192">
        <v>1554.4684216325577</v>
      </c>
      <c r="D22" s="192">
        <v>1389.2208145565626</v>
      </c>
      <c r="E22" s="192">
        <v>165.24164450204003</v>
      </c>
      <c r="F22" s="192">
        <v>825.00977836744244</v>
      </c>
      <c r="G22" s="193">
        <v>0.65328122007276956</v>
      </c>
      <c r="H22" s="193">
        <v>0.1063010622811478</v>
      </c>
      <c r="I22" s="193">
        <v>0.58383422657814754</v>
      </c>
      <c r="J22" s="192">
        <v>2655.4251333333336</v>
      </c>
      <c r="K22" s="192">
        <v>1831.2749117007759</v>
      </c>
      <c r="L22" s="192">
        <v>1696.1291854434376</v>
      </c>
      <c r="M22" s="192">
        <v>135.15835549796</v>
      </c>
      <c r="N22" s="192">
        <v>824.15022163255753</v>
      </c>
      <c r="O22" s="193">
        <v>0.68963530122274297</v>
      </c>
      <c r="P22" s="193">
        <v>7.3805606484519143E-2</v>
      </c>
      <c r="Q22" s="193">
        <v>0.63874110557743358</v>
      </c>
      <c r="R22" s="192">
        <v>5034.9033333333336</v>
      </c>
      <c r="S22" s="192">
        <v>3385.7433333333333</v>
      </c>
      <c r="T22" s="192">
        <v>3085.35</v>
      </c>
      <c r="U22" s="192">
        <v>300.40000000000003</v>
      </c>
      <c r="V22" s="192">
        <v>1649.1599999999999</v>
      </c>
      <c r="W22" s="193">
        <v>0.67245448605103963</v>
      </c>
      <c r="X22" s="193">
        <v>8.8724977183740061E-2</v>
      </c>
      <c r="Y22" s="193">
        <v>0.61279230120935779</v>
      </c>
      <c r="AH22" s="192">
        <v>11286.996666666668</v>
      </c>
      <c r="AI22" s="192">
        <v>7525.69</v>
      </c>
      <c r="AJ22" s="192">
        <v>6944.0633333333344</v>
      </c>
      <c r="AK22" s="192">
        <v>581.63</v>
      </c>
      <c r="AL22" s="192">
        <v>3761.3066666666668</v>
      </c>
      <c r="AM22" s="193">
        <v>0.66675752835342372</v>
      </c>
      <c r="AN22" s="193">
        <v>7.7285936571928962E-2</v>
      </c>
      <c r="AO22" s="193">
        <v>0.61522684363333735</v>
      </c>
      <c r="AP22" s="192">
        <v>29029.319999999996</v>
      </c>
      <c r="AQ22" s="192">
        <v>19370.580000000002</v>
      </c>
      <c r="AR22" s="192">
        <v>18010.100000000002</v>
      </c>
      <c r="AS22" s="192">
        <v>1360.4800000000002</v>
      </c>
      <c r="AT22" s="192">
        <v>9658.7366666666658</v>
      </c>
      <c r="AU22" s="193">
        <v>0.66727639503784464</v>
      </c>
      <c r="AV22" s="193">
        <v>7.0234345073818136E-2</v>
      </c>
      <c r="AW22" s="193">
        <v>0.62041067444914333</v>
      </c>
    </row>
    <row r="23" spans="1:49" ht="14.25" x14ac:dyDescent="0.2">
      <c r="A23" s="196">
        <v>41852</v>
      </c>
      <c r="B23" s="192">
        <v>2377.5066425</v>
      </c>
      <c r="C23" s="192">
        <v>1564.1811953056306</v>
      </c>
      <c r="D23" s="192">
        <v>1391.6285143268424</v>
      </c>
      <c r="E23" s="192">
        <v>172.54970228586353</v>
      </c>
      <c r="F23" s="192">
        <v>813.3224297536857</v>
      </c>
      <c r="G23" s="193">
        <v>0.65790823350165706</v>
      </c>
      <c r="H23" s="193">
        <v>0.11031311641113833</v>
      </c>
      <c r="I23" s="193">
        <v>0.58533107308735621</v>
      </c>
      <c r="J23" s="192">
        <v>2650.2433575</v>
      </c>
      <c r="K23" s="192">
        <v>1843.4321380277026</v>
      </c>
      <c r="L23" s="192">
        <v>1702.5814856731577</v>
      </c>
      <c r="M23" s="192">
        <v>140.85696438080313</v>
      </c>
      <c r="N23" s="192">
        <v>806.81423691298096</v>
      </c>
      <c r="O23" s="193">
        <v>0.695570892692145</v>
      </c>
      <c r="P23" s="193">
        <v>7.6410170721829068E-2</v>
      </c>
      <c r="Q23" s="193">
        <v>0.64242458371038769</v>
      </c>
      <c r="R23" s="192">
        <v>5027.75</v>
      </c>
      <c r="S23" s="192">
        <v>3407.6133333333332</v>
      </c>
      <c r="T23" s="192">
        <v>3094.2100000000005</v>
      </c>
      <c r="U23" s="192">
        <v>313.40666666666669</v>
      </c>
      <c r="V23" s="192">
        <v>1620.1366666666665</v>
      </c>
      <c r="W23" s="193">
        <v>0.67776109260272155</v>
      </c>
      <c r="X23" s="193">
        <v>9.197248514111539E-2</v>
      </c>
      <c r="Y23" s="193">
        <v>0.61542638357118007</v>
      </c>
      <c r="AH23" s="192">
        <v>11276.550000000001</v>
      </c>
      <c r="AI23" s="192">
        <v>7570.623333333333</v>
      </c>
      <c r="AJ23" s="192">
        <v>6969.746666666666</v>
      </c>
      <c r="AK23" s="192">
        <v>600.88</v>
      </c>
      <c r="AL23" s="192">
        <v>3705.9266666666663</v>
      </c>
      <c r="AM23" s="193">
        <v>0.67135988696306337</v>
      </c>
      <c r="AN23" s="193">
        <v>7.9369950602922609E-2</v>
      </c>
      <c r="AO23" s="193">
        <v>0.61807438149670468</v>
      </c>
      <c r="AP23" s="192">
        <v>29002.75333333333</v>
      </c>
      <c r="AQ23" s="192">
        <v>19481.92666666667</v>
      </c>
      <c r="AR23" s="192">
        <v>18085.723333333332</v>
      </c>
      <c r="AS23" s="192">
        <v>1396.2</v>
      </c>
      <c r="AT23" s="192">
        <v>9520.8266666666677</v>
      </c>
      <c r="AU23" s="193">
        <v>0.67172679927170154</v>
      </c>
      <c r="AV23" s="193">
        <v>7.1666423136110075E-2</v>
      </c>
      <c r="AW23" s="193">
        <v>0.62358642731161384</v>
      </c>
    </row>
    <row r="24" spans="1:49" ht="14.25" x14ac:dyDescent="0.2">
      <c r="A24" s="196">
        <v>41821</v>
      </c>
      <c r="B24" s="192">
        <v>2375.3745674999996</v>
      </c>
      <c r="C24" s="192">
        <v>1558.8737214629903</v>
      </c>
      <c r="D24" s="192">
        <v>1392.8022176570751</v>
      </c>
      <c r="E24" s="192">
        <v>166.07152937169303</v>
      </c>
      <c r="F24" s="192">
        <v>816.49482433762296</v>
      </c>
      <c r="G24" s="193">
        <v>0.6562643815386352</v>
      </c>
      <c r="H24" s="193">
        <v>0.10653302258237843</v>
      </c>
      <c r="I24" s="193">
        <v>0.58635056412300979</v>
      </c>
      <c r="J24" s="192">
        <v>2644.9020991666671</v>
      </c>
      <c r="K24" s="192">
        <v>1843.2529452036767</v>
      </c>
      <c r="L24" s="192">
        <v>1702.721115676258</v>
      </c>
      <c r="M24" s="192">
        <v>140.53513729497365</v>
      </c>
      <c r="N24" s="192">
        <v>801.65517566237702</v>
      </c>
      <c r="O24" s="193">
        <v>0.69690781590155382</v>
      </c>
      <c r="P24" s="193">
        <v>7.6243001624199072E-2</v>
      </c>
      <c r="Q24" s="193">
        <v>0.64377472278188919</v>
      </c>
      <c r="R24" s="192">
        <v>5020.2766666666666</v>
      </c>
      <c r="S24" s="192">
        <v>3402.126666666667</v>
      </c>
      <c r="T24" s="192">
        <v>3095.5233333333331</v>
      </c>
      <c r="U24" s="192">
        <v>306.60666666666668</v>
      </c>
      <c r="V24" s="192">
        <v>1618.1499999999999</v>
      </c>
      <c r="W24" s="193">
        <v>0.67767712669222091</v>
      </c>
      <c r="X24" s="193">
        <v>9.0122060907001297E-2</v>
      </c>
      <c r="Y24" s="193">
        <v>0.61660413137921344</v>
      </c>
      <c r="AH24" s="192">
        <v>11265.230000000001</v>
      </c>
      <c r="AI24" s="192">
        <v>7545.56</v>
      </c>
      <c r="AJ24" s="192">
        <v>6957.82</v>
      </c>
      <c r="AK24" s="192">
        <v>587.74000000000012</v>
      </c>
      <c r="AL24" s="192">
        <v>3719.67</v>
      </c>
      <c r="AM24" s="193">
        <v>0.66980967099650868</v>
      </c>
      <c r="AN24" s="193">
        <v>7.7892164398666253E-2</v>
      </c>
      <c r="AO24" s="193">
        <v>0.61763674598743201</v>
      </c>
      <c r="AP24" s="192">
        <v>28973.366666666665</v>
      </c>
      <c r="AQ24" s="192">
        <v>19420.876666666667</v>
      </c>
      <c r="AR24" s="192">
        <v>18047.91</v>
      </c>
      <c r="AS24" s="192">
        <v>1372.9633333333334</v>
      </c>
      <c r="AT24" s="192">
        <v>9552.4933333333338</v>
      </c>
      <c r="AU24" s="193">
        <v>0.67030100057409048</v>
      </c>
      <c r="AV24" s="193">
        <v>7.0695229515042493E-2</v>
      </c>
      <c r="AW24" s="193">
        <v>0.62291380244615457</v>
      </c>
    </row>
    <row r="25" spans="1:49" ht="14.25" x14ac:dyDescent="0.2">
      <c r="A25" s="196">
        <v>41791</v>
      </c>
      <c r="B25" s="192">
        <v>2373.0819749999991</v>
      </c>
      <c r="C25" s="192">
        <v>1556.9385673285378</v>
      </c>
      <c r="D25" s="192">
        <v>1403.8637653856458</v>
      </c>
      <c r="E25" s="192">
        <v>153.07780620159483</v>
      </c>
      <c r="F25" s="192">
        <v>816.13738597207487</v>
      </c>
      <c r="G25" s="193">
        <v>0.65608292664586032</v>
      </c>
      <c r="H25" s="193">
        <v>9.8319747107461219E-2</v>
      </c>
      <c r="I25" s="193">
        <v>0.59157828518993594</v>
      </c>
      <c r="J25" s="192">
        <v>2639.9313583333342</v>
      </c>
      <c r="K25" s="192">
        <v>1829.9947660047956</v>
      </c>
      <c r="L25" s="192">
        <v>1703.6562346143539</v>
      </c>
      <c r="M25" s="192">
        <v>126.33552713173852</v>
      </c>
      <c r="N25" s="192">
        <v>809.93928069459162</v>
      </c>
      <c r="O25" s="193">
        <v>0.69319785918984078</v>
      </c>
      <c r="P25" s="193">
        <v>6.9036004626150629E-2</v>
      </c>
      <c r="Q25" s="193">
        <v>0.64534111056960286</v>
      </c>
      <c r="R25" s="192">
        <v>5013.0133333333333</v>
      </c>
      <c r="S25" s="192">
        <v>3386.9333333333338</v>
      </c>
      <c r="T25" s="192">
        <v>3107.5200000000004</v>
      </c>
      <c r="U25" s="192">
        <v>279.41333333333336</v>
      </c>
      <c r="V25" s="192">
        <v>1626.0766666666666</v>
      </c>
      <c r="W25" s="193">
        <v>0.67562823158925045</v>
      </c>
      <c r="X25" s="193">
        <v>8.2497441146366424E-2</v>
      </c>
      <c r="Y25" s="193">
        <v>0.6198906313168927</v>
      </c>
      <c r="AH25" s="192">
        <v>11254.153333333334</v>
      </c>
      <c r="AI25" s="192">
        <v>7471.9566666666678</v>
      </c>
      <c r="AJ25" s="192">
        <v>6912.920000000001</v>
      </c>
      <c r="AK25" s="192">
        <v>559.03666666666675</v>
      </c>
      <c r="AL25" s="192">
        <v>3782.1966666666667</v>
      </c>
      <c r="AM25" s="193">
        <v>0.66392881324405872</v>
      </c>
      <c r="AN25" s="193">
        <v>7.4817974943644838E-2</v>
      </c>
      <c r="AO25" s="193">
        <v>0.61425500393040089</v>
      </c>
      <c r="AP25" s="192">
        <v>28942.793333333335</v>
      </c>
      <c r="AQ25" s="192">
        <v>19239.95</v>
      </c>
      <c r="AR25" s="192">
        <v>17881.226666666666</v>
      </c>
      <c r="AS25" s="192">
        <v>1358.72</v>
      </c>
      <c r="AT25" s="192">
        <v>9702.8466666666664</v>
      </c>
      <c r="AU25" s="193">
        <v>0.66475788215788434</v>
      </c>
      <c r="AV25" s="193">
        <v>7.0619726142739453E-2</v>
      </c>
      <c r="AW25" s="193">
        <v>0.61781274739894942</v>
      </c>
    </row>
    <row r="26" spans="1:49" ht="14.25" x14ac:dyDescent="0.2">
      <c r="A26" s="196">
        <v>41760</v>
      </c>
      <c r="B26" s="192">
        <v>2370.7893824999992</v>
      </c>
      <c r="C26" s="192">
        <v>1544.3163707149706</v>
      </c>
      <c r="D26" s="192">
        <v>1401.4066804001015</v>
      </c>
      <c r="E26" s="192">
        <v>142.91269457357208</v>
      </c>
      <c r="F26" s="192">
        <v>826.47000752632573</v>
      </c>
      <c r="G26" s="193">
        <v>0.65139332161446073</v>
      </c>
      <c r="H26" s="193">
        <v>9.2541073373073116E-2</v>
      </c>
      <c r="I26" s="193">
        <v>0.59111395164184388</v>
      </c>
      <c r="J26" s="192">
        <v>2634.7672841666677</v>
      </c>
      <c r="K26" s="192">
        <v>1820.6902959516963</v>
      </c>
      <c r="L26" s="192">
        <v>1701.5799862665651</v>
      </c>
      <c r="M26" s="192">
        <v>119.10730542642791</v>
      </c>
      <c r="N26" s="192">
        <v>814.07665914034112</v>
      </c>
      <c r="O26" s="193">
        <v>0.69102508858863021</v>
      </c>
      <c r="P26" s="193">
        <v>6.5418762153707816E-2</v>
      </c>
      <c r="Q26" s="193">
        <v>0.64581794243917301</v>
      </c>
      <c r="R26" s="192">
        <v>5005.5566666666664</v>
      </c>
      <c r="S26" s="192">
        <v>3365.0066666666667</v>
      </c>
      <c r="T26" s="192">
        <v>3102.9866666666671</v>
      </c>
      <c r="U26" s="192">
        <v>262.02000000000004</v>
      </c>
      <c r="V26" s="192">
        <v>1640.5466666666669</v>
      </c>
      <c r="W26" s="193">
        <v>0.67225423479373259</v>
      </c>
      <c r="X26" s="193">
        <v>7.7866116164207716E-2</v>
      </c>
      <c r="Y26" s="193">
        <v>0.6199084084554034</v>
      </c>
      <c r="AH26" s="192">
        <v>11243.066666666666</v>
      </c>
      <c r="AI26" s="192">
        <v>7401.53</v>
      </c>
      <c r="AJ26" s="192">
        <v>6842.6333333333341</v>
      </c>
      <c r="AK26" s="192">
        <v>558.89666666666665</v>
      </c>
      <c r="AL26" s="192">
        <v>3841.5400000000004</v>
      </c>
      <c r="AM26" s="193">
        <v>0.65831949764595665</v>
      </c>
      <c r="AN26" s="193">
        <v>7.551096417452427E-2</v>
      </c>
      <c r="AO26" s="193">
        <v>0.60860915764382206</v>
      </c>
      <c r="AP26" s="192">
        <v>28910.686666666665</v>
      </c>
      <c r="AQ26" s="192">
        <v>19056.193333333333</v>
      </c>
      <c r="AR26" s="192">
        <v>17664.38</v>
      </c>
      <c r="AS26" s="192">
        <v>1391.8133333333335</v>
      </c>
      <c r="AT26" s="192">
        <v>9854.4933333333338</v>
      </c>
      <c r="AU26" s="193">
        <v>0.65914011497017366</v>
      </c>
      <c r="AV26" s="193">
        <v>7.3037322249389455E-2</v>
      </c>
      <c r="AW26" s="193">
        <v>0.61099828598559758</v>
      </c>
    </row>
    <row r="27" spans="1:49" ht="14.25" x14ac:dyDescent="0.2">
      <c r="A27" s="196">
        <v>41730</v>
      </c>
      <c r="B27" s="192">
        <v>2368.4967899999992</v>
      </c>
      <c r="C27" s="192">
        <v>1533.0134541906436</v>
      </c>
      <c r="D27" s="192">
        <v>1390.7631249891483</v>
      </c>
      <c r="E27" s="192">
        <v>142.2473161645531</v>
      </c>
      <c r="F27" s="192">
        <v>835.48333580935571</v>
      </c>
      <c r="G27" s="193">
        <v>0.64725164951169056</v>
      </c>
      <c r="H27" s="193">
        <v>9.2789346222439215E-2</v>
      </c>
      <c r="I27" s="193">
        <v>0.58719231998163224</v>
      </c>
      <c r="J27" s="192">
        <v>2630.4232100000008</v>
      </c>
      <c r="K27" s="192">
        <v>1815.0632124760232</v>
      </c>
      <c r="L27" s="192">
        <v>1704.6802083441851</v>
      </c>
      <c r="M27" s="192">
        <v>110.38935050211357</v>
      </c>
      <c r="N27" s="192">
        <v>815.35666419064421</v>
      </c>
      <c r="O27" s="193">
        <v>0.69002706696616423</v>
      </c>
      <c r="P27" s="193">
        <v>6.0818460615223231E-2</v>
      </c>
      <c r="Q27" s="193">
        <v>0.6480630956507506</v>
      </c>
      <c r="R27" s="192">
        <v>4998.9199999999992</v>
      </c>
      <c r="S27" s="192">
        <v>3348.0766666666664</v>
      </c>
      <c r="T27" s="192">
        <v>3095.4433333333332</v>
      </c>
      <c r="U27" s="192">
        <v>252.63666666666666</v>
      </c>
      <c r="V27" s="192">
        <v>1650.8400000000001</v>
      </c>
      <c r="W27" s="193">
        <v>0.669760001493656</v>
      </c>
      <c r="X27" s="193">
        <v>7.5457252571874606E-2</v>
      </c>
      <c r="Y27" s="193">
        <v>0.61922241870910788</v>
      </c>
      <c r="AH27" s="192">
        <v>11233.516666666668</v>
      </c>
      <c r="AI27" s="192">
        <v>7335.91</v>
      </c>
      <c r="AJ27" s="192">
        <v>6784.9933333333329</v>
      </c>
      <c r="AK27" s="192">
        <v>550.91666666666663</v>
      </c>
      <c r="AL27" s="192">
        <v>3897.61</v>
      </c>
      <c r="AM27" s="193">
        <v>0.65303771006704625</v>
      </c>
      <c r="AN27" s="193">
        <v>7.5098613078222964E-2</v>
      </c>
      <c r="AO27" s="193">
        <v>0.60399548375323242</v>
      </c>
      <c r="AP27" s="192">
        <v>28882.400000000005</v>
      </c>
      <c r="AQ27" s="192">
        <v>18906.02</v>
      </c>
      <c r="AR27" s="192">
        <v>17511.736666666668</v>
      </c>
      <c r="AS27" s="192">
        <v>1394.2833333333335</v>
      </c>
      <c r="AT27" s="192">
        <v>9976.3799999999992</v>
      </c>
      <c r="AU27" s="193">
        <v>0.65458618397363089</v>
      </c>
      <c r="AV27" s="193">
        <v>7.3748114798002626E-2</v>
      </c>
      <c r="AW27" s="193">
        <v>0.60631168693275717</v>
      </c>
    </row>
    <row r="28" spans="1:49" ht="14.25" x14ac:dyDescent="0.2">
      <c r="A28" s="196">
        <v>41699</v>
      </c>
      <c r="B28" s="192">
        <v>2366.2041974999993</v>
      </c>
      <c r="C28" s="192">
        <v>1522.4842142132118</v>
      </c>
      <c r="D28" s="192">
        <v>1378.4492257805923</v>
      </c>
      <c r="E28" s="192">
        <v>144.02898000474107</v>
      </c>
      <c r="F28" s="192">
        <v>843.71998328678762</v>
      </c>
      <c r="G28" s="193">
        <v>0.64342892123248896</v>
      </c>
      <c r="H28" s="193">
        <v>9.4601296131777798E-2</v>
      </c>
      <c r="I28" s="193">
        <v>0.58255717204668378</v>
      </c>
      <c r="J28" s="192">
        <v>2626.1591358333339</v>
      </c>
      <c r="K28" s="192">
        <v>1809.8024524534549</v>
      </c>
      <c r="L28" s="192">
        <v>1695.2807742194075</v>
      </c>
      <c r="M28" s="192">
        <v>114.5276866619256</v>
      </c>
      <c r="N28" s="192">
        <v>816.3600167132123</v>
      </c>
      <c r="O28" s="193">
        <v>0.68914424406317154</v>
      </c>
      <c r="P28" s="193">
        <v>6.3281871735042891E-2</v>
      </c>
      <c r="Q28" s="193">
        <v>0.64553619431804166</v>
      </c>
      <c r="R28" s="192">
        <v>4992.3633333333337</v>
      </c>
      <c r="S28" s="192">
        <v>3332.2866666666669</v>
      </c>
      <c r="T28" s="192">
        <v>3073.73</v>
      </c>
      <c r="U28" s="192">
        <v>258.55666666666667</v>
      </c>
      <c r="V28" s="192">
        <v>1660.08</v>
      </c>
      <c r="W28" s="193">
        <v>0.66747679288833817</v>
      </c>
      <c r="X28" s="193">
        <v>7.7591363688198092E-2</v>
      </c>
      <c r="Y28" s="193">
        <v>0.61568635829790697</v>
      </c>
      <c r="AH28" s="192">
        <v>11224.353333333333</v>
      </c>
      <c r="AI28" s="192">
        <v>7304.6933333333327</v>
      </c>
      <c r="AJ28" s="192">
        <v>6751.3466666666673</v>
      </c>
      <c r="AK28" s="192">
        <v>553.34666666666669</v>
      </c>
      <c r="AL28" s="192">
        <v>3919.6633333333334</v>
      </c>
      <c r="AM28" s="193">
        <v>0.6507896817218275</v>
      </c>
      <c r="AN28" s="193">
        <v>7.5752210450997726E-2</v>
      </c>
      <c r="AO28" s="193">
        <v>0.60149092479269783</v>
      </c>
      <c r="AP28" s="192">
        <v>28856.053333333333</v>
      </c>
      <c r="AQ28" s="192">
        <v>18854.823333333334</v>
      </c>
      <c r="AR28" s="192">
        <v>17455.559999999998</v>
      </c>
      <c r="AS28" s="192">
        <v>1399.2633333333333</v>
      </c>
      <c r="AT28" s="192">
        <v>10001.23</v>
      </c>
      <c r="AU28" s="193">
        <v>0.65340963698431387</v>
      </c>
      <c r="AV28" s="193">
        <v>7.4212487096582E-2</v>
      </c>
      <c r="AW28" s="193">
        <v>0.60491848273083304</v>
      </c>
    </row>
    <row r="29" spans="1:49" ht="14.25" x14ac:dyDescent="0.2">
      <c r="A29" s="196">
        <v>41671</v>
      </c>
      <c r="B29" s="192">
        <v>2363.9116049999993</v>
      </c>
      <c r="C29" s="192">
        <v>1537.4947976363858</v>
      </c>
      <c r="D29" s="192">
        <v>1390.0996199099875</v>
      </c>
      <c r="E29" s="192">
        <v>147.3891692985201</v>
      </c>
      <c r="F29" s="192">
        <v>826.41680736361366</v>
      </c>
      <c r="G29" s="193">
        <v>0.65040282994692866</v>
      </c>
      <c r="H29" s="193">
        <v>9.5863198708121627E-2</v>
      </c>
      <c r="I29" s="193">
        <v>0.58805059248820257</v>
      </c>
      <c r="J29" s="192">
        <v>2621.9917283333339</v>
      </c>
      <c r="K29" s="192">
        <v>1808.8218690302808</v>
      </c>
      <c r="L29" s="192">
        <v>1695.5137134233457</v>
      </c>
      <c r="M29" s="192">
        <v>113.31749736814656</v>
      </c>
      <c r="N29" s="192">
        <v>813.16985930305293</v>
      </c>
      <c r="O29" s="193">
        <v>0.68986558938538545</v>
      </c>
      <c r="P29" s="193">
        <v>6.2647129221683223E-2</v>
      </c>
      <c r="Q29" s="193">
        <v>0.64665105351079699</v>
      </c>
      <c r="R29" s="192">
        <v>4985.9033333333327</v>
      </c>
      <c r="S29" s="192">
        <v>3346.3166666666671</v>
      </c>
      <c r="T29" s="192">
        <v>3085.6133333333332</v>
      </c>
      <c r="U29" s="192">
        <v>260.70666666666665</v>
      </c>
      <c r="V29" s="192">
        <v>1639.5866666666668</v>
      </c>
      <c r="W29" s="193">
        <v>0.67115554453188375</v>
      </c>
      <c r="X29" s="193">
        <v>7.7908546212502289E-2</v>
      </c>
      <c r="Y29" s="193">
        <v>0.61886746032648055</v>
      </c>
      <c r="AH29" s="192">
        <v>11215.716666666667</v>
      </c>
      <c r="AI29" s="192">
        <v>7312.72</v>
      </c>
      <c r="AJ29" s="192">
        <v>6772.32</v>
      </c>
      <c r="AK29" s="192">
        <v>540.40000000000009</v>
      </c>
      <c r="AL29" s="192">
        <v>3902.9966666666664</v>
      </c>
      <c r="AM29" s="193">
        <v>0.65200648494746216</v>
      </c>
      <c r="AN29" s="193">
        <v>7.389863142578959E-2</v>
      </c>
      <c r="AO29" s="193">
        <v>0.60382409802910497</v>
      </c>
      <c r="AP29" s="192">
        <v>28832.533333333336</v>
      </c>
      <c r="AQ29" s="192">
        <v>18864.670000000002</v>
      </c>
      <c r="AR29" s="192">
        <v>17509.313333333335</v>
      </c>
      <c r="AS29" s="192">
        <v>1355.36</v>
      </c>
      <c r="AT29" s="192">
        <v>9967.8633333333328</v>
      </c>
      <c r="AU29" s="193">
        <v>0.65428416510978338</v>
      </c>
      <c r="AV29" s="193">
        <v>7.1846472798092934E-2</v>
      </c>
      <c r="AW29" s="193">
        <v>0.60727627124914452</v>
      </c>
    </row>
    <row r="30" spans="1:49" ht="14.25" x14ac:dyDescent="0.2">
      <c r="A30" s="196">
        <v>41640</v>
      </c>
      <c r="B30" s="192">
        <v>2361.6190124999994</v>
      </c>
      <c r="C30" s="192">
        <v>1550.9254850621226</v>
      </c>
      <c r="D30" s="192">
        <v>1407.1965192254602</v>
      </c>
      <c r="E30" s="192">
        <v>143.72597044572635</v>
      </c>
      <c r="F30" s="192">
        <v>810.696523967286</v>
      </c>
      <c r="G30" s="193">
        <v>0.65672129028988457</v>
      </c>
      <c r="H30" s="193">
        <v>9.2671099823966971E-2</v>
      </c>
      <c r="I30" s="193">
        <v>0.5958609376775843</v>
      </c>
      <c r="J30" s="192">
        <v>2617.5309875000007</v>
      </c>
      <c r="K30" s="192">
        <v>1804.2111816045442</v>
      </c>
      <c r="L30" s="192">
        <v>1689.8268141078734</v>
      </c>
      <c r="M30" s="192">
        <v>114.38736288760697</v>
      </c>
      <c r="N30" s="192">
        <v>813.31680936604732</v>
      </c>
      <c r="O30" s="193">
        <v>0.68927977938772877</v>
      </c>
      <c r="P30" s="193">
        <v>6.3400207278328985E-2</v>
      </c>
      <c r="Q30" s="193">
        <v>0.64558044285917848</v>
      </c>
      <c r="R30" s="192">
        <v>4979.1500000000005</v>
      </c>
      <c r="S30" s="192">
        <v>3355.1366666666668</v>
      </c>
      <c r="T30" s="192">
        <v>3097.0233333333331</v>
      </c>
      <c r="U30" s="192">
        <v>258.11333333333329</v>
      </c>
      <c r="V30" s="192">
        <v>1624.0133333333333</v>
      </c>
      <c r="W30" s="193">
        <v>0.67383723460162204</v>
      </c>
      <c r="X30" s="193">
        <v>7.693079566555161E-2</v>
      </c>
      <c r="Y30" s="193">
        <v>0.62199839999464424</v>
      </c>
      <c r="AH30" s="192">
        <v>11206.580000000002</v>
      </c>
      <c r="AI30" s="192">
        <v>7327.45</v>
      </c>
      <c r="AJ30" s="192">
        <v>6806.0933333333332</v>
      </c>
      <c r="AK30" s="192">
        <v>521.35333333333335</v>
      </c>
      <c r="AL30" s="192">
        <v>3879.1333333333332</v>
      </c>
      <c r="AM30" s="193">
        <v>0.65385246881742676</v>
      </c>
      <c r="AN30" s="193">
        <v>7.1150718644730895E-2</v>
      </c>
      <c r="AO30" s="193">
        <v>0.60733009832913631</v>
      </c>
      <c r="AP30" s="192">
        <v>28808.880000000001</v>
      </c>
      <c r="AQ30" s="192">
        <v>18903.616666666669</v>
      </c>
      <c r="AR30" s="192">
        <v>17605.633333333335</v>
      </c>
      <c r="AS30" s="192">
        <v>1297.9866666666667</v>
      </c>
      <c r="AT30" s="192">
        <v>9905.2633333333342</v>
      </c>
      <c r="AU30" s="193">
        <v>0.65617325861563058</v>
      </c>
      <c r="AV30" s="193">
        <v>6.8663403916534485E-2</v>
      </c>
      <c r="AW30" s="193">
        <v>0.61111828482514197</v>
      </c>
    </row>
    <row r="31" spans="1:49" ht="14.25" x14ac:dyDescent="0.2">
      <c r="A31" s="196">
        <v>41609</v>
      </c>
      <c r="B31" s="192">
        <v>2359.3264199999994</v>
      </c>
      <c r="C31" s="192">
        <v>1564.2571229872922</v>
      </c>
      <c r="D31" s="192">
        <v>1422.4491277324439</v>
      </c>
      <c r="E31" s="192">
        <v>141.80799525484852</v>
      </c>
      <c r="F31" s="192">
        <v>795.07530800651296</v>
      </c>
      <c r="G31" s="193">
        <v>0.66301004800653762</v>
      </c>
      <c r="H31" s="193">
        <v>9.0655169902013957E-2</v>
      </c>
      <c r="I31" s="193">
        <v>0.60290475945776267</v>
      </c>
      <c r="J31" s="192">
        <v>2612.7069133333339</v>
      </c>
      <c r="K31" s="192">
        <v>1807.6928770127076</v>
      </c>
      <c r="L31" s="192">
        <v>1691.8008722675561</v>
      </c>
      <c r="M31" s="192">
        <v>115.89200474515148</v>
      </c>
      <c r="N31" s="192">
        <v>805.00469199348697</v>
      </c>
      <c r="O31" s="193">
        <v>0.69188505905027964</v>
      </c>
      <c r="P31" s="193">
        <v>6.4110450518933354E-2</v>
      </c>
      <c r="Q31" s="193">
        <v>0.64752799620724744</v>
      </c>
      <c r="R31" s="192">
        <v>4972.0333333333328</v>
      </c>
      <c r="S31" s="192">
        <v>3371.9500000000003</v>
      </c>
      <c r="T31" s="192">
        <v>3114.25</v>
      </c>
      <c r="U31" s="192">
        <v>257.7</v>
      </c>
      <c r="V31" s="192">
        <v>1600.08</v>
      </c>
      <c r="W31" s="193">
        <v>0.67818330528757531</v>
      </c>
      <c r="X31" s="193">
        <v>7.6424620768398094E-2</v>
      </c>
      <c r="Y31" s="193">
        <v>0.62635340336951351</v>
      </c>
      <c r="AH31" s="192">
        <v>11196.706666666667</v>
      </c>
      <c r="AI31" s="192">
        <v>7358.0966666666673</v>
      </c>
      <c r="AJ31" s="192">
        <v>6849.336666666667</v>
      </c>
      <c r="AK31" s="192">
        <v>508.75666666666666</v>
      </c>
      <c r="AL31" s="192">
        <v>3838.6133333333332</v>
      </c>
      <c r="AM31" s="193">
        <v>0.65716615480980722</v>
      </c>
      <c r="AN31" s="193">
        <v>6.9142427683970803E-2</v>
      </c>
      <c r="AO31" s="193">
        <v>0.61172779376792941</v>
      </c>
      <c r="AP31" s="192">
        <v>28784.066666666669</v>
      </c>
      <c r="AQ31" s="192">
        <v>18976.896666666667</v>
      </c>
      <c r="AR31" s="192">
        <v>17737.726666666666</v>
      </c>
      <c r="AS31" s="192">
        <v>1239.1733333333332</v>
      </c>
      <c r="AT31" s="192">
        <v>9807.17</v>
      </c>
      <c r="AU31" s="193">
        <v>0.65928476634063748</v>
      </c>
      <c r="AV31" s="193">
        <v>6.5299050476992276E-2</v>
      </c>
      <c r="AW31" s="193">
        <v>0.61623421290945679</v>
      </c>
    </row>
    <row r="32" spans="1:49" ht="14.25" x14ac:dyDescent="0.2">
      <c r="A32" s="196">
        <v>41579</v>
      </c>
      <c r="B32" s="192">
        <v>2357.0338274999995</v>
      </c>
      <c r="C32" s="192">
        <v>1572.2786882389391</v>
      </c>
      <c r="D32" s="192">
        <v>1432.2203676059587</v>
      </c>
      <c r="E32" s="192">
        <v>140.05832063298064</v>
      </c>
      <c r="F32" s="192">
        <v>784.76115025486615</v>
      </c>
      <c r="G32" s="193">
        <v>0.66705817705916637</v>
      </c>
      <c r="H32" s="193">
        <v>8.9079831508659349E-2</v>
      </c>
      <c r="I32" s="193">
        <v>0.60763674704026238</v>
      </c>
      <c r="J32" s="192">
        <v>2608.0328391666676</v>
      </c>
      <c r="K32" s="192">
        <v>1810.2113117610609</v>
      </c>
      <c r="L32" s="192">
        <v>1687.5329657273744</v>
      </c>
      <c r="M32" s="192">
        <v>122.6750127003527</v>
      </c>
      <c r="N32" s="192">
        <v>797.81884974513389</v>
      </c>
      <c r="O32" s="193">
        <v>0.69409068957102138</v>
      </c>
      <c r="P32" s="193">
        <v>6.7768338372059186E-2</v>
      </c>
      <c r="Q32" s="193">
        <v>0.64705203875676043</v>
      </c>
      <c r="R32" s="192">
        <v>4965.0666666666666</v>
      </c>
      <c r="S32" s="192">
        <v>3382.49</v>
      </c>
      <c r="T32" s="192">
        <v>3119.7533333333326</v>
      </c>
      <c r="U32" s="192">
        <v>262.73333333333335</v>
      </c>
      <c r="V32" s="192">
        <v>1582.58</v>
      </c>
      <c r="W32" s="193">
        <v>0.68125772060798107</v>
      </c>
      <c r="X32" s="193">
        <v>7.7674533652230565E-2</v>
      </c>
      <c r="Y32" s="193">
        <v>0.62834067350555867</v>
      </c>
      <c r="AH32" s="192">
        <v>11186.743333333334</v>
      </c>
      <c r="AI32" s="192">
        <v>7370.8466666666673</v>
      </c>
      <c r="AJ32" s="192">
        <v>6863.77</v>
      </c>
      <c r="AK32" s="192">
        <v>507.07</v>
      </c>
      <c r="AL32" s="192">
        <v>3815.9033333333332</v>
      </c>
      <c r="AM32" s="193">
        <v>0.65889119353472847</v>
      </c>
      <c r="AN32" s="193">
        <v>6.8793996528666537E-2</v>
      </c>
      <c r="AO32" s="193">
        <v>0.61356283911045906</v>
      </c>
      <c r="AP32" s="192">
        <v>28758.556666666671</v>
      </c>
      <c r="AQ32" s="192">
        <v>19016.27</v>
      </c>
      <c r="AR32" s="192">
        <v>17796.48</v>
      </c>
      <c r="AS32" s="192">
        <v>1219.79</v>
      </c>
      <c r="AT32" s="192">
        <v>9742.2866666666669</v>
      </c>
      <c r="AU32" s="193">
        <v>0.66123867829713745</v>
      </c>
      <c r="AV32" s="193">
        <v>6.4144545696921629E-2</v>
      </c>
      <c r="AW32" s="193">
        <v>0.61882382368053468</v>
      </c>
    </row>
    <row r="33" spans="1:49" ht="14.25" x14ac:dyDescent="0.2">
      <c r="A33" s="196">
        <v>41548</v>
      </c>
      <c r="B33" s="192">
        <v>2354.7412349999995</v>
      </c>
      <c r="C33" s="192">
        <v>1590.5976440228806</v>
      </c>
      <c r="D33" s="192">
        <v>1451.9875315674547</v>
      </c>
      <c r="E33" s="192">
        <v>138.61317031972615</v>
      </c>
      <c r="F33" s="192">
        <v>764.14660544151536</v>
      </c>
      <c r="G33" s="193">
        <v>0.67548723417283718</v>
      </c>
      <c r="H33" s="193">
        <v>8.7145338634571884E-2</v>
      </c>
      <c r="I33" s="193">
        <v>0.61662296900638214</v>
      </c>
      <c r="J33" s="192">
        <v>2602.7020983333341</v>
      </c>
      <c r="K33" s="192">
        <v>1823.1656893104525</v>
      </c>
      <c r="L33" s="192">
        <v>1684.039135099212</v>
      </c>
      <c r="M33" s="192">
        <v>139.1201630136072</v>
      </c>
      <c r="N33" s="192">
        <v>779.54006122515136</v>
      </c>
      <c r="O33" s="193">
        <v>0.70048957599793482</v>
      </c>
      <c r="P33" s="193">
        <v>7.6306922530022178E-2</v>
      </c>
      <c r="Q33" s="193">
        <v>0.64703491658826529</v>
      </c>
      <c r="R33" s="192">
        <v>4957.4433333333336</v>
      </c>
      <c r="S33" s="192">
        <v>3413.7633333333338</v>
      </c>
      <c r="T33" s="192">
        <v>3136.0266666666666</v>
      </c>
      <c r="U33" s="192">
        <v>277.73333333333335</v>
      </c>
      <c r="V33" s="192">
        <v>1543.6866666666665</v>
      </c>
      <c r="W33" s="193">
        <v>0.68861368729714856</v>
      </c>
      <c r="X33" s="193">
        <v>8.1356938432560741E-2</v>
      </c>
      <c r="Y33" s="193">
        <v>0.632589513546297</v>
      </c>
      <c r="AH33" s="192">
        <v>11175.74</v>
      </c>
      <c r="AI33" s="192">
        <v>7441.2766666666676</v>
      </c>
      <c r="AJ33" s="192">
        <v>6888.9700000000012</v>
      </c>
      <c r="AK33" s="192">
        <v>552.3033333333334</v>
      </c>
      <c r="AL33" s="192">
        <v>3734.47</v>
      </c>
      <c r="AM33" s="193">
        <v>0.66584196363432469</v>
      </c>
      <c r="AN33" s="193">
        <v>7.4221582945220424E-2</v>
      </c>
      <c r="AO33" s="193">
        <v>0.6164218208369201</v>
      </c>
      <c r="AP33" s="192">
        <v>28730.34</v>
      </c>
      <c r="AQ33" s="192">
        <v>19179.093333333334</v>
      </c>
      <c r="AR33" s="192">
        <v>17872.543333333335</v>
      </c>
      <c r="AS33" s="192">
        <v>1306.55</v>
      </c>
      <c r="AT33" s="192">
        <v>9551.25</v>
      </c>
      <c r="AU33" s="193">
        <v>0.66755539034112832</v>
      </c>
      <c r="AV33" s="193">
        <v>6.8123658261217759E-2</v>
      </c>
      <c r="AW33" s="193">
        <v>0.62207907505909554</v>
      </c>
    </row>
    <row r="34" spans="1:49" ht="14.25" x14ac:dyDescent="0.2">
      <c r="A34" s="196">
        <v>41518</v>
      </c>
      <c r="B34" s="192">
        <v>2352.4486424999996</v>
      </c>
      <c r="C34" s="192">
        <v>1605.9913304021766</v>
      </c>
      <c r="D34" s="192">
        <v>1465.3993258399769</v>
      </c>
      <c r="E34" s="192">
        <v>140.59506242649988</v>
      </c>
      <c r="F34" s="192">
        <v>746.45731209782298</v>
      </c>
      <c r="G34" s="193">
        <v>0.68268922066475124</v>
      </c>
      <c r="H34" s="193">
        <v>8.7544098006613585E-2</v>
      </c>
      <c r="I34" s="193">
        <v>0.62292510848724181</v>
      </c>
      <c r="J34" s="192">
        <v>2597.1880241666672</v>
      </c>
      <c r="K34" s="192">
        <v>1832.0486695978234</v>
      </c>
      <c r="L34" s="192">
        <v>1678.0340074933567</v>
      </c>
      <c r="M34" s="192">
        <v>154.00827090683347</v>
      </c>
      <c r="N34" s="192">
        <v>765.14602123551049</v>
      </c>
      <c r="O34" s="193">
        <v>0.70539701113309028</v>
      </c>
      <c r="P34" s="193">
        <v>8.4063416798114771E-2</v>
      </c>
      <c r="Q34" s="193">
        <v>0.64609646736368653</v>
      </c>
      <c r="R34" s="192">
        <v>4949.6366666666663</v>
      </c>
      <c r="S34" s="192">
        <v>3438.0399999999995</v>
      </c>
      <c r="T34" s="192">
        <v>3143.4333333333338</v>
      </c>
      <c r="U34" s="192">
        <v>294.60333333333335</v>
      </c>
      <c r="V34" s="192">
        <v>1511.6033333333332</v>
      </c>
      <c r="W34" s="193">
        <v>0.69460451979303528</v>
      </c>
      <c r="X34" s="193">
        <v>8.5689326864531359E-2</v>
      </c>
      <c r="Y34" s="193">
        <v>0.63508365260480415</v>
      </c>
      <c r="AH34" s="192">
        <v>11164.423333333334</v>
      </c>
      <c r="AI34" s="192">
        <v>7499.4833333333336</v>
      </c>
      <c r="AJ34" s="192">
        <v>6906.8633333333337</v>
      </c>
      <c r="AK34" s="192">
        <v>592.61333333333334</v>
      </c>
      <c r="AL34" s="192">
        <v>3664.9500000000003</v>
      </c>
      <c r="AM34" s="193">
        <v>0.67173047003174069</v>
      </c>
      <c r="AN34" s="193">
        <v>7.9020554749327176E-2</v>
      </c>
      <c r="AO34" s="193">
        <v>0.61864935851291913</v>
      </c>
      <c r="AP34" s="192">
        <v>28701.203333333335</v>
      </c>
      <c r="AQ34" s="192">
        <v>19303.21</v>
      </c>
      <c r="AR34" s="192">
        <v>17925.813333333335</v>
      </c>
      <c r="AS34" s="192">
        <v>1377.3933333333334</v>
      </c>
      <c r="AT34" s="192">
        <v>9398</v>
      </c>
      <c r="AU34" s="193">
        <v>0.67255751530046182</v>
      </c>
      <c r="AV34" s="193">
        <v>7.1355662262045205E-2</v>
      </c>
      <c r="AW34" s="193">
        <v>0.62456661224773269</v>
      </c>
    </row>
    <row r="35" spans="1:49" ht="14.25" x14ac:dyDescent="0.2">
      <c r="A35" s="196">
        <v>41487</v>
      </c>
      <c r="B35" s="192">
        <v>2349.9297524999997</v>
      </c>
      <c r="C35" s="192">
        <v>1611.8770369509518</v>
      </c>
      <c r="D35" s="192">
        <v>1469.4055793304253</v>
      </c>
      <c r="E35" s="192">
        <v>142.47147207055153</v>
      </c>
      <c r="F35" s="192">
        <v>738.055758963323</v>
      </c>
      <c r="G35" s="193">
        <v>0.68592562617505393</v>
      </c>
      <c r="H35" s="193">
        <v>8.8388548756828542E-2</v>
      </c>
      <c r="I35" s="193">
        <v>0.62529766167145262</v>
      </c>
      <c r="J35" s="192">
        <v>2590.7902475000005</v>
      </c>
      <c r="K35" s="192">
        <v>1830.9462963823814</v>
      </c>
      <c r="L35" s="192">
        <v>1675.8144206695749</v>
      </c>
      <c r="M35" s="192">
        <v>155.13186126278183</v>
      </c>
      <c r="N35" s="192">
        <v>759.84424103667698</v>
      </c>
      <c r="O35" s="193">
        <v>0.70671344318559348</v>
      </c>
      <c r="P35" s="193">
        <v>8.4727696038542646E-2</v>
      </c>
      <c r="Q35" s="193">
        <v>0.64683523580755431</v>
      </c>
      <c r="R35" s="192">
        <v>4940.72</v>
      </c>
      <c r="S35" s="192">
        <v>3442.8233333333333</v>
      </c>
      <c r="T35" s="192">
        <v>3145.22</v>
      </c>
      <c r="U35" s="192">
        <v>297.6033333333333</v>
      </c>
      <c r="V35" s="192">
        <v>1497.8999999999999</v>
      </c>
      <c r="W35" s="193">
        <v>0.6968262385509264</v>
      </c>
      <c r="X35" s="193">
        <v>8.6441651086753404E-2</v>
      </c>
      <c r="Y35" s="193">
        <v>0.63659142797001245</v>
      </c>
      <c r="AH35" s="192">
        <v>11150.906666666668</v>
      </c>
      <c r="AI35" s="192">
        <v>7538.2666666666664</v>
      </c>
      <c r="AJ35" s="192">
        <v>6934.7033333333338</v>
      </c>
      <c r="AK35" s="192">
        <v>603.56333333333339</v>
      </c>
      <c r="AL35" s="192">
        <v>3612.646666666667</v>
      </c>
      <c r="AM35" s="193">
        <v>0.67602275689390867</v>
      </c>
      <c r="AN35" s="193">
        <v>8.0066593558200838E-2</v>
      </c>
      <c r="AO35" s="193">
        <v>0.6218959175815898</v>
      </c>
      <c r="AP35" s="192">
        <v>28667.98</v>
      </c>
      <c r="AQ35" s="192">
        <v>19399.336666666666</v>
      </c>
      <c r="AR35" s="192">
        <v>17993.086666666666</v>
      </c>
      <c r="AS35" s="192">
        <v>1406.25</v>
      </c>
      <c r="AT35" s="192">
        <v>9268.6500000000015</v>
      </c>
      <c r="AU35" s="193">
        <v>0.67669004466539551</v>
      </c>
      <c r="AV35" s="193">
        <v>7.2489591998076919E-2</v>
      </c>
      <c r="AW35" s="193">
        <v>0.62763705941844061</v>
      </c>
    </row>
    <row r="36" spans="1:49" ht="14.25" x14ac:dyDescent="0.2">
      <c r="A36" s="196">
        <v>41456</v>
      </c>
      <c r="B36" s="192">
        <v>2347.184565</v>
      </c>
      <c r="C36" s="192">
        <v>1600.4650009834968</v>
      </c>
      <c r="D36" s="192">
        <v>1457.0478418988862</v>
      </c>
      <c r="E36" s="192">
        <v>143.41411567033552</v>
      </c>
      <c r="F36" s="192">
        <v>746.72260743077811</v>
      </c>
      <c r="G36" s="193">
        <v>0.68186585104929609</v>
      </c>
      <c r="H36" s="193">
        <v>8.9607779977823043E-2</v>
      </c>
      <c r="I36" s="193">
        <v>0.62076406927074612</v>
      </c>
      <c r="J36" s="192">
        <v>2584.6687683333334</v>
      </c>
      <c r="K36" s="192">
        <v>1814.9416656831697</v>
      </c>
      <c r="L36" s="192">
        <v>1665.6521581011139</v>
      </c>
      <c r="M36" s="192">
        <v>149.29255099633116</v>
      </c>
      <c r="N36" s="192">
        <v>769.7240592358886</v>
      </c>
      <c r="O36" s="193">
        <v>0.70219506960402311</v>
      </c>
      <c r="P36" s="193">
        <v>8.2257492799436796E-2</v>
      </c>
      <c r="Q36" s="193">
        <v>0.64443544120942542</v>
      </c>
      <c r="R36" s="192">
        <v>4931.8533333333335</v>
      </c>
      <c r="S36" s="192">
        <v>3415.4066666666663</v>
      </c>
      <c r="T36" s="192">
        <v>3122.7000000000003</v>
      </c>
      <c r="U36" s="192">
        <v>292.70666666666671</v>
      </c>
      <c r="V36" s="192">
        <v>1516.4466666666667</v>
      </c>
      <c r="W36" s="193">
        <v>0.69251991813760339</v>
      </c>
      <c r="X36" s="193">
        <v>8.5701849072145647E-2</v>
      </c>
      <c r="Y36" s="193">
        <v>0.63316968063391998</v>
      </c>
      <c r="AH36" s="192">
        <v>11137.073333333334</v>
      </c>
      <c r="AI36" s="192">
        <v>7505.22</v>
      </c>
      <c r="AJ36" s="192">
        <v>6917.1166666666659</v>
      </c>
      <c r="AK36" s="192">
        <v>588.10333333333335</v>
      </c>
      <c r="AL36" s="192">
        <v>3631.8566666666666</v>
      </c>
      <c r="AM36" s="193">
        <v>0.67389517653051878</v>
      </c>
      <c r="AN36" s="193">
        <v>7.8359239746913931E-2</v>
      </c>
      <c r="AO36" s="193">
        <v>0.62108926282847488</v>
      </c>
      <c r="AP36" s="192">
        <v>28634.533333333336</v>
      </c>
      <c r="AQ36" s="192">
        <v>19324.41</v>
      </c>
      <c r="AR36" s="192">
        <v>17953.693333333333</v>
      </c>
      <c r="AS36" s="192">
        <v>1370.7166666666669</v>
      </c>
      <c r="AT36" s="192">
        <v>9310.1233333333348</v>
      </c>
      <c r="AU36" s="193">
        <v>0.67486380081859187</v>
      </c>
      <c r="AV36" s="193">
        <v>7.0931876661003729E-2</v>
      </c>
      <c r="AW36" s="193">
        <v>0.62699444493595136</v>
      </c>
    </row>
    <row r="37" spans="1:49" ht="14.25" x14ac:dyDescent="0.2">
      <c r="A37" s="196">
        <v>41426</v>
      </c>
      <c r="B37" s="192">
        <v>2344.2130800000004</v>
      </c>
      <c r="C37" s="192">
        <v>1587.6505902651536</v>
      </c>
      <c r="D37" s="192">
        <v>1446.9804281452655</v>
      </c>
      <c r="E37" s="192">
        <v>140.66711870561298</v>
      </c>
      <c r="F37" s="192">
        <v>756.56553314912162</v>
      </c>
      <c r="G37" s="193">
        <v>0.67726377086214073</v>
      </c>
      <c r="H37" s="193">
        <v>8.8600803960347571E-2</v>
      </c>
      <c r="I37" s="193">
        <v>0.61725635800362699</v>
      </c>
      <c r="J37" s="192">
        <v>2578.5302533333329</v>
      </c>
      <c r="K37" s="192">
        <v>1791.8627430681797</v>
      </c>
      <c r="L37" s="192">
        <v>1656.8629051880678</v>
      </c>
      <c r="M37" s="192">
        <v>135.00621462772037</v>
      </c>
      <c r="N37" s="192">
        <v>786.6644668508784</v>
      </c>
      <c r="O37" s="193">
        <v>0.69491631550639843</v>
      </c>
      <c r="P37" s="193">
        <v>7.5344060336089827E-2</v>
      </c>
      <c r="Q37" s="193">
        <v>0.64256097171875259</v>
      </c>
      <c r="R37" s="192">
        <v>4922.7433333333329</v>
      </c>
      <c r="S37" s="192">
        <v>3379.5133333333329</v>
      </c>
      <c r="T37" s="192">
        <v>3103.8433333333328</v>
      </c>
      <c r="U37" s="192">
        <v>275.67333333333335</v>
      </c>
      <c r="V37" s="192">
        <v>1543.2300000000002</v>
      </c>
      <c r="W37" s="193">
        <v>0.68651016404809506</v>
      </c>
      <c r="X37" s="193">
        <v>8.1571902857807937E-2</v>
      </c>
      <c r="Y37" s="193">
        <v>0.63051090076468197</v>
      </c>
      <c r="AH37" s="192">
        <v>11122.69</v>
      </c>
      <c r="AI37" s="192">
        <v>7426.9133333333339</v>
      </c>
      <c r="AJ37" s="192">
        <v>6861.7866666666669</v>
      </c>
      <c r="AK37" s="192">
        <v>565.13</v>
      </c>
      <c r="AL37" s="192">
        <v>3695.78</v>
      </c>
      <c r="AM37" s="193">
        <v>0.66772636235778693</v>
      </c>
      <c r="AN37" s="193">
        <v>7.6092176471697068E-2</v>
      </c>
      <c r="AO37" s="193">
        <v>0.61691790984614936</v>
      </c>
      <c r="AP37" s="192">
        <v>28599.773333333331</v>
      </c>
      <c r="AQ37" s="192">
        <v>19144.956666666665</v>
      </c>
      <c r="AR37" s="192">
        <v>17787.559999999998</v>
      </c>
      <c r="AS37" s="192">
        <v>1357.4033333333334</v>
      </c>
      <c r="AT37" s="192">
        <v>9454.8133333333335</v>
      </c>
      <c r="AU37" s="193">
        <v>0.66940938459652133</v>
      </c>
      <c r="AV37" s="193">
        <v>7.0901353132687528E-2</v>
      </c>
      <c r="AW37" s="193">
        <v>0.62194758653098881</v>
      </c>
    </row>
    <row r="38" spans="1:49" ht="14.25" x14ac:dyDescent="0.2">
      <c r="A38" s="196">
        <v>41395</v>
      </c>
      <c r="B38" s="192">
        <v>2341.2415950000004</v>
      </c>
      <c r="C38" s="192">
        <v>1564.3070922302229</v>
      </c>
      <c r="D38" s="192">
        <v>1428.9672131720206</v>
      </c>
      <c r="E38" s="192">
        <v>135.33987905820206</v>
      </c>
      <c r="F38" s="192">
        <v>776.93450276977762</v>
      </c>
      <c r="G38" s="193">
        <v>0.66815278507394815</v>
      </c>
      <c r="H38" s="193">
        <v>8.6517461776158558E-2</v>
      </c>
      <c r="I38" s="193">
        <v>0.61034590203067884</v>
      </c>
      <c r="J38" s="192">
        <v>2572.6217383333328</v>
      </c>
      <c r="K38" s="192">
        <v>1765.5962411031105</v>
      </c>
      <c r="L38" s="192">
        <v>1630.1294534946462</v>
      </c>
      <c r="M38" s="192">
        <v>135.46678760846461</v>
      </c>
      <c r="N38" s="192">
        <v>807.02549723022241</v>
      </c>
      <c r="O38" s="193">
        <v>0.68630230973907114</v>
      </c>
      <c r="P38" s="193">
        <v>7.6725802000930612E-2</v>
      </c>
      <c r="Q38" s="193">
        <v>0.63364521460924994</v>
      </c>
      <c r="R38" s="192">
        <v>4913.8633333333337</v>
      </c>
      <c r="S38" s="192">
        <v>3329.9033333333332</v>
      </c>
      <c r="T38" s="192">
        <v>3059.0966666666668</v>
      </c>
      <c r="U38" s="192">
        <v>270.80666666666667</v>
      </c>
      <c r="V38" s="192">
        <v>1583.96</v>
      </c>
      <c r="W38" s="193">
        <v>0.67765485269906423</v>
      </c>
      <c r="X38" s="193">
        <v>8.132568412896872E-2</v>
      </c>
      <c r="Y38" s="193">
        <v>0.62254410819999739</v>
      </c>
      <c r="AH38" s="192">
        <v>11108.766666666668</v>
      </c>
      <c r="AI38" s="192">
        <v>7350.5800000000008</v>
      </c>
      <c r="AJ38" s="192">
        <v>6770.2566666666671</v>
      </c>
      <c r="AK38" s="192">
        <v>580.32000000000005</v>
      </c>
      <c r="AL38" s="192">
        <v>3758.1933333333332</v>
      </c>
      <c r="AM38" s="193">
        <v>0.66169181697338142</v>
      </c>
      <c r="AN38" s="193">
        <v>7.8948872061796488E-2</v>
      </c>
      <c r="AO38" s="193">
        <v>0.60945169430749879</v>
      </c>
      <c r="AP38" s="192">
        <v>28565.429999999997</v>
      </c>
      <c r="AQ38" s="192">
        <v>18957.55</v>
      </c>
      <c r="AR38" s="192">
        <v>17548.509999999998</v>
      </c>
      <c r="AS38" s="192">
        <v>1409.0433333333331</v>
      </c>
      <c r="AT38" s="192">
        <v>9607.8733333333348</v>
      </c>
      <c r="AU38" s="193">
        <v>0.66365358406997554</v>
      </c>
      <c r="AV38" s="193">
        <v>7.4326235897219484E-2</v>
      </c>
      <c r="AW38" s="193">
        <v>0.61432682791752125</v>
      </c>
    </row>
    <row r="39" spans="1:49" ht="14.25" x14ac:dyDescent="0.2">
      <c r="A39" s="196">
        <v>41365</v>
      </c>
      <c r="B39" s="192">
        <v>2338.2701100000004</v>
      </c>
      <c r="C39" s="192">
        <v>1545.3416624137826</v>
      </c>
      <c r="D39" s="192">
        <v>1410.303446651573</v>
      </c>
      <c r="E39" s="192">
        <v>135.03821576220929</v>
      </c>
      <c r="F39" s="192">
        <v>792.92844758621777</v>
      </c>
      <c r="G39" s="193">
        <v>0.66089099621334269</v>
      </c>
      <c r="H39" s="193">
        <v>8.7384051725676759E-2</v>
      </c>
      <c r="I39" s="193">
        <v>0.60313966321520174</v>
      </c>
      <c r="J39" s="192">
        <v>2567.2332233333332</v>
      </c>
      <c r="K39" s="192">
        <v>1746.005004252884</v>
      </c>
      <c r="L39" s="192">
        <v>1615.9598866817603</v>
      </c>
      <c r="M39" s="192">
        <v>130.04511757112405</v>
      </c>
      <c r="N39" s="192">
        <v>821.22821908044864</v>
      </c>
      <c r="O39" s="193">
        <v>0.68011156461501598</v>
      </c>
      <c r="P39" s="193">
        <v>7.4481526258150896E-2</v>
      </c>
      <c r="Q39" s="193">
        <v>0.62945581725667077</v>
      </c>
      <c r="R39" s="192">
        <v>4905.5033333333331</v>
      </c>
      <c r="S39" s="192">
        <v>3291.3466666666668</v>
      </c>
      <c r="T39" s="192">
        <v>3026.2633333333338</v>
      </c>
      <c r="U39" s="192">
        <v>265.08333333333331</v>
      </c>
      <c r="V39" s="192">
        <v>1614.1566666666665</v>
      </c>
      <c r="W39" s="193">
        <v>0.67094983797109509</v>
      </c>
      <c r="X39" s="193">
        <v>8.0539475229997035E-2</v>
      </c>
      <c r="Y39" s="193">
        <v>0.6169118901152516</v>
      </c>
      <c r="AH39" s="192">
        <v>11096.06</v>
      </c>
      <c r="AI39" s="192">
        <v>7278.18</v>
      </c>
      <c r="AJ39" s="192">
        <v>6703.71</v>
      </c>
      <c r="AK39" s="192">
        <v>574.46666666666658</v>
      </c>
      <c r="AL39" s="192">
        <v>3817.8866666666668</v>
      </c>
      <c r="AM39" s="193">
        <v>0.65592471561977861</v>
      </c>
      <c r="AN39" s="193">
        <v>7.8929988907483262E-2</v>
      </c>
      <c r="AO39" s="193">
        <v>0.60415228468483406</v>
      </c>
      <c r="AP39" s="192">
        <v>28533.033333333329</v>
      </c>
      <c r="AQ39" s="192">
        <v>18786.806666666667</v>
      </c>
      <c r="AR39" s="192">
        <v>17377.266666666666</v>
      </c>
      <c r="AS39" s="192">
        <v>1409.54</v>
      </c>
      <c r="AT39" s="192">
        <v>9746.2233333333334</v>
      </c>
      <c r="AU39" s="193">
        <v>0.65842304416752062</v>
      </c>
      <c r="AV39" s="193">
        <v>7.5028184672860848E-2</v>
      </c>
      <c r="AW39" s="193">
        <v>0.60902275841685261</v>
      </c>
    </row>
    <row r="40" spans="1:49" ht="14.25" x14ac:dyDescent="0.2">
      <c r="A40" s="196">
        <v>41334</v>
      </c>
      <c r="B40" s="192">
        <v>2335.2986250000004</v>
      </c>
      <c r="C40" s="192">
        <v>1539.2648779546453</v>
      </c>
      <c r="D40" s="192">
        <v>1402.607140967976</v>
      </c>
      <c r="E40" s="192">
        <v>136.65773698666976</v>
      </c>
      <c r="F40" s="192">
        <v>796.03374704535474</v>
      </c>
      <c r="G40" s="193">
        <v>0.6591297838642135</v>
      </c>
      <c r="H40" s="193">
        <v>8.8781170118205216E-2</v>
      </c>
      <c r="I40" s="193">
        <v>0.60061147039298912</v>
      </c>
      <c r="J40" s="192">
        <v>2562.3813749999995</v>
      </c>
      <c r="K40" s="192">
        <v>1735.9651220453545</v>
      </c>
      <c r="L40" s="192">
        <v>1604.3728590320243</v>
      </c>
      <c r="M40" s="192">
        <v>131.59559634666357</v>
      </c>
      <c r="N40" s="192">
        <v>826.41625295464519</v>
      </c>
      <c r="O40" s="193">
        <v>0.67748116614582987</v>
      </c>
      <c r="P40" s="193">
        <v>7.5805437952356197E-2</v>
      </c>
      <c r="Q40" s="193">
        <v>0.62612571051490129</v>
      </c>
      <c r="R40" s="192">
        <v>4897.6799999999994</v>
      </c>
      <c r="S40" s="192">
        <v>3275.23</v>
      </c>
      <c r="T40" s="192">
        <v>3006.98</v>
      </c>
      <c r="U40" s="192">
        <v>268.25333333333333</v>
      </c>
      <c r="V40" s="192">
        <v>1622.4499999999998</v>
      </c>
      <c r="W40" s="193">
        <v>0.66873090932849844</v>
      </c>
      <c r="X40" s="193">
        <v>8.1903662745313563E-2</v>
      </c>
      <c r="Y40" s="193">
        <v>0.61396007905783967</v>
      </c>
      <c r="AH40" s="192">
        <v>11084.516666666668</v>
      </c>
      <c r="AI40" s="192">
        <v>7250.5166666666664</v>
      </c>
      <c r="AJ40" s="192">
        <v>6675.8033333333333</v>
      </c>
      <c r="AK40" s="192">
        <v>574.71</v>
      </c>
      <c r="AL40" s="192">
        <v>3834.0033333333336</v>
      </c>
      <c r="AM40" s="193">
        <v>0.65411211735288399</v>
      </c>
      <c r="AN40" s="193">
        <v>7.9264696079130004E-2</v>
      </c>
      <c r="AO40" s="193">
        <v>0.60226381844945864</v>
      </c>
      <c r="AP40" s="192">
        <v>28503.743333333332</v>
      </c>
      <c r="AQ40" s="192">
        <v>18726.05</v>
      </c>
      <c r="AR40" s="192">
        <v>17313.386666666669</v>
      </c>
      <c r="AS40" s="192">
        <v>1412.6599999999999</v>
      </c>
      <c r="AT40" s="192">
        <v>9777.69</v>
      </c>
      <c r="AU40" s="193">
        <v>0.65696809647107168</v>
      </c>
      <c r="AV40" s="193">
        <v>7.5438226427890553E-2</v>
      </c>
      <c r="AW40" s="193">
        <v>0.6074074715098825</v>
      </c>
    </row>
    <row r="41" spans="1:49" ht="14.25" x14ac:dyDescent="0.2">
      <c r="A41" s="196">
        <v>41306</v>
      </c>
      <c r="B41" s="192">
        <v>2332.3271400000003</v>
      </c>
      <c r="C41" s="192">
        <v>1538.1564343079237</v>
      </c>
      <c r="D41" s="192">
        <v>1399.7924316560222</v>
      </c>
      <c r="E41" s="192">
        <v>138.36400265190159</v>
      </c>
      <c r="F41" s="192">
        <v>794.17070569207635</v>
      </c>
      <c r="G41" s="193">
        <v>0.65949429131452098</v>
      </c>
      <c r="H41" s="193">
        <v>8.9954441281622249E-2</v>
      </c>
      <c r="I41" s="193">
        <v>0.60016985081090379</v>
      </c>
      <c r="J41" s="192">
        <v>2557.646193333333</v>
      </c>
      <c r="K41" s="192">
        <v>1740.2202323587428</v>
      </c>
      <c r="L41" s="192">
        <v>1618.3842350106443</v>
      </c>
      <c r="M41" s="192">
        <v>121.83933068143176</v>
      </c>
      <c r="N41" s="192">
        <v>817.42596097459045</v>
      </c>
      <c r="O41" s="193">
        <v>0.68039912513886291</v>
      </c>
      <c r="P41" s="193">
        <v>7.0013742178073254E-2</v>
      </c>
      <c r="Q41" s="193">
        <v>0.63276313949484697</v>
      </c>
      <c r="R41" s="192">
        <v>4889.9733333333334</v>
      </c>
      <c r="S41" s="192">
        <v>3278.3766666666666</v>
      </c>
      <c r="T41" s="192">
        <v>3018.1766666666663</v>
      </c>
      <c r="U41" s="192">
        <v>260.20333333333332</v>
      </c>
      <c r="V41" s="192">
        <v>1611.5966666666666</v>
      </c>
      <c r="W41" s="193">
        <v>0.67042833226084397</v>
      </c>
      <c r="X41" s="193">
        <v>7.9369566035222716E-2</v>
      </c>
      <c r="Y41" s="193">
        <v>0.6172174081385583</v>
      </c>
      <c r="AH41" s="192">
        <v>11073.75</v>
      </c>
      <c r="AI41" s="192">
        <v>7249.043333333334</v>
      </c>
      <c r="AJ41" s="192">
        <v>6701.9533333333338</v>
      </c>
      <c r="AK41" s="192">
        <v>547.09</v>
      </c>
      <c r="AL41" s="192">
        <v>3824.7066666666665</v>
      </c>
      <c r="AM41" s="193">
        <v>0.65461504308236451</v>
      </c>
      <c r="AN41" s="193">
        <v>7.5470648310834582E-2</v>
      </c>
      <c r="AO41" s="193">
        <v>0.60521082138691351</v>
      </c>
      <c r="AP41" s="192">
        <v>28476.76</v>
      </c>
      <c r="AQ41" s="192">
        <v>18717.146666666667</v>
      </c>
      <c r="AR41" s="192">
        <v>17370.013333333332</v>
      </c>
      <c r="AS41" s="192">
        <v>1347.13</v>
      </c>
      <c r="AT41" s="192">
        <v>9759.6133333333328</v>
      </c>
      <c r="AU41" s="193">
        <v>0.65727795811976741</v>
      </c>
      <c r="AV41" s="193">
        <v>7.1973042899701245E-2</v>
      </c>
      <c r="AW41" s="193">
        <v>0.60997154638847018</v>
      </c>
    </row>
    <row r="42" spans="1:49" ht="14.25" x14ac:dyDescent="0.2">
      <c r="A42" s="196">
        <v>41275</v>
      </c>
      <c r="B42" s="192">
        <v>2329.3556550000003</v>
      </c>
      <c r="C42" s="192">
        <v>1541.1547617064671</v>
      </c>
      <c r="D42" s="192">
        <v>1403.0738823466866</v>
      </c>
      <c r="E42" s="192">
        <v>138.08087935978048</v>
      </c>
      <c r="F42" s="192">
        <v>788.20390419774242</v>
      </c>
      <c r="G42" s="193">
        <v>0.66162277898540434</v>
      </c>
      <c r="H42" s="193">
        <v>8.9595725744563329E-2</v>
      </c>
      <c r="I42" s="193">
        <v>0.60234420593307225</v>
      </c>
      <c r="J42" s="192">
        <v>2552.9110116666666</v>
      </c>
      <c r="K42" s="192">
        <v>1744.0752382935332</v>
      </c>
      <c r="L42" s="192">
        <v>1627.2094509866467</v>
      </c>
      <c r="M42" s="192">
        <v>116.86912064021953</v>
      </c>
      <c r="N42" s="192">
        <v>808.82942913559089</v>
      </c>
      <c r="O42" s="193">
        <v>0.68317118392423504</v>
      </c>
      <c r="P42" s="193">
        <v>6.7009219599131822E-2</v>
      </c>
      <c r="Q42" s="193">
        <v>0.63739372173584852</v>
      </c>
      <c r="R42" s="192">
        <v>4882.2666666666664</v>
      </c>
      <c r="S42" s="192">
        <v>3285.23</v>
      </c>
      <c r="T42" s="192">
        <v>3030.2833333333333</v>
      </c>
      <c r="U42" s="192">
        <v>254.94999999999996</v>
      </c>
      <c r="V42" s="192">
        <v>1597.0333333333335</v>
      </c>
      <c r="W42" s="193">
        <v>0.67289032416637085</v>
      </c>
      <c r="X42" s="193">
        <v>7.7604916550743766E-2</v>
      </c>
      <c r="Y42" s="193">
        <v>0.62067140945462496</v>
      </c>
      <c r="AH42" s="192">
        <v>11062.843333333332</v>
      </c>
      <c r="AI42" s="192">
        <v>7252.8733333333339</v>
      </c>
      <c r="AJ42" s="192">
        <v>6721.71</v>
      </c>
      <c r="AK42" s="192">
        <v>531.1633333333333</v>
      </c>
      <c r="AL42" s="192">
        <v>3809.97</v>
      </c>
      <c r="AM42" s="193">
        <v>0.65560662072107456</v>
      </c>
      <c r="AN42" s="193">
        <v>7.3234883462278383E-2</v>
      </c>
      <c r="AO42" s="193">
        <v>0.60759334625546846</v>
      </c>
      <c r="AP42" s="192">
        <v>28450.203333333335</v>
      </c>
      <c r="AQ42" s="192">
        <v>18742.710000000003</v>
      </c>
      <c r="AR42" s="192">
        <v>17431.18</v>
      </c>
      <c r="AS42" s="192">
        <v>1311.53</v>
      </c>
      <c r="AT42" s="192">
        <v>9707.4933333333338</v>
      </c>
      <c r="AU42" s="193">
        <v>0.65879001919259872</v>
      </c>
      <c r="AV42" s="193">
        <v>6.9975473130619845E-2</v>
      </c>
      <c r="AW42" s="193">
        <v>0.61269087590586635</v>
      </c>
    </row>
    <row r="43" spans="1:49" ht="14.25" x14ac:dyDescent="0.2">
      <c r="A43" s="196">
        <v>41244</v>
      </c>
      <c r="B43" s="192">
        <v>2326.3841700000003</v>
      </c>
      <c r="C43" s="192">
        <v>1542.3916056939615</v>
      </c>
      <c r="D43" s="192">
        <v>1402.2308038912672</v>
      </c>
      <c r="E43" s="192">
        <v>140.16080180269435</v>
      </c>
      <c r="F43" s="192">
        <v>783.99557521024781</v>
      </c>
      <c r="G43" s="193">
        <v>0.66299952758617742</v>
      </c>
      <c r="H43" s="193">
        <v>9.0872383696378081E-2</v>
      </c>
      <c r="I43" s="193">
        <v>0.60275118012484885</v>
      </c>
      <c r="J43" s="192">
        <v>2547.9724966666663</v>
      </c>
      <c r="K43" s="192">
        <v>1749.8950609727051</v>
      </c>
      <c r="L43" s="192">
        <v>1631.3691961087325</v>
      </c>
      <c r="M43" s="192">
        <v>118.52586486397229</v>
      </c>
      <c r="N43" s="192">
        <v>798.0710914564188</v>
      </c>
      <c r="O43" s="193">
        <v>0.68677941510827534</v>
      </c>
      <c r="P43" s="193">
        <v>6.77331272642646E-2</v>
      </c>
      <c r="Q43" s="193">
        <v>0.64026169758226914</v>
      </c>
      <c r="R43" s="192">
        <v>4874.3566666666666</v>
      </c>
      <c r="S43" s="192">
        <v>3292.2866666666669</v>
      </c>
      <c r="T43" s="192">
        <v>3033.6</v>
      </c>
      <c r="U43" s="192">
        <v>258.68666666666667</v>
      </c>
      <c r="V43" s="192">
        <v>1582.0666666666666</v>
      </c>
      <c r="W43" s="193">
        <v>0.67542998836769574</v>
      </c>
      <c r="X43" s="193">
        <v>7.8573554753231287E-2</v>
      </c>
      <c r="Y43" s="193">
        <v>0.62235905319471219</v>
      </c>
      <c r="AH43" s="192">
        <v>11051.43</v>
      </c>
      <c r="AI43" s="192">
        <v>7272.5466666666662</v>
      </c>
      <c r="AJ43" s="192">
        <v>6740.166666666667</v>
      </c>
      <c r="AK43" s="192">
        <v>532.38333333333333</v>
      </c>
      <c r="AL43" s="192">
        <v>3778.8833333333337</v>
      </c>
      <c r="AM43" s="193">
        <v>0.65806385840263804</v>
      </c>
      <c r="AN43" s="193">
        <v>7.3204526245735105E-2</v>
      </c>
      <c r="AO43" s="193">
        <v>0.60989090702892446</v>
      </c>
      <c r="AP43" s="192">
        <v>28421.796666666665</v>
      </c>
      <c r="AQ43" s="192">
        <v>18800.456666666669</v>
      </c>
      <c r="AR43" s="192">
        <v>17529.593333333334</v>
      </c>
      <c r="AS43" s="192">
        <v>1270.8633333333335</v>
      </c>
      <c r="AT43" s="192">
        <v>9621.3433333333323</v>
      </c>
      <c r="AU43" s="193">
        <v>0.6614802324835436</v>
      </c>
      <c r="AV43" s="193">
        <v>6.7597471479859436E-2</v>
      </c>
      <c r="AW43" s="193">
        <v>0.61676584133374635</v>
      </c>
    </row>
    <row r="44" spans="1:49" ht="14.25" x14ac:dyDescent="0.2">
      <c r="A44" s="196">
        <v>41214</v>
      </c>
      <c r="B44" s="192">
        <v>2323.4126850000002</v>
      </c>
      <c r="C44" s="192">
        <v>1536.8824103594477</v>
      </c>
      <c r="D44" s="192">
        <v>1394.0396699985797</v>
      </c>
      <c r="E44" s="192">
        <v>142.84274036086777</v>
      </c>
      <c r="F44" s="192">
        <v>786.53328554476172</v>
      </c>
      <c r="G44" s="193">
        <v>0.6614762931620336</v>
      </c>
      <c r="H44" s="193">
        <v>9.2943181207636796E-2</v>
      </c>
      <c r="I44" s="193">
        <v>0.59999658218211871</v>
      </c>
      <c r="J44" s="192">
        <v>2543.660648333333</v>
      </c>
      <c r="K44" s="192">
        <v>1749.2075896405522</v>
      </c>
      <c r="L44" s="192">
        <v>1624.9236633347534</v>
      </c>
      <c r="M44" s="192">
        <v>124.28392630579889</v>
      </c>
      <c r="N44" s="192">
        <v>794.44671445523829</v>
      </c>
      <c r="O44" s="193">
        <v>0.68767333047616819</v>
      </c>
      <c r="P44" s="193">
        <v>7.1051559026986733E-2</v>
      </c>
      <c r="Q44" s="193">
        <v>0.63881306824455619</v>
      </c>
      <c r="R44" s="192">
        <v>4867.0733333333328</v>
      </c>
      <c r="S44" s="192">
        <v>3286.09</v>
      </c>
      <c r="T44" s="192">
        <v>3018.9633333333331</v>
      </c>
      <c r="U44" s="192">
        <v>267.12666666666667</v>
      </c>
      <c r="V44" s="192">
        <v>1580.9799999999998</v>
      </c>
      <c r="W44" s="193">
        <v>0.67516755449202204</v>
      </c>
      <c r="X44" s="193">
        <v>8.1290124940785746E-2</v>
      </c>
      <c r="Y44" s="193">
        <v>0.62028309963140071</v>
      </c>
      <c r="AH44" s="192">
        <v>11040.720000000001</v>
      </c>
      <c r="AI44" s="192">
        <v>7267.27</v>
      </c>
      <c r="AJ44" s="192">
        <v>6727.3833333333341</v>
      </c>
      <c r="AK44" s="192">
        <v>539.89</v>
      </c>
      <c r="AL44" s="192">
        <v>3773.4500000000003</v>
      </c>
      <c r="AM44" s="193">
        <v>0.6582242824743314</v>
      </c>
      <c r="AN44" s="193">
        <v>7.429062082460125E-2</v>
      </c>
      <c r="AO44" s="193">
        <v>0.60932469380016285</v>
      </c>
      <c r="AP44" s="192">
        <v>28394.166666666668</v>
      </c>
      <c r="AQ44" s="192">
        <v>18832.87</v>
      </c>
      <c r="AR44" s="192">
        <v>17564.900000000001</v>
      </c>
      <c r="AS44" s="192">
        <v>1267.9733333333334</v>
      </c>
      <c r="AT44" s="192">
        <v>9561.3000000000011</v>
      </c>
      <c r="AU44" s="193">
        <v>0.66326545945470017</v>
      </c>
      <c r="AV44" s="193">
        <v>6.7327674079061414E-2</v>
      </c>
      <c r="AW44" s="193">
        <v>0.61860945616764007</v>
      </c>
    </row>
    <row r="45" spans="1:49" ht="14.25" x14ac:dyDescent="0.2">
      <c r="A45" s="196">
        <v>41183</v>
      </c>
      <c r="B45" s="192">
        <v>2320.4412000000002</v>
      </c>
      <c r="C45" s="192">
        <v>1547.5595215348349</v>
      </c>
      <c r="D45" s="192">
        <v>1394.883048383773</v>
      </c>
      <c r="E45" s="192">
        <v>152.67647315106157</v>
      </c>
      <c r="F45" s="192">
        <v>772.88167846516501</v>
      </c>
      <c r="G45" s="193">
        <v>0.66692468722535814</v>
      </c>
      <c r="H45" s="193">
        <v>9.8656284961266286E-2</v>
      </c>
      <c r="I45" s="193">
        <v>0.60112837523474971</v>
      </c>
      <c r="J45" s="192">
        <v>2539.3387999999995</v>
      </c>
      <c r="K45" s="192">
        <v>1753.6938117984985</v>
      </c>
      <c r="L45" s="192">
        <v>1617.8536182828932</v>
      </c>
      <c r="M45" s="192">
        <v>135.84019351560508</v>
      </c>
      <c r="N45" s="192">
        <v>785.64498820150163</v>
      </c>
      <c r="O45" s="193">
        <v>0.69061041078823304</v>
      </c>
      <c r="P45" s="193">
        <v>7.7459470177575832E-2</v>
      </c>
      <c r="Q45" s="193">
        <v>0.63711609426945848</v>
      </c>
      <c r="R45" s="192">
        <v>4859.78</v>
      </c>
      <c r="S45" s="192">
        <v>3301.2533333333336</v>
      </c>
      <c r="T45" s="192">
        <v>3012.7366666666662</v>
      </c>
      <c r="U45" s="192">
        <v>288.51666666666665</v>
      </c>
      <c r="V45" s="192">
        <v>1558.5266666666666</v>
      </c>
      <c r="W45" s="193">
        <v>0.67930098344643863</v>
      </c>
      <c r="X45" s="193">
        <v>8.7396100067045235E-2</v>
      </c>
      <c r="Y45" s="193">
        <v>0.61993272672151134</v>
      </c>
      <c r="AH45" s="192">
        <v>11030.113333333333</v>
      </c>
      <c r="AI45" s="192">
        <v>7321.82</v>
      </c>
      <c r="AJ45" s="192">
        <v>6740.9000000000005</v>
      </c>
      <c r="AK45" s="192">
        <v>580.92333333333329</v>
      </c>
      <c r="AL45" s="192">
        <v>3708.2933333333335</v>
      </c>
      <c r="AM45" s="193">
        <v>0.66380278957544714</v>
      </c>
      <c r="AN45" s="193">
        <v>7.9341384154941436E-2</v>
      </c>
      <c r="AO45" s="193">
        <v>0.6111360596476193</v>
      </c>
      <c r="AP45" s="192">
        <v>28365.953333333335</v>
      </c>
      <c r="AQ45" s="192">
        <v>18972.91</v>
      </c>
      <c r="AR45" s="192">
        <v>17633.413333333334</v>
      </c>
      <c r="AS45" s="192">
        <v>1339.4999999999998</v>
      </c>
      <c r="AT45" s="192">
        <v>9393.0466666666671</v>
      </c>
      <c r="AU45" s="193">
        <v>0.66886206069106791</v>
      </c>
      <c r="AV45" s="193">
        <v>7.0600661680258844E-2</v>
      </c>
      <c r="AW45" s="193">
        <v>0.62164007414522526</v>
      </c>
    </row>
    <row r="46" spans="1:49" ht="14.25" x14ac:dyDescent="0.2">
      <c r="A46" s="196">
        <v>41153</v>
      </c>
      <c r="B46" s="192">
        <v>2317.4697150000002</v>
      </c>
      <c r="C46" s="192">
        <v>1544.7203462425177</v>
      </c>
      <c r="D46" s="192">
        <v>1385.5006715596307</v>
      </c>
      <c r="E46" s="192">
        <v>159.22273538686929</v>
      </c>
      <c r="F46" s="192">
        <v>772.74936875748233</v>
      </c>
      <c r="G46" s="193">
        <v>0.66655470673217299</v>
      </c>
      <c r="H46" s="193">
        <v>0.10307544389777311</v>
      </c>
      <c r="I46" s="193">
        <v>0.59785060516298083</v>
      </c>
      <c r="J46" s="192">
        <v>2534.9069516666664</v>
      </c>
      <c r="K46" s="192">
        <v>1759.2129870908157</v>
      </c>
      <c r="L46" s="192">
        <v>1616.0426617737028</v>
      </c>
      <c r="M46" s="192">
        <v>143.1672646131307</v>
      </c>
      <c r="N46" s="192">
        <v>775.69396457585106</v>
      </c>
      <c r="O46" s="193">
        <v>0.6939950935611886</v>
      </c>
      <c r="P46" s="193">
        <v>8.1381427754171065E-2</v>
      </c>
      <c r="Q46" s="193">
        <v>0.63751557457017383</v>
      </c>
      <c r="R46" s="192">
        <v>4852.376666666667</v>
      </c>
      <c r="S46" s="192">
        <v>3303.9333333333329</v>
      </c>
      <c r="T46" s="192">
        <v>3001.5433333333331</v>
      </c>
      <c r="U46" s="192">
        <v>302.39000000000004</v>
      </c>
      <c r="V46" s="192">
        <v>1548.4433333333334</v>
      </c>
      <c r="W46" s="193">
        <v>0.68088970834223494</v>
      </c>
      <c r="X46" s="193">
        <v>9.1524243830585786E-2</v>
      </c>
      <c r="Y46" s="193">
        <v>0.61857179265418383</v>
      </c>
      <c r="AH46" s="192">
        <v>11019.386666666667</v>
      </c>
      <c r="AI46" s="192">
        <v>7370.5266666666657</v>
      </c>
      <c r="AJ46" s="192">
        <v>6763.083333333333</v>
      </c>
      <c r="AK46" s="192">
        <v>607.44333333333327</v>
      </c>
      <c r="AL46" s="192">
        <v>3648.86</v>
      </c>
      <c r="AM46" s="193">
        <v>0.66886904776309375</v>
      </c>
      <c r="AN46" s="193">
        <v>8.2415186974426971E-2</v>
      </c>
      <c r="AO46" s="193">
        <v>0.61374408013029147</v>
      </c>
      <c r="AP46" s="192">
        <v>28337.626666666667</v>
      </c>
      <c r="AQ46" s="192">
        <v>19068.106666666663</v>
      </c>
      <c r="AR46" s="192">
        <v>17678.033333333336</v>
      </c>
      <c r="AS46" s="192">
        <v>1390.0766666666666</v>
      </c>
      <c r="AT46" s="192">
        <v>9269.52</v>
      </c>
      <c r="AU46" s="193">
        <v>0.6728900373684551</v>
      </c>
      <c r="AV46" s="193">
        <v>7.2900613100549058E-2</v>
      </c>
      <c r="AW46" s="193">
        <v>0.62383605872427816</v>
      </c>
    </row>
    <row r="47" spans="1:49" ht="14.25" x14ac:dyDescent="0.2">
      <c r="A47" s="196">
        <v>41122</v>
      </c>
      <c r="B47" s="192">
        <v>2314.4416350000001</v>
      </c>
      <c r="C47" s="192">
        <v>1544.61867550637</v>
      </c>
      <c r="D47" s="192">
        <v>1381.3180960137654</v>
      </c>
      <c r="E47" s="192">
        <v>163.30364019658685</v>
      </c>
      <c r="F47" s="192">
        <v>769.82295949363015</v>
      </c>
      <c r="G47" s="193">
        <v>0.6673828590654306</v>
      </c>
      <c r="H47" s="193">
        <v>0.10572424300324562</v>
      </c>
      <c r="I47" s="193">
        <v>0.59682563393471155</v>
      </c>
      <c r="J47" s="192">
        <v>2529.7116983333331</v>
      </c>
      <c r="K47" s="192">
        <v>1765.0046578269632</v>
      </c>
      <c r="L47" s="192">
        <v>1616.5785706529011</v>
      </c>
      <c r="M47" s="192">
        <v>148.4230264700798</v>
      </c>
      <c r="N47" s="192">
        <v>764.70704050636971</v>
      </c>
      <c r="O47" s="193">
        <v>0.69770980582088193</v>
      </c>
      <c r="P47" s="193">
        <v>8.4092144353213841E-2</v>
      </c>
      <c r="Q47" s="193">
        <v>0.63903668221084742</v>
      </c>
      <c r="R47" s="192">
        <v>4844.1533333333327</v>
      </c>
      <c r="S47" s="192">
        <v>3309.6233333333334</v>
      </c>
      <c r="T47" s="192">
        <v>2997.896666666667</v>
      </c>
      <c r="U47" s="192">
        <v>311.72666666666663</v>
      </c>
      <c r="V47" s="192">
        <v>1534.53</v>
      </c>
      <c r="W47" s="193">
        <v>0.6832201843321779</v>
      </c>
      <c r="X47" s="193">
        <v>9.4187958952025752E-2</v>
      </c>
      <c r="Y47" s="193">
        <v>0.61886906965510324</v>
      </c>
      <c r="AH47" s="192">
        <v>11006.976666666667</v>
      </c>
      <c r="AI47" s="192">
        <v>7414.4866666666667</v>
      </c>
      <c r="AJ47" s="192">
        <v>6797.9366666666674</v>
      </c>
      <c r="AK47" s="192">
        <v>616.55000000000007</v>
      </c>
      <c r="AL47" s="192">
        <v>3592.4900000000002</v>
      </c>
      <c r="AM47" s="193">
        <v>0.67361700594138318</v>
      </c>
      <c r="AN47" s="193">
        <v>8.3154778977730992E-2</v>
      </c>
      <c r="AO47" s="193">
        <v>0.61760253269668663</v>
      </c>
      <c r="AP47" s="192">
        <v>28305.320000000003</v>
      </c>
      <c r="AQ47" s="192">
        <v>19152.776666666668</v>
      </c>
      <c r="AR47" s="192">
        <v>17748.420000000002</v>
      </c>
      <c r="AS47" s="192">
        <v>1404.3566666666666</v>
      </c>
      <c r="AT47" s="192">
        <v>9152.5433333333331</v>
      </c>
      <c r="AU47" s="193">
        <v>0.67664936014384103</v>
      </c>
      <c r="AV47" s="193">
        <v>7.3323920134817686E-2</v>
      </c>
      <c r="AW47" s="193">
        <v>0.62703477650137851</v>
      </c>
    </row>
    <row r="48" spans="1:49" ht="14.25" x14ac:dyDescent="0.2">
      <c r="A48" s="196">
        <v>41091</v>
      </c>
      <c r="B48" s="192">
        <v>2311.3569600000005</v>
      </c>
      <c r="C48" s="192">
        <v>1525.755799375419</v>
      </c>
      <c r="D48" s="192">
        <v>1362.2397111209018</v>
      </c>
      <c r="E48" s="192">
        <v>163.51914895849964</v>
      </c>
      <c r="F48" s="192">
        <v>785.60116062458144</v>
      </c>
      <c r="G48" s="193">
        <v>0.66011257706183935</v>
      </c>
      <c r="H48" s="193">
        <v>0.10717255607053081</v>
      </c>
      <c r="I48" s="193">
        <v>0.58936794908602153</v>
      </c>
      <c r="J48" s="192">
        <v>2524.2397066666658</v>
      </c>
      <c r="K48" s="192">
        <v>1754.1775339579144</v>
      </c>
      <c r="L48" s="192">
        <v>1603.636955545765</v>
      </c>
      <c r="M48" s="192">
        <v>150.5341843748337</v>
      </c>
      <c r="N48" s="192">
        <v>770.06217270875186</v>
      </c>
      <c r="O48" s="193">
        <v>0.69493302451626449</v>
      </c>
      <c r="P48" s="193">
        <v>8.5814680362019308E-2</v>
      </c>
      <c r="Q48" s="193">
        <v>0.63529503608966509</v>
      </c>
      <c r="R48" s="192">
        <v>4835.5966666666654</v>
      </c>
      <c r="S48" s="192">
        <v>3279.9333333333338</v>
      </c>
      <c r="T48" s="192">
        <v>2965.876666666667</v>
      </c>
      <c r="U48" s="192">
        <v>314.05333333333334</v>
      </c>
      <c r="V48" s="192">
        <v>1555.6633333333332</v>
      </c>
      <c r="W48" s="193">
        <v>0.67828927005905537</v>
      </c>
      <c r="X48" s="193">
        <v>9.5749913616130403E-2</v>
      </c>
      <c r="Y48" s="193">
        <v>0.61334244171177799</v>
      </c>
      <c r="AH48" s="192">
        <v>10993.550000000001</v>
      </c>
      <c r="AI48" s="192">
        <v>7392.2133333333331</v>
      </c>
      <c r="AJ48" s="192">
        <v>6778.59</v>
      </c>
      <c r="AK48" s="192">
        <v>613.62</v>
      </c>
      <c r="AL48" s="192">
        <v>3601.3366666666661</v>
      </c>
      <c r="AM48" s="193">
        <v>0.67241367286575604</v>
      </c>
      <c r="AN48" s="193">
        <v>8.3008967995151658E-2</v>
      </c>
      <c r="AO48" s="193">
        <v>0.61659700460724698</v>
      </c>
      <c r="AP48" s="192">
        <v>28271.146666666667</v>
      </c>
      <c r="AQ48" s="192">
        <v>19091.646666666667</v>
      </c>
      <c r="AR48" s="192">
        <v>17705.483333333334</v>
      </c>
      <c r="AS48" s="192">
        <v>1386.1633333333332</v>
      </c>
      <c r="AT48" s="192">
        <v>9179.5</v>
      </c>
      <c r="AU48" s="193">
        <v>0.67530499883037409</v>
      </c>
      <c r="AV48" s="193">
        <v>7.2605750438149722E-2</v>
      </c>
      <c r="AW48" s="193">
        <v>0.62627397261566087</v>
      </c>
    </row>
    <row r="49" spans="1:49" ht="14.25" x14ac:dyDescent="0.2">
      <c r="A49" s="196">
        <v>41061</v>
      </c>
      <c r="B49" s="192">
        <v>2308.2156900000004</v>
      </c>
      <c r="C49" s="192">
        <v>1498.2668815946536</v>
      </c>
      <c r="D49" s="192">
        <v>1341.7998542111482</v>
      </c>
      <c r="E49" s="192">
        <v>156.46702738350561</v>
      </c>
      <c r="F49" s="192">
        <v>809.94880840534688</v>
      </c>
      <c r="G49" s="193">
        <v>0.64910176639283368</v>
      </c>
      <c r="H49" s="193">
        <v>0.104432013618944</v>
      </c>
      <c r="I49" s="193">
        <v>0.58131476188481668</v>
      </c>
      <c r="J49" s="192">
        <v>2518.7643099999991</v>
      </c>
      <c r="K49" s="192">
        <v>1737.599785072013</v>
      </c>
      <c r="L49" s="192">
        <v>1595.9701457888521</v>
      </c>
      <c r="M49" s="192">
        <v>141.62297261649437</v>
      </c>
      <c r="N49" s="192">
        <v>781.16785826131979</v>
      </c>
      <c r="O49" s="193">
        <v>0.68986200025679001</v>
      </c>
      <c r="P49" s="193">
        <v>8.1504943677594296E-2</v>
      </c>
      <c r="Q49" s="193">
        <v>0.63363218998003534</v>
      </c>
      <c r="R49" s="192">
        <v>4826.9799999999996</v>
      </c>
      <c r="S49" s="192">
        <v>3235.8666666666668</v>
      </c>
      <c r="T49" s="192">
        <v>2937.7700000000004</v>
      </c>
      <c r="U49" s="192">
        <v>298.08999999999997</v>
      </c>
      <c r="V49" s="192">
        <v>1591.1166666666668</v>
      </c>
      <c r="W49" s="193">
        <v>0.67037084609148312</v>
      </c>
      <c r="X49" s="193">
        <v>9.21206065350859E-2</v>
      </c>
      <c r="Y49" s="193">
        <v>0.60861449602028617</v>
      </c>
      <c r="AH49" s="192">
        <v>10979.803333333331</v>
      </c>
      <c r="AI49" s="192">
        <v>7322.6366666666663</v>
      </c>
      <c r="AJ49" s="192">
        <v>6737.2033333333338</v>
      </c>
      <c r="AK49" s="192">
        <v>585.42999999999995</v>
      </c>
      <c r="AL49" s="192">
        <v>3657.1666666666665</v>
      </c>
      <c r="AM49" s="193">
        <v>0.66691874566059328</v>
      </c>
      <c r="AN49" s="193">
        <v>7.9947978665243988E-2</v>
      </c>
      <c r="AO49" s="193">
        <v>0.61359963642336046</v>
      </c>
      <c r="AP49" s="192">
        <v>28235.926666666666</v>
      </c>
      <c r="AQ49" s="192">
        <v>18941.330000000002</v>
      </c>
      <c r="AR49" s="192">
        <v>17565.420000000002</v>
      </c>
      <c r="AS49" s="192">
        <v>1375.9099999999999</v>
      </c>
      <c r="AT49" s="192">
        <v>9294.5933333333323</v>
      </c>
      <c r="AU49" s="193">
        <v>0.67082374251810173</v>
      </c>
      <c r="AV49" s="193">
        <v>7.2640622385017298E-2</v>
      </c>
      <c r="AW49" s="193">
        <v>0.62209468835094017</v>
      </c>
    </row>
    <row r="50" spans="1:49" ht="14.25" x14ac:dyDescent="0.2">
      <c r="A50" s="196">
        <v>41030</v>
      </c>
      <c r="B50" s="192">
        <v>2305.0744200000004</v>
      </c>
      <c r="C50" s="192">
        <v>1483.8638633730814</v>
      </c>
      <c r="D50" s="192">
        <v>1332.3309361370323</v>
      </c>
      <c r="E50" s="192">
        <v>151.5329272360492</v>
      </c>
      <c r="F50" s="192">
        <v>821.20738878686507</v>
      </c>
      <c r="G50" s="193">
        <v>0.64373794203706491</v>
      </c>
      <c r="H50" s="193">
        <v>0.10212050510589862</v>
      </c>
      <c r="I50" s="193">
        <v>0.57799909824040829</v>
      </c>
      <c r="J50" s="192">
        <v>2513.5289133333331</v>
      </c>
      <c r="K50" s="192">
        <v>1710.3828032935853</v>
      </c>
      <c r="L50" s="192">
        <v>1569.962397196301</v>
      </c>
      <c r="M50" s="192">
        <v>140.41373943061745</v>
      </c>
      <c r="N50" s="192">
        <v>803.1492778798015</v>
      </c>
      <c r="O50" s="193">
        <v>0.68047070961493328</v>
      </c>
      <c r="P50" s="193">
        <v>8.2094920014531739E-2</v>
      </c>
      <c r="Q50" s="193">
        <v>0.62460486882336475</v>
      </c>
      <c r="R50" s="192">
        <v>4818.6033333333335</v>
      </c>
      <c r="S50" s="192">
        <v>3194.2466666666664</v>
      </c>
      <c r="T50" s="192">
        <v>2902.2933333333335</v>
      </c>
      <c r="U50" s="192">
        <v>291.94666666666666</v>
      </c>
      <c r="V50" s="192">
        <v>1624.3566666666666</v>
      </c>
      <c r="W50" s="193">
        <v>0.66289886211841464</v>
      </c>
      <c r="X50" s="193">
        <v>9.1397658707217361E-2</v>
      </c>
      <c r="Y50" s="193">
        <v>0.60231007463435116</v>
      </c>
      <c r="AH50" s="192">
        <v>10966.636666666665</v>
      </c>
      <c r="AI50" s="192">
        <v>7249.03</v>
      </c>
      <c r="AJ50" s="192">
        <v>6658.1133333333337</v>
      </c>
      <c r="AK50" s="192">
        <v>590.9133333333333</v>
      </c>
      <c r="AL50" s="192">
        <v>3717.6066666666666</v>
      </c>
      <c r="AM50" s="193">
        <v>0.66100758330341947</v>
      </c>
      <c r="AN50" s="193">
        <v>8.1516193660853012E-2</v>
      </c>
      <c r="AO50" s="193">
        <v>0.60712445717936625</v>
      </c>
      <c r="AP50" s="192">
        <v>28201.67</v>
      </c>
      <c r="AQ50" s="192">
        <v>18740.47</v>
      </c>
      <c r="AR50" s="192">
        <v>17315.593333333334</v>
      </c>
      <c r="AS50" s="192">
        <v>1424.8766666666668</v>
      </c>
      <c r="AT50" s="192">
        <v>9461.1966666666667</v>
      </c>
      <c r="AU50" s="193">
        <v>0.66451632119658166</v>
      </c>
      <c r="AV50" s="193">
        <v>7.6032066787368013E-2</v>
      </c>
      <c r="AW50" s="193">
        <v>0.61399177188206711</v>
      </c>
    </row>
    <row r="51" spans="1:49" ht="14.25" x14ac:dyDescent="0.2">
      <c r="A51" s="196">
        <v>41000</v>
      </c>
      <c r="B51" s="192">
        <v>2301.9331500000003</v>
      </c>
      <c r="C51" s="192">
        <v>1462.4377630410011</v>
      </c>
      <c r="D51" s="192">
        <v>1325.1664062931811</v>
      </c>
      <c r="E51" s="192">
        <v>137.26821623165779</v>
      </c>
      <c r="F51" s="192">
        <v>839.49221911894529</v>
      </c>
      <c r="G51" s="193">
        <v>0.63530852885150069</v>
      </c>
      <c r="H51" s="193">
        <v>9.3862603729694113E-2</v>
      </c>
      <c r="I51" s="193">
        <v>0.57567545186669777</v>
      </c>
      <c r="J51" s="192">
        <v>2508.6501833333332</v>
      </c>
      <c r="K51" s="192">
        <v>1686.7589036256652</v>
      </c>
      <c r="L51" s="192">
        <v>1557.8102603734858</v>
      </c>
      <c r="M51" s="192">
        <v>128.94845043500888</v>
      </c>
      <c r="N51" s="192">
        <v>821.89111421438793</v>
      </c>
      <c r="O51" s="193">
        <v>0.67237708742013935</v>
      </c>
      <c r="P51" s="193">
        <v>7.6447469853478139E-2</v>
      </c>
      <c r="Q51" s="193">
        <v>0.62097548343849507</v>
      </c>
      <c r="R51" s="192">
        <v>4810.583333333333</v>
      </c>
      <c r="S51" s="192">
        <v>3149.1966666666667</v>
      </c>
      <c r="T51" s="192">
        <v>2882.9766666666669</v>
      </c>
      <c r="U51" s="192">
        <v>266.21666666666664</v>
      </c>
      <c r="V51" s="192">
        <v>1661.3833333333332</v>
      </c>
      <c r="W51" s="193">
        <v>0.65463925026417458</v>
      </c>
      <c r="X51" s="193">
        <v>8.4534786120058117E-2</v>
      </c>
      <c r="Y51" s="193">
        <v>0.59929876834063789</v>
      </c>
      <c r="AH51" s="192">
        <v>10954.449999999999</v>
      </c>
      <c r="AI51" s="192">
        <v>7166.4466666666667</v>
      </c>
      <c r="AJ51" s="192">
        <v>6603.2833333333328</v>
      </c>
      <c r="AK51" s="192">
        <v>563.1633333333333</v>
      </c>
      <c r="AL51" s="192">
        <v>3788.0033333333336</v>
      </c>
      <c r="AM51" s="193">
        <v>0.65420415143313149</v>
      </c>
      <c r="AN51" s="193">
        <v>7.8583342558422725E-2</v>
      </c>
      <c r="AO51" s="193">
        <v>0.60279460249791939</v>
      </c>
      <c r="AP51" s="192">
        <v>28169.316666666666</v>
      </c>
      <c r="AQ51" s="192">
        <v>18525.633333333335</v>
      </c>
      <c r="AR51" s="192">
        <v>17101.919999999998</v>
      </c>
      <c r="AS51" s="192">
        <v>1423.7166666666665</v>
      </c>
      <c r="AT51" s="192">
        <v>9643.68</v>
      </c>
      <c r="AU51" s="193">
        <v>0.65765291904489465</v>
      </c>
      <c r="AV51" s="193">
        <v>7.6851173779034082E-2</v>
      </c>
      <c r="AW51" s="193">
        <v>0.60711163860914852</v>
      </c>
    </row>
    <row r="52" spans="1:49" ht="14.25" x14ac:dyDescent="0.2">
      <c r="A52" s="196">
        <v>40969</v>
      </c>
      <c r="B52" s="192">
        <v>2298.7918800000002</v>
      </c>
      <c r="C52" s="192">
        <v>1461.3467570857356</v>
      </c>
      <c r="D52" s="192">
        <v>1323.1109445946493</v>
      </c>
      <c r="E52" s="192">
        <v>138.22961274719015</v>
      </c>
      <c r="F52" s="192">
        <v>837.4419550742108</v>
      </c>
      <c r="G52" s="193">
        <v>0.63570207020469183</v>
      </c>
      <c r="H52" s="193">
        <v>9.4590563175335651E-2</v>
      </c>
      <c r="I52" s="193">
        <v>0.57556795641484915</v>
      </c>
      <c r="J52" s="192">
        <v>2503.8147866666664</v>
      </c>
      <c r="K52" s="192">
        <v>1677.0699095809312</v>
      </c>
      <c r="L52" s="192">
        <v>1546.4657220720176</v>
      </c>
      <c r="M52" s="192">
        <v>130.61038725280986</v>
      </c>
      <c r="N52" s="192">
        <v>826.74137825912237</v>
      </c>
      <c r="O52" s="193">
        <v>0.66980589719003047</v>
      </c>
      <c r="P52" s="193">
        <v>7.7880108936810508E-2</v>
      </c>
      <c r="Q52" s="193">
        <v>0.61764381706956473</v>
      </c>
      <c r="R52" s="192">
        <v>4802.6066666666666</v>
      </c>
      <c r="S52" s="192">
        <v>3138.4166666666665</v>
      </c>
      <c r="T52" s="192">
        <v>2869.5766666666664</v>
      </c>
      <c r="U52" s="192">
        <v>268.83999999999997</v>
      </c>
      <c r="V52" s="192">
        <v>1664.1833333333332</v>
      </c>
      <c r="W52" s="193">
        <v>0.65348192856379383</v>
      </c>
      <c r="X52" s="193">
        <v>8.5661028650327917E-2</v>
      </c>
      <c r="Y52" s="193">
        <v>0.59750399435861912</v>
      </c>
      <c r="AH52" s="192">
        <v>10942.786666666667</v>
      </c>
      <c r="AI52" s="192">
        <v>7139.9133333333339</v>
      </c>
      <c r="AJ52" s="192">
        <v>6569.8233333333337</v>
      </c>
      <c r="AK52" s="192">
        <v>570.0866666666667</v>
      </c>
      <c r="AL52" s="192">
        <v>3802.873333333333</v>
      </c>
      <c r="AM52" s="193">
        <v>0.65247670002400371</v>
      </c>
      <c r="AN52" s="193">
        <v>7.9845040135874665E-2</v>
      </c>
      <c r="AO52" s="193">
        <v>0.60037936710819551</v>
      </c>
      <c r="AP52" s="192">
        <v>28137.986666666668</v>
      </c>
      <c r="AQ52" s="192">
        <v>18428.259999999998</v>
      </c>
      <c r="AR52" s="192">
        <v>16978.899999999998</v>
      </c>
      <c r="AS52" s="192">
        <v>1449.3633333333335</v>
      </c>
      <c r="AT52" s="192">
        <v>9709.7266666666674</v>
      </c>
      <c r="AU52" s="193">
        <v>0.6549246119954566</v>
      </c>
      <c r="AV52" s="193">
        <v>7.8648951845336101E-2</v>
      </c>
      <c r="AW52" s="193">
        <v>0.60341559618811857</v>
      </c>
    </row>
    <row r="53" spans="1:49" ht="14.25" x14ac:dyDescent="0.2">
      <c r="A53" s="196">
        <v>40940</v>
      </c>
      <c r="B53" s="192">
        <v>2295.6506100000001</v>
      </c>
      <c r="C53" s="192">
        <v>1455.5618636044237</v>
      </c>
      <c r="D53" s="192">
        <v>1325.3262172283496</v>
      </c>
      <c r="E53" s="192">
        <v>130.22944663217743</v>
      </c>
      <c r="F53" s="192">
        <v>840.08874639557678</v>
      </c>
      <c r="G53" s="193">
        <v>0.63405200132106498</v>
      </c>
      <c r="H53" s="193">
        <v>8.9470224446310254E-2</v>
      </c>
      <c r="I53" s="193">
        <v>0.57732052580438165</v>
      </c>
      <c r="J53" s="192">
        <v>2499.3593899999996</v>
      </c>
      <c r="K53" s="192">
        <v>1676.3248030622433</v>
      </c>
      <c r="L53" s="192">
        <v>1555.700449438317</v>
      </c>
      <c r="M53" s="192">
        <v>120.63055336782259</v>
      </c>
      <c r="N53" s="192">
        <v>823.03125360442334</v>
      </c>
      <c r="O53" s="193">
        <v>0.67070178453297324</v>
      </c>
      <c r="P53" s="193">
        <v>7.1961324647502378E-2</v>
      </c>
      <c r="Q53" s="193">
        <v>0.62243967620771712</v>
      </c>
      <c r="R53" s="192">
        <v>4795.01</v>
      </c>
      <c r="S53" s="192">
        <v>3131.8866666666668</v>
      </c>
      <c r="T53" s="192">
        <v>2881.0266666666666</v>
      </c>
      <c r="U53" s="192">
        <v>250.85999999999999</v>
      </c>
      <c r="V53" s="192">
        <v>1663.1200000000001</v>
      </c>
      <c r="W53" s="193">
        <v>0.65315539835509551</v>
      </c>
      <c r="X53" s="193">
        <v>8.0098683860420655E-2</v>
      </c>
      <c r="Y53" s="193">
        <v>0.60083851059052362</v>
      </c>
      <c r="AH53" s="192">
        <v>10931.896666666667</v>
      </c>
      <c r="AI53" s="192">
        <v>7136.123333333333</v>
      </c>
      <c r="AJ53" s="192">
        <v>6598.02</v>
      </c>
      <c r="AK53" s="192">
        <v>538.1</v>
      </c>
      <c r="AL53" s="192">
        <v>3795.7733333333331</v>
      </c>
      <c r="AM53" s="193">
        <v>0.65277998419914318</v>
      </c>
      <c r="AN53" s="193">
        <v>7.5405086888913078E-2</v>
      </c>
      <c r="AO53" s="193">
        <v>0.60355674785314772</v>
      </c>
      <c r="AP53" s="192">
        <v>28109.363333333331</v>
      </c>
      <c r="AQ53" s="192">
        <v>18420.386666666669</v>
      </c>
      <c r="AR53" s="192">
        <v>17025.646666666667</v>
      </c>
      <c r="AS53" s="192">
        <v>1394.7399999999998</v>
      </c>
      <c r="AT53" s="192">
        <v>9688.9766666666674</v>
      </c>
      <c r="AU53" s="193">
        <v>0.65531141521170477</v>
      </c>
      <c r="AV53" s="193">
        <v>7.5717194499717325E-2</v>
      </c>
      <c r="AW53" s="193">
        <v>0.60569307332823508</v>
      </c>
    </row>
    <row r="54" spans="1:49" ht="14.25" x14ac:dyDescent="0.2">
      <c r="A54" s="196">
        <v>40909</v>
      </c>
      <c r="B54" s="192">
        <v>2292.5093400000001</v>
      </c>
      <c r="C54" s="192">
        <v>1459.4272508585111</v>
      </c>
      <c r="D54" s="192">
        <v>1328.5049185623909</v>
      </c>
      <c r="E54" s="192">
        <v>130.91927306838645</v>
      </c>
      <c r="F54" s="192">
        <v>833.08208914148906</v>
      </c>
      <c r="G54" s="193">
        <v>0.63660689419852534</v>
      </c>
      <c r="H54" s="193">
        <v>8.9705926068855371E-2</v>
      </c>
      <c r="I54" s="193">
        <v>0.57949814876758188</v>
      </c>
      <c r="J54" s="192">
        <v>2494.7873266666666</v>
      </c>
      <c r="K54" s="192">
        <v>1693.0560824748225</v>
      </c>
      <c r="L54" s="192">
        <v>1569.7050814376091</v>
      </c>
      <c r="M54" s="192">
        <v>123.35406026494688</v>
      </c>
      <c r="N54" s="192">
        <v>801.73124419184433</v>
      </c>
      <c r="O54" s="193">
        <v>0.67863743910265384</v>
      </c>
      <c r="P54" s="193">
        <v>7.2858815216938502E-2</v>
      </c>
      <c r="Q54" s="193">
        <v>0.62919394557568253</v>
      </c>
      <c r="R54" s="192">
        <v>4787.2966666666662</v>
      </c>
      <c r="S54" s="192">
        <v>3152.4833333333336</v>
      </c>
      <c r="T54" s="192">
        <v>2898.2100000000005</v>
      </c>
      <c r="U54" s="192">
        <v>254.27333333333331</v>
      </c>
      <c r="V54" s="192">
        <v>1634.8133333333333</v>
      </c>
      <c r="W54" s="193">
        <v>0.65851012645271634</v>
      </c>
      <c r="X54" s="193">
        <v>8.065810551470004E-2</v>
      </c>
      <c r="Y54" s="193">
        <v>0.6053959471907947</v>
      </c>
      <c r="AH54" s="192">
        <v>10920.573333333332</v>
      </c>
      <c r="AI54" s="192">
        <v>7166.5299999999988</v>
      </c>
      <c r="AJ54" s="192">
        <v>6635.9000000000005</v>
      </c>
      <c r="AK54" s="192">
        <v>530.62666666666667</v>
      </c>
      <c r="AL54" s="192">
        <v>3754.0433333333331</v>
      </c>
      <c r="AM54" s="193">
        <v>0.65624118636017892</v>
      </c>
      <c r="AN54" s="193">
        <v>7.4042342202804812E-2</v>
      </c>
      <c r="AO54" s="193">
        <v>0.60765124663784453</v>
      </c>
      <c r="AP54" s="192">
        <v>28080.789999999997</v>
      </c>
      <c r="AQ54" s="192">
        <v>18472.009999999998</v>
      </c>
      <c r="AR54" s="192">
        <v>17117.53</v>
      </c>
      <c r="AS54" s="192">
        <v>1354.4733333333334</v>
      </c>
      <c r="AT54" s="192">
        <v>9608.7800000000007</v>
      </c>
      <c r="AU54" s="193">
        <v>0.65781660701141242</v>
      </c>
      <c r="AV54" s="193">
        <v>7.3325714599187283E-2</v>
      </c>
      <c r="AW54" s="193">
        <v>0.60958149681686302</v>
      </c>
    </row>
    <row r="55" spans="1:49" ht="14.25" x14ac:dyDescent="0.2">
      <c r="A55" s="196">
        <v>40878</v>
      </c>
      <c r="B55" s="192">
        <v>2289.36807</v>
      </c>
      <c r="C55" s="192">
        <v>1457.1398358420547</v>
      </c>
      <c r="D55" s="192">
        <v>1335.4525932352165</v>
      </c>
      <c r="E55" s="192">
        <v>121.68724260683818</v>
      </c>
      <c r="F55" s="192">
        <v>832.22517917123423</v>
      </c>
      <c r="G55" s="193">
        <v>0.63648124342105228</v>
      </c>
      <c r="H55" s="193">
        <v>8.3511025924644586E-2</v>
      </c>
      <c r="I55" s="193">
        <v>0.58332804180116671</v>
      </c>
      <c r="J55" s="192">
        <v>2490.2152633333335</v>
      </c>
      <c r="K55" s="192">
        <v>1700.5101641579456</v>
      </c>
      <c r="L55" s="192">
        <v>1574.6540734314501</v>
      </c>
      <c r="M55" s="192">
        <v>125.85609072649515</v>
      </c>
      <c r="N55" s="192">
        <v>789.70815416209916</v>
      </c>
      <c r="O55" s="193">
        <v>0.68287677342467556</v>
      </c>
      <c r="P55" s="193">
        <v>7.4010784163008075E-2</v>
      </c>
      <c r="Q55" s="193">
        <v>0.63233652793681039</v>
      </c>
      <c r="R55" s="192">
        <v>4779.583333333333</v>
      </c>
      <c r="S55" s="192">
        <v>3157.65</v>
      </c>
      <c r="T55" s="192">
        <v>2910.1066666666666</v>
      </c>
      <c r="U55" s="192">
        <v>247.54333333333329</v>
      </c>
      <c r="V55" s="192">
        <v>1621.9333333333334</v>
      </c>
      <c r="W55" s="193">
        <v>0.66065382268328832</v>
      </c>
      <c r="X55" s="193">
        <v>7.8394797819053189E-2</v>
      </c>
      <c r="Y55" s="193">
        <v>0.60886199982564726</v>
      </c>
      <c r="AH55" s="192">
        <v>10908.88</v>
      </c>
      <c r="AI55" s="192">
        <v>7182</v>
      </c>
      <c r="AJ55" s="192">
        <v>6668.3066666666664</v>
      </c>
      <c r="AK55" s="192">
        <v>513.69333333333327</v>
      </c>
      <c r="AL55" s="192">
        <v>3726.8799999999997</v>
      </c>
      <c r="AM55" s="193">
        <v>0.65836272834608145</v>
      </c>
      <c r="AN55" s="193">
        <v>7.1525109068968709E-2</v>
      </c>
      <c r="AO55" s="193">
        <v>0.61127326239418411</v>
      </c>
      <c r="AP55" s="192">
        <v>28052.37</v>
      </c>
      <c r="AQ55" s="192">
        <v>18533.043333333331</v>
      </c>
      <c r="AR55" s="192">
        <v>17249.866666666669</v>
      </c>
      <c r="AS55" s="192">
        <v>1283.1733333333334</v>
      </c>
      <c r="AT55" s="192">
        <v>9519.3266666666677</v>
      </c>
      <c r="AU55" s="193">
        <v>0.66065873697421407</v>
      </c>
      <c r="AV55" s="193">
        <v>6.9237054608588311E-2</v>
      </c>
      <c r="AW55" s="193">
        <v>0.61491655309931637</v>
      </c>
    </row>
    <row r="56" spans="1:49" ht="14.25" x14ac:dyDescent="0.2">
      <c r="A56" s="196">
        <v>40848</v>
      </c>
      <c r="B56" s="192">
        <v>2286.2267999999999</v>
      </c>
      <c r="C56" s="192">
        <v>1451.4975154015112</v>
      </c>
      <c r="D56" s="192">
        <v>1326.3485520137094</v>
      </c>
      <c r="E56" s="192">
        <v>125.14896338780181</v>
      </c>
      <c r="F56" s="192">
        <v>834.72317183559369</v>
      </c>
      <c r="G56" s="193">
        <v>0.63488780527002453</v>
      </c>
      <c r="H56" s="193">
        <v>8.6220583955449126E-2</v>
      </c>
      <c r="I56" s="193">
        <v>0.58014740795344955</v>
      </c>
      <c r="J56" s="192">
        <v>2485.7265333333339</v>
      </c>
      <c r="K56" s="192">
        <v>1716.5591512651554</v>
      </c>
      <c r="L56" s="192">
        <v>1583.5314479862907</v>
      </c>
      <c r="M56" s="192">
        <v>133.0243699455315</v>
      </c>
      <c r="N56" s="192">
        <v>769.17349483107284</v>
      </c>
      <c r="O56" s="193">
        <v>0.69056637093673656</v>
      </c>
      <c r="P56" s="193">
        <v>7.7494777763695802E-2</v>
      </c>
      <c r="Q56" s="193">
        <v>0.63704974250035107</v>
      </c>
      <c r="R56" s="192">
        <v>4771.9533333333338</v>
      </c>
      <c r="S56" s="192">
        <v>3168.0566666666668</v>
      </c>
      <c r="T56" s="192">
        <v>2909.8799999999997</v>
      </c>
      <c r="U56" s="192">
        <v>258.17333333333335</v>
      </c>
      <c r="V56" s="192">
        <v>1603.8966666666668</v>
      </c>
      <c r="W56" s="193">
        <v>0.66389095730190151</v>
      </c>
      <c r="X56" s="193">
        <v>8.1492650068338418E-2</v>
      </c>
      <c r="Y56" s="193">
        <v>0.60978802530899279</v>
      </c>
      <c r="AH56" s="192">
        <v>10896.93</v>
      </c>
      <c r="AI56" s="192">
        <v>7200.0133333333333</v>
      </c>
      <c r="AJ56" s="192">
        <v>6669.420000000001</v>
      </c>
      <c r="AK56" s="192">
        <v>530.59333333333336</v>
      </c>
      <c r="AL56" s="192">
        <v>3696.9166666666665</v>
      </c>
      <c r="AM56" s="193">
        <v>0.66073777966210057</v>
      </c>
      <c r="AN56" s="193">
        <v>7.3693382049292502E-2</v>
      </c>
      <c r="AO56" s="193">
        <v>0.61204577803106019</v>
      </c>
      <c r="AP56" s="192">
        <v>28023.776666666668</v>
      </c>
      <c r="AQ56" s="192">
        <v>18583.843333333334</v>
      </c>
      <c r="AR56" s="192">
        <v>17306.913333333334</v>
      </c>
      <c r="AS56" s="192">
        <v>1276.93</v>
      </c>
      <c r="AT56" s="192">
        <v>9439.9333333333325</v>
      </c>
      <c r="AU56" s="193">
        <v>0.6631455693635393</v>
      </c>
      <c r="AV56" s="193">
        <v>6.8711836249157651E-2</v>
      </c>
      <c r="AW56" s="193">
        <v>0.6175796195920773</v>
      </c>
    </row>
    <row r="57" spans="1:49" ht="14.25" x14ac:dyDescent="0.2">
      <c r="A57" s="196">
        <v>40817</v>
      </c>
      <c r="B57" s="192">
        <v>2283.0855299999998</v>
      </c>
      <c r="C57" s="192">
        <v>1461.6753967432157</v>
      </c>
      <c r="D57" s="192">
        <v>1329.622854482931</v>
      </c>
      <c r="E57" s="192">
        <v>132.05254226028453</v>
      </c>
      <c r="F57" s="192">
        <v>821.40707926157813</v>
      </c>
      <c r="G57" s="193">
        <v>0.64021928987619481</v>
      </c>
      <c r="H57" s="193">
        <v>9.034327495318939E-2</v>
      </c>
      <c r="I57" s="193">
        <v>0.58237978254057399</v>
      </c>
      <c r="J57" s="192">
        <v>2480.7178033333334</v>
      </c>
      <c r="K57" s="192">
        <v>1734.2279365901177</v>
      </c>
      <c r="L57" s="192">
        <v>1596.2938121837358</v>
      </c>
      <c r="M57" s="192">
        <v>137.93079107304882</v>
      </c>
      <c r="N57" s="192">
        <v>746.49292073842196</v>
      </c>
      <c r="O57" s="193">
        <v>0.69908311790234279</v>
      </c>
      <c r="P57" s="193">
        <v>7.9534407307641344E-2</v>
      </c>
      <c r="Q57" s="193">
        <v>0.64348061276409607</v>
      </c>
      <c r="R57" s="192">
        <v>4763.8033333333333</v>
      </c>
      <c r="S57" s="192">
        <v>3195.9033333333332</v>
      </c>
      <c r="T57" s="192">
        <v>2925.9166666666665</v>
      </c>
      <c r="U57" s="192">
        <v>269.98333333333335</v>
      </c>
      <c r="V57" s="192">
        <v>1567.8999999999999</v>
      </c>
      <c r="W57" s="193">
        <v>0.67087222324459239</v>
      </c>
      <c r="X57" s="193">
        <v>8.4477941030757092E-2</v>
      </c>
      <c r="Y57" s="193">
        <v>0.61419761940914153</v>
      </c>
      <c r="AH57" s="192">
        <v>10884.12</v>
      </c>
      <c r="AI57" s="192">
        <v>7262.5766666666668</v>
      </c>
      <c r="AJ57" s="192">
        <v>6702.2033333333338</v>
      </c>
      <c r="AK57" s="192">
        <v>560.37333333333345</v>
      </c>
      <c r="AL57" s="192">
        <v>3621.5399999999995</v>
      </c>
      <c r="AM57" s="193">
        <v>0.66726356073496673</v>
      </c>
      <c r="AN57" s="193">
        <v>7.7159024827276657E-2</v>
      </c>
      <c r="AO57" s="193">
        <v>0.61577815508588052</v>
      </c>
      <c r="AP57" s="192">
        <v>27993.823333333334</v>
      </c>
      <c r="AQ57" s="192">
        <v>18745.913333333334</v>
      </c>
      <c r="AR57" s="192">
        <v>17405.036666666667</v>
      </c>
      <c r="AS57" s="192">
        <v>1340.8799999999999</v>
      </c>
      <c r="AT57" s="192">
        <v>9247.9100000000017</v>
      </c>
      <c r="AU57" s="193">
        <v>0.66964462517743495</v>
      </c>
      <c r="AV57" s="193">
        <v>7.1529190184385069E-2</v>
      </c>
      <c r="AW57" s="193">
        <v>0.62174560650105315</v>
      </c>
    </row>
    <row r="58" spans="1:49" ht="14.25" x14ac:dyDescent="0.2">
      <c r="A58" s="196">
        <v>40787</v>
      </c>
      <c r="B58" s="192">
        <v>2279.9442599999998</v>
      </c>
      <c r="C58" s="192">
        <v>1473.2977082022699</v>
      </c>
      <c r="D58" s="192">
        <v>1332.0144015643903</v>
      </c>
      <c r="E58" s="192">
        <v>141.28330663787946</v>
      </c>
      <c r="F58" s="192">
        <v>806.64655278923476</v>
      </c>
      <c r="G58" s="193">
        <v>0.64619900321697776</v>
      </c>
      <c r="H58" s="193">
        <v>9.5895965799250804E-2</v>
      </c>
      <c r="I58" s="193">
        <v>0.58423112570497249</v>
      </c>
      <c r="J58" s="192">
        <v>2474.3890733333337</v>
      </c>
      <c r="K58" s="192">
        <v>1747.9889584643963</v>
      </c>
      <c r="L58" s="192">
        <v>1608.6289317689432</v>
      </c>
      <c r="M58" s="192">
        <v>139.35336002878716</v>
      </c>
      <c r="N58" s="192">
        <v>726.40011387743186</v>
      </c>
      <c r="O58" s="193">
        <v>0.70643254017834023</v>
      </c>
      <c r="P58" s="193">
        <v>7.9722105425201722E-2</v>
      </c>
      <c r="Q58" s="193">
        <v>0.65011155646670571</v>
      </c>
      <c r="R58" s="192">
        <v>4754.333333333333</v>
      </c>
      <c r="S58" s="192">
        <v>3221.2866666666669</v>
      </c>
      <c r="T58" s="192">
        <v>2940.6433333333334</v>
      </c>
      <c r="U58" s="192">
        <v>280.63666666666671</v>
      </c>
      <c r="V58" s="192">
        <v>1533.0466666666669</v>
      </c>
      <c r="W58" s="193">
        <v>0.67754750052583612</v>
      </c>
      <c r="X58" s="193">
        <v>8.711943260767438E-2</v>
      </c>
      <c r="Y58" s="193">
        <v>0.6185185444857324</v>
      </c>
      <c r="AH58" s="192">
        <v>10868.946666666669</v>
      </c>
      <c r="AI58" s="192">
        <v>7321.373333333333</v>
      </c>
      <c r="AJ58" s="192">
        <v>6734.6366666666663</v>
      </c>
      <c r="AK58" s="192">
        <v>586.73666666666668</v>
      </c>
      <c r="AL58" s="192">
        <v>3547.57</v>
      </c>
      <c r="AM58" s="193">
        <v>0.67360467926361445</v>
      </c>
      <c r="AN58" s="193">
        <v>8.0140246911781579E-2</v>
      </c>
      <c r="AO58" s="193">
        <v>0.61962183394649695</v>
      </c>
      <c r="AP58" s="192">
        <v>27959.566666666666</v>
      </c>
      <c r="AQ58" s="192">
        <v>18884.289999999997</v>
      </c>
      <c r="AR58" s="192">
        <v>17483.466666666664</v>
      </c>
      <c r="AS58" s="192">
        <v>1400.8233333333335</v>
      </c>
      <c r="AT58" s="192">
        <v>9075.2800000000007</v>
      </c>
      <c r="AU58" s="193">
        <v>0.67541425892389839</v>
      </c>
      <c r="AV58" s="193">
        <v>7.4179295770893883E-2</v>
      </c>
      <c r="AW58" s="193">
        <v>0.62531250484330336</v>
      </c>
    </row>
    <row r="59" spans="1:49" ht="14.25" x14ac:dyDescent="0.2">
      <c r="A59" s="196">
        <v>40756</v>
      </c>
      <c r="B59" s="192">
        <v>2277.0091849999994</v>
      </c>
      <c r="C59" s="192">
        <v>1489.8034974665009</v>
      </c>
      <c r="D59" s="192">
        <v>1342.4339713107054</v>
      </c>
      <c r="E59" s="192">
        <v>147.36952615579523</v>
      </c>
      <c r="F59" s="192">
        <v>787.2087463011876</v>
      </c>
      <c r="G59" s="193">
        <v>0.65428084668288289</v>
      </c>
      <c r="H59" s="193">
        <v>9.8918767747831066E-2</v>
      </c>
      <c r="I59" s="193">
        <v>0.58956019156800443</v>
      </c>
      <c r="J59" s="192">
        <v>2467.4108150000006</v>
      </c>
      <c r="K59" s="192">
        <v>1758.4498358668325</v>
      </c>
      <c r="L59" s="192">
        <v>1615.0426953559611</v>
      </c>
      <c r="M59" s="192">
        <v>143.40380717753814</v>
      </c>
      <c r="N59" s="192">
        <v>708.95792036547903</v>
      </c>
      <c r="O59" s="193">
        <v>0.71267006903624686</v>
      </c>
      <c r="P59" s="193">
        <v>8.1551264217239877E-2</v>
      </c>
      <c r="Q59" s="193">
        <v>0.65454957299275707</v>
      </c>
      <c r="R59" s="192">
        <v>4744.42</v>
      </c>
      <c r="S59" s="192">
        <v>3248.2533333333336</v>
      </c>
      <c r="T59" s="192">
        <v>2957.4766666666669</v>
      </c>
      <c r="U59" s="192">
        <v>290.77333333333331</v>
      </c>
      <c r="V59" s="192">
        <v>1496.1666666666667</v>
      </c>
      <c r="W59" s="193">
        <v>0.68464708717468803</v>
      </c>
      <c r="X59" s="193">
        <v>8.9516827505243826E-2</v>
      </c>
      <c r="Y59" s="193">
        <v>0.62335894939037162</v>
      </c>
      <c r="AH59" s="192">
        <v>10852.926666666666</v>
      </c>
      <c r="AI59" s="192">
        <v>7378.23</v>
      </c>
      <c r="AJ59" s="192">
        <v>6778.0199999999995</v>
      </c>
      <c r="AK59" s="192">
        <v>600.20999999999992</v>
      </c>
      <c r="AL59" s="192">
        <v>3474.6933333333332</v>
      </c>
      <c r="AM59" s="193">
        <v>0.67983781947603683</v>
      </c>
      <c r="AN59" s="193">
        <v>8.1348778772144539E-2</v>
      </c>
      <c r="AO59" s="193">
        <v>0.62453384309854365</v>
      </c>
      <c r="AP59" s="192">
        <v>27923.853333333333</v>
      </c>
      <c r="AQ59" s="192">
        <v>18988.97</v>
      </c>
      <c r="AR59" s="192">
        <v>17559.936666666665</v>
      </c>
      <c r="AS59" s="192">
        <v>1429.03</v>
      </c>
      <c r="AT59" s="192">
        <v>8934.8866666666672</v>
      </c>
      <c r="AU59" s="193">
        <v>0.68002684920753542</v>
      </c>
      <c r="AV59" s="193">
        <v>7.525579323154441E-2</v>
      </c>
      <c r="AW59" s="193">
        <v>0.62885076987941968</v>
      </c>
    </row>
    <row r="60" spans="1:49" ht="14.25" x14ac:dyDescent="0.2">
      <c r="A60" s="196">
        <v>40725</v>
      </c>
      <c r="B60" s="192">
        <v>2274.2803049999989</v>
      </c>
      <c r="C60" s="192">
        <v>1492.689128247878</v>
      </c>
      <c r="D60" s="192">
        <v>1341.8977073677299</v>
      </c>
      <c r="E60" s="192">
        <v>150.79142088014797</v>
      </c>
      <c r="F60" s="192">
        <v>781.59117675212121</v>
      </c>
      <c r="G60" s="193">
        <v>0.65633472046792352</v>
      </c>
      <c r="H60" s="193">
        <v>0.10101997664922185</v>
      </c>
      <c r="I60" s="193">
        <v>0.59003180233218022</v>
      </c>
      <c r="J60" s="192">
        <v>2461.0163616666673</v>
      </c>
      <c r="K60" s="192">
        <v>1747.7108717521221</v>
      </c>
      <c r="L60" s="192">
        <v>1607.37229263227</v>
      </c>
      <c r="M60" s="192">
        <v>140.3352457865187</v>
      </c>
      <c r="N60" s="192">
        <v>713.30548991454555</v>
      </c>
      <c r="O60" s="193">
        <v>0.71015816837906953</v>
      </c>
      <c r="P60" s="193">
        <v>8.0296602861907734E-2</v>
      </c>
      <c r="Q60" s="193">
        <v>0.65313352550964499</v>
      </c>
      <c r="R60" s="192">
        <v>4735.2966666666662</v>
      </c>
      <c r="S60" s="192">
        <v>3240.3999999999996</v>
      </c>
      <c r="T60" s="192">
        <v>2949.27</v>
      </c>
      <c r="U60" s="192">
        <v>291.12666666666667</v>
      </c>
      <c r="V60" s="192">
        <v>1494.8966666666668</v>
      </c>
      <c r="W60" s="193">
        <v>0.68430770616976477</v>
      </c>
      <c r="X60" s="193">
        <v>8.9842817759124394E-2</v>
      </c>
      <c r="Y60" s="193">
        <v>0.62282686969982171</v>
      </c>
      <c r="AH60" s="192">
        <v>10838.043333333333</v>
      </c>
      <c r="AI60" s="192">
        <v>7355.4233333333332</v>
      </c>
      <c r="AJ60" s="192">
        <v>6755.3033333333333</v>
      </c>
      <c r="AK60" s="192">
        <v>600.11999999999989</v>
      </c>
      <c r="AL60" s="192">
        <v>3482.6200000000003</v>
      </c>
      <c r="AM60" s="193">
        <v>0.6786670902773656</v>
      </c>
      <c r="AN60" s="193">
        <v>8.1588777804313992E-2</v>
      </c>
      <c r="AO60" s="193">
        <v>0.62329547184562528</v>
      </c>
      <c r="AP60" s="192">
        <v>27889.826666666664</v>
      </c>
      <c r="AQ60" s="192">
        <v>18910.646666666667</v>
      </c>
      <c r="AR60" s="192">
        <v>17506.173333333336</v>
      </c>
      <c r="AS60" s="192">
        <v>1404.47</v>
      </c>
      <c r="AT60" s="192">
        <v>8979.1833333333325</v>
      </c>
      <c r="AU60" s="193">
        <v>0.67804819630766211</v>
      </c>
      <c r="AV60" s="193">
        <v>7.4268745260606284E-2</v>
      </c>
      <c r="AW60" s="193">
        <v>0.62769028802378135</v>
      </c>
    </row>
    <row r="61" spans="1:49" ht="14.25" x14ac:dyDescent="0.2">
      <c r="A61" s="196">
        <v>40695</v>
      </c>
      <c r="B61" s="192">
        <v>2271.757619999999</v>
      </c>
      <c r="C61" s="192">
        <v>1485.3540907829558</v>
      </c>
      <c r="D61" s="192">
        <v>1340.4409443896297</v>
      </c>
      <c r="E61" s="192">
        <v>144.91003411331997</v>
      </c>
      <c r="F61" s="192">
        <v>786.403529217043</v>
      </c>
      <c r="G61" s="193">
        <v>0.65383475671271507</v>
      </c>
      <c r="H61" s="193">
        <v>9.755925204133338E-2</v>
      </c>
      <c r="I61" s="193">
        <v>0.5900457569014913</v>
      </c>
      <c r="J61" s="192">
        <v>2455.8457133333341</v>
      </c>
      <c r="K61" s="192">
        <v>1737.3925758837111</v>
      </c>
      <c r="L61" s="192">
        <v>1600.6023889437038</v>
      </c>
      <c r="M61" s="192">
        <v>136.79329922001338</v>
      </c>
      <c r="N61" s="192">
        <v>718.45313744962357</v>
      </c>
      <c r="O61" s="193">
        <v>0.70745184294396801</v>
      </c>
      <c r="P61" s="193">
        <v>7.873482431017903E-2</v>
      </c>
      <c r="Q61" s="193">
        <v>0.65175201367646041</v>
      </c>
      <c r="R61" s="192">
        <v>4727.6033333333335</v>
      </c>
      <c r="S61" s="192">
        <v>3222.7466666666664</v>
      </c>
      <c r="T61" s="192">
        <v>2941.0433333333335</v>
      </c>
      <c r="U61" s="192">
        <v>281.70333333333332</v>
      </c>
      <c r="V61" s="192">
        <v>1504.8566666666666</v>
      </c>
      <c r="W61" s="193">
        <v>0.68168719738895178</v>
      </c>
      <c r="X61" s="193">
        <v>8.741094552886565E-2</v>
      </c>
      <c r="Y61" s="193">
        <v>0.6221002749102611</v>
      </c>
      <c r="AH61" s="192">
        <v>10825.6</v>
      </c>
      <c r="AI61" s="192">
        <v>7294.28</v>
      </c>
      <c r="AJ61" s="192">
        <v>6706.8433333333332</v>
      </c>
      <c r="AK61" s="192">
        <v>587.43666666666661</v>
      </c>
      <c r="AL61" s="192">
        <v>3531.3233333333333</v>
      </c>
      <c r="AM61" s="193">
        <v>0.67379914277268693</v>
      </c>
      <c r="AN61" s="193">
        <v>8.0533879514724779E-2</v>
      </c>
      <c r="AO61" s="193">
        <v>0.61953548379150647</v>
      </c>
      <c r="AP61" s="192">
        <v>27859.056666666667</v>
      </c>
      <c r="AQ61" s="192">
        <v>18740.243333333332</v>
      </c>
      <c r="AR61" s="192">
        <v>17324.036666666663</v>
      </c>
      <c r="AS61" s="192">
        <v>1416.2066666666667</v>
      </c>
      <c r="AT61" s="192">
        <v>9118.8133333333335</v>
      </c>
      <c r="AU61" s="193">
        <v>0.67268047003745157</v>
      </c>
      <c r="AV61" s="193">
        <v>7.5570345671427605E-2</v>
      </c>
      <c r="AW61" s="193">
        <v>0.62184577439030286</v>
      </c>
    </row>
    <row r="62" spans="1:49" ht="14.25" x14ac:dyDescent="0.2">
      <c r="A62" s="196">
        <v>40664</v>
      </c>
      <c r="B62" s="192">
        <v>2269.234934999999</v>
      </c>
      <c r="C62" s="192">
        <v>1472.8085600169543</v>
      </c>
      <c r="D62" s="192">
        <v>1329.7266906550171</v>
      </c>
      <c r="E62" s="192">
        <v>143.08184845084318</v>
      </c>
      <c r="F62" s="192">
        <v>796.42637498304487</v>
      </c>
      <c r="G62" s="193">
        <v>0.64903308921469383</v>
      </c>
      <c r="H62" s="193">
        <v>9.7148979395662999E-2</v>
      </c>
      <c r="I62" s="193">
        <v>0.58598017778843059</v>
      </c>
      <c r="J62" s="192">
        <v>2451.7517316666676</v>
      </c>
      <c r="K62" s="192">
        <v>1717.4314399830457</v>
      </c>
      <c r="L62" s="192">
        <v>1582.2433093449827</v>
      </c>
      <c r="M62" s="192">
        <v>135.18815154915686</v>
      </c>
      <c r="N62" s="192">
        <v>734.3202916836218</v>
      </c>
      <c r="O62" s="193">
        <v>0.70049157824620323</v>
      </c>
      <c r="P62" s="193">
        <v>7.8715311948924976E-2</v>
      </c>
      <c r="Q62" s="193">
        <v>0.64535217367600062</v>
      </c>
      <c r="R62" s="192">
        <v>4720.9866666666667</v>
      </c>
      <c r="S62" s="192">
        <v>3190.2400000000002</v>
      </c>
      <c r="T62" s="192">
        <v>2911.97</v>
      </c>
      <c r="U62" s="192">
        <v>278.27000000000004</v>
      </c>
      <c r="V62" s="192">
        <v>1530.7466666666667</v>
      </c>
      <c r="W62" s="193">
        <v>0.67575704513745716</v>
      </c>
      <c r="X62" s="193">
        <v>8.7225412508149858E-2</v>
      </c>
      <c r="Y62" s="193">
        <v>0.61681385812005396</v>
      </c>
      <c r="AH62" s="192">
        <v>10815.133333333333</v>
      </c>
      <c r="AI62" s="192">
        <v>7212.5099999999993</v>
      </c>
      <c r="AJ62" s="192">
        <v>6611.98</v>
      </c>
      <c r="AK62" s="192">
        <v>600.52999999999986</v>
      </c>
      <c r="AL62" s="192">
        <v>3602.6266666666666</v>
      </c>
      <c r="AM62" s="193">
        <v>0.66689052993644704</v>
      </c>
      <c r="AN62" s="193">
        <v>8.3262276239478336E-2</v>
      </c>
      <c r="AO62" s="193">
        <v>0.61136370641138649</v>
      </c>
      <c r="AP62" s="192">
        <v>27831.603333333333</v>
      </c>
      <c r="AQ62" s="192">
        <v>18548.009999999998</v>
      </c>
      <c r="AR62" s="192">
        <v>17074.306666666667</v>
      </c>
      <c r="AS62" s="192">
        <v>1473.7066666666667</v>
      </c>
      <c r="AT62" s="192">
        <v>9283.5933333333342</v>
      </c>
      <c r="AU62" s="193">
        <v>0.66643699171241899</v>
      </c>
      <c r="AV62" s="193">
        <v>7.9453626920983261E-2</v>
      </c>
      <c r="AW62" s="193">
        <v>0.61348627537448142</v>
      </c>
    </row>
    <row r="63" spans="1:49" ht="14.25" x14ac:dyDescent="0.2">
      <c r="A63" s="196">
        <v>40634</v>
      </c>
      <c r="B63" s="192">
        <v>2266.7122499999991</v>
      </c>
      <c r="C63" s="192">
        <v>1456.1061598760755</v>
      </c>
      <c r="D63" s="192">
        <v>1325.2070917928265</v>
      </c>
      <c r="E63" s="192">
        <v>130.89904717215521</v>
      </c>
      <c r="F63" s="192">
        <v>810.60609012392376</v>
      </c>
      <c r="G63" s="193">
        <v>0.64238685782726768</v>
      </c>
      <c r="H63" s="193">
        <v>8.9896637195254772E-2</v>
      </c>
      <c r="I63" s="193">
        <v>0.58463843030487306</v>
      </c>
      <c r="J63" s="192">
        <v>2448.0377500000009</v>
      </c>
      <c r="K63" s="192">
        <v>1701.3838401239245</v>
      </c>
      <c r="L63" s="192">
        <v>1573.4795748738404</v>
      </c>
      <c r="M63" s="192">
        <v>127.90428616117811</v>
      </c>
      <c r="N63" s="192">
        <v>746.65724320940956</v>
      </c>
      <c r="O63" s="193">
        <v>0.69499902120542212</v>
      </c>
      <c r="P63" s="193">
        <v>7.5176619846031856E-2</v>
      </c>
      <c r="Q63" s="193">
        <v>0.64275135253687976</v>
      </c>
      <c r="R63" s="192">
        <v>4714.75</v>
      </c>
      <c r="S63" s="192">
        <v>3157.4900000000002</v>
      </c>
      <c r="T63" s="192">
        <v>2898.686666666667</v>
      </c>
      <c r="U63" s="192">
        <v>258.80333333333334</v>
      </c>
      <c r="V63" s="192">
        <v>1557.2633333333333</v>
      </c>
      <c r="W63" s="193">
        <v>0.66970465029959181</v>
      </c>
      <c r="X63" s="193">
        <v>8.1964894056143753E-2</v>
      </c>
      <c r="Y63" s="193">
        <v>0.61481237958887891</v>
      </c>
      <c r="AH63" s="192">
        <v>10805.56</v>
      </c>
      <c r="AI63" s="192">
        <v>7133.52</v>
      </c>
      <c r="AJ63" s="192">
        <v>6549.98</v>
      </c>
      <c r="AK63" s="192">
        <v>583.54333333333341</v>
      </c>
      <c r="AL63" s="192">
        <v>3672.0433333333335</v>
      </c>
      <c r="AM63" s="193">
        <v>0.66017124517378101</v>
      </c>
      <c r="AN63" s="193">
        <v>8.1802999547675392E-2</v>
      </c>
      <c r="AO63" s="193">
        <v>0.60616756558660545</v>
      </c>
      <c r="AP63" s="192">
        <v>27805.603333333333</v>
      </c>
      <c r="AQ63" s="192">
        <v>18384.426666666666</v>
      </c>
      <c r="AR63" s="192">
        <v>16895.933333333334</v>
      </c>
      <c r="AS63" s="192">
        <v>1488.4933333333331</v>
      </c>
      <c r="AT63" s="192">
        <v>9421.1766666666663</v>
      </c>
      <c r="AU63" s="193">
        <v>0.66117704572975156</v>
      </c>
      <c r="AV63" s="193">
        <v>8.0964903628578375E-2</v>
      </c>
      <c r="AW63" s="193">
        <v>0.6076449099408141</v>
      </c>
    </row>
    <row r="64" spans="1:49" ht="14.25" x14ac:dyDescent="0.2">
      <c r="A64" s="196">
        <v>40603</v>
      </c>
      <c r="B64" s="192">
        <v>2264.1895649999992</v>
      </c>
      <c r="C64" s="192">
        <v>1462.2876036907574</v>
      </c>
      <c r="D64" s="192">
        <v>1330.3193827736063</v>
      </c>
      <c r="E64" s="192">
        <v>131.97131228606355</v>
      </c>
      <c r="F64" s="192">
        <v>801.9050753947472</v>
      </c>
      <c r="G64" s="193">
        <v>0.64583267509704201</v>
      </c>
      <c r="H64" s="193">
        <v>9.0249901560385981E-2</v>
      </c>
      <c r="I64" s="193">
        <v>0.58754770507636656</v>
      </c>
      <c r="J64" s="192">
        <v>2444.4904350000011</v>
      </c>
      <c r="K64" s="192">
        <v>1697.0423963092426</v>
      </c>
      <c r="L64" s="192">
        <v>1571.6006172263935</v>
      </c>
      <c r="M64" s="192">
        <v>125.43868771393643</v>
      </c>
      <c r="N64" s="192">
        <v>747.45159127191948</v>
      </c>
      <c r="O64" s="193">
        <v>0.69423155517859159</v>
      </c>
      <c r="P64" s="193">
        <v>7.3916060074128195E-2</v>
      </c>
      <c r="Q64" s="193">
        <v>0.64291542921352962</v>
      </c>
      <c r="R64" s="192">
        <v>4708.68</v>
      </c>
      <c r="S64" s="192">
        <v>3159.3300000000004</v>
      </c>
      <c r="T64" s="192">
        <v>2901.92</v>
      </c>
      <c r="U64" s="192">
        <v>257.41000000000003</v>
      </c>
      <c r="V64" s="192">
        <v>1549.3566666666666</v>
      </c>
      <c r="W64" s="193">
        <v>0.67095874002905276</v>
      </c>
      <c r="X64" s="193">
        <v>8.1476135762962393E-2</v>
      </c>
      <c r="Y64" s="193">
        <v>0.61629161463509941</v>
      </c>
      <c r="AH64" s="192">
        <v>10796.68</v>
      </c>
      <c r="AI64" s="192">
        <v>7112.0666666666666</v>
      </c>
      <c r="AJ64" s="192">
        <v>6523.6566666666668</v>
      </c>
      <c r="AK64" s="192">
        <v>588.4133333333333</v>
      </c>
      <c r="AL64" s="192">
        <v>3684.6166666666668</v>
      </c>
      <c r="AM64" s="193">
        <v>0.65872718897537641</v>
      </c>
      <c r="AN64" s="193">
        <v>8.2734507550547898E-2</v>
      </c>
      <c r="AO64" s="193">
        <v>0.6042280281222252</v>
      </c>
      <c r="AP64" s="192">
        <v>27782.133333333335</v>
      </c>
      <c r="AQ64" s="192">
        <v>18320.710000000003</v>
      </c>
      <c r="AR64" s="192">
        <v>16826.776666666668</v>
      </c>
      <c r="AS64" s="192">
        <v>1493.9333333333334</v>
      </c>
      <c r="AT64" s="192">
        <v>9461.4233333333341</v>
      </c>
      <c r="AU64" s="193">
        <v>0.65944215946939522</v>
      </c>
      <c r="AV64" s="193">
        <v>8.1543419077826848E-2</v>
      </c>
      <c r="AW64" s="193">
        <v>0.60566899110219519</v>
      </c>
    </row>
    <row r="65" spans="1:49" ht="14.25" x14ac:dyDescent="0.2">
      <c r="A65" s="196">
        <v>40575</v>
      </c>
      <c r="B65" s="192">
        <v>2261.6668799999993</v>
      </c>
      <c r="C65" s="192">
        <v>1467.8448212349042</v>
      </c>
      <c r="D65" s="192">
        <v>1339.5859593122366</v>
      </c>
      <c r="E65" s="192">
        <v>128.25886192266779</v>
      </c>
      <c r="F65" s="192">
        <v>793.82517285060055</v>
      </c>
      <c r="G65" s="193">
        <v>0.64901017661579974</v>
      </c>
      <c r="H65" s="193">
        <v>8.7379033578469864E-2</v>
      </c>
      <c r="I65" s="193">
        <v>0.59230029460051914</v>
      </c>
      <c r="J65" s="192">
        <v>2440.6831200000011</v>
      </c>
      <c r="K65" s="192">
        <v>1704.1351787650958</v>
      </c>
      <c r="L65" s="192">
        <v>1589.8307073544302</v>
      </c>
      <c r="M65" s="192">
        <v>114.30780474399887</v>
      </c>
      <c r="N65" s="192">
        <v>736.551493816066</v>
      </c>
      <c r="O65" s="193">
        <v>0.69822057800157811</v>
      </c>
      <c r="P65" s="193">
        <v>6.707672382353623E-2</v>
      </c>
      <c r="Q65" s="193">
        <v>0.65138759486091313</v>
      </c>
      <c r="R65" s="192">
        <v>4702.3499999999995</v>
      </c>
      <c r="S65" s="192">
        <v>3171.98</v>
      </c>
      <c r="T65" s="192">
        <v>2929.4166666666665</v>
      </c>
      <c r="U65" s="192">
        <v>242.56666666666669</v>
      </c>
      <c r="V65" s="192">
        <v>1530.3766666666663</v>
      </c>
      <c r="W65" s="193">
        <v>0.67455208565929814</v>
      </c>
      <c r="X65" s="193">
        <v>7.6471688556254039E-2</v>
      </c>
      <c r="Y65" s="193">
        <v>0.62296865751521402</v>
      </c>
      <c r="AH65" s="192">
        <v>10787.843333333332</v>
      </c>
      <c r="AI65" s="192">
        <v>7105.503333333334</v>
      </c>
      <c r="AJ65" s="192">
        <v>6548.123333333333</v>
      </c>
      <c r="AK65" s="192">
        <v>557.38333333333333</v>
      </c>
      <c r="AL65" s="192">
        <v>3682.3433333333337</v>
      </c>
      <c r="AM65" s="193">
        <v>0.6586583725570111</v>
      </c>
      <c r="AN65" s="193">
        <v>7.8443891612651404E-2</v>
      </c>
      <c r="AO65" s="193">
        <v>0.60699095556016291</v>
      </c>
      <c r="AP65" s="192">
        <v>27759.22</v>
      </c>
      <c r="AQ65" s="192">
        <v>18303.346666666668</v>
      </c>
      <c r="AR65" s="192">
        <v>16881.713333333333</v>
      </c>
      <c r="AS65" s="192">
        <v>1421.63</v>
      </c>
      <c r="AT65" s="192">
        <v>9455.873333333333</v>
      </c>
      <c r="AU65" s="193">
        <v>0.65936098588745173</v>
      </c>
      <c r="AV65" s="193">
        <v>7.7670495231837389E-2</v>
      </c>
      <c r="AW65" s="193">
        <v>0.60814797149679756</v>
      </c>
    </row>
    <row r="66" spans="1:49" ht="14.25" x14ac:dyDescent="0.2">
      <c r="A66" s="196">
        <v>40544</v>
      </c>
      <c r="B66" s="192">
        <v>2259.1441949999994</v>
      </c>
      <c r="C66" s="192">
        <v>1468.0489952379683</v>
      </c>
      <c r="D66" s="192">
        <v>1333.8473165342195</v>
      </c>
      <c r="E66" s="192">
        <v>134.19848334267041</v>
      </c>
      <c r="F66" s="192">
        <v>791.10150920861497</v>
      </c>
      <c r="G66" s="193">
        <v>0.64982527387454725</v>
      </c>
      <c r="H66" s="193">
        <v>9.1412809639174933E-2</v>
      </c>
      <c r="I66" s="193">
        <v>0.59042150540294303</v>
      </c>
      <c r="J66" s="192">
        <v>2436.6724716666672</v>
      </c>
      <c r="K66" s="192">
        <v>1712.3076714286988</v>
      </c>
      <c r="L66" s="192">
        <v>1600.2260167991137</v>
      </c>
      <c r="M66" s="192">
        <v>112.08818332399623</v>
      </c>
      <c r="N66" s="192">
        <v>724.36182412471828</v>
      </c>
      <c r="O66" s="193">
        <v>0.70272377241471939</v>
      </c>
      <c r="P66" s="193">
        <v>6.5460305524691814E-2</v>
      </c>
      <c r="Q66" s="193">
        <v>0.65672593892135622</v>
      </c>
      <c r="R66" s="192">
        <v>4695.8166666666666</v>
      </c>
      <c r="S66" s="192">
        <v>3180.3566666666666</v>
      </c>
      <c r="T66" s="192">
        <v>2934.0733333333337</v>
      </c>
      <c r="U66" s="192">
        <v>246.28666666666663</v>
      </c>
      <c r="V66" s="192">
        <v>1515.4633333333334</v>
      </c>
      <c r="W66" s="193">
        <v>0.67727445350294058</v>
      </c>
      <c r="X66" s="193">
        <v>7.7439951703530102E-2</v>
      </c>
      <c r="Y66" s="193">
        <v>0.62482706238531471</v>
      </c>
      <c r="AH66" s="192">
        <v>10778.723333333333</v>
      </c>
      <c r="AI66" s="192">
        <v>7118.253333333334</v>
      </c>
      <c r="AJ66" s="192">
        <v>6571.1699999999992</v>
      </c>
      <c r="AK66" s="192">
        <v>547.08333333333337</v>
      </c>
      <c r="AL66" s="192">
        <v>3660.4733333333334</v>
      </c>
      <c r="AM66" s="193">
        <v>0.6603985567864098</v>
      </c>
      <c r="AN66" s="193">
        <v>7.6856401102143035E-2</v>
      </c>
      <c r="AO66" s="193">
        <v>0.60964270041875701</v>
      </c>
      <c r="AP66" s="192">
        <v>27736.33666666667</v>
      </c>
      <c r="AQ66" s="192">
        <v>18319.596666666668</v>
      </c>
      <c r="AR66" s="192">
        <v>16952.086666666666</v>
      </c>
      <c r="AS66" s="192">
        <v>1367.51</v>
      </c>
      <c r="AT66" s="192">
        <v>9416.74</v>
      </c>
      <c r="AU66" s="193">
        <v>0.66049085309391375</v>
      </c>
      <c r="AV66" s="193">
        <v>7.4647385795793539E-2</v>
      </c>
      <c r="AW66" s="193">
        <v>0.61118693756841946</v>
      </c>
    </row>
    <row r="67" spans="1:49" ht="14.25" x14ac:dyDescent="0.2">
      <c r="A67" s="196">
        <v>40513</v>
      </c>
      <c r="B67" s="192">
        <v>2256.6215099999995</v>
      </c>
      <c r="C67" s="192">
        <v>1459.5252674428448</v>
      </c>
      <c r="D67" s="192">
        <v>1325.4513655652661</v>
      </c>
      <c r="E67" s="192">
        <v>134.07070651650039</v>
      </c>
      <c r="F67" s="192">
        <v>797.09943791823298</v>
      </c>
      <c r="G67" s="193">
        <v>0.64677450825275751</v>
      </c>
      <c r="H67" s="193">
        <v>9.1859119884507665E-2</v>
      </c>
      <c r="I67" s="193">
        <v>0.58736095516756215</v>
      </c>
      <c r="J67" s="192">
        <v>2432.7184900000007</v>
      </c>
      <c r="K67" s="192">
        <v>1712.4447325571552</v>
      </c>
      <c r="L67" s="192">
        <v>1602.3419677680674</v>
      </c>
      <c r="M67" s="192">
        <v>110.1092934834996</v>
      </c>
      <c r="N67" s="192">
        <v>720.27056208176691</v>
      </c>
      <c r="O67" s="193">
        <v>0.70392227444169042</v>
      </c>
      <c r="P67" s="193">
        <v>6.4299472788868273E-2</v>
      </c>
      <c r="Q67" s="193">
        <v>0.65866312701395513</v>
      </c>
      <c r="R67" s="192">
        <v>4689.34</v>
      </c>
      <c r="S67" s="192">
        <v>3171.97</v>
      </c>
      <c r="T67" s="192">
        <v>2927.7933333333335</v>
      </c>
      <c r="U67" s="192">
        <v>244.17999999999998</v>
      </c>
      <c r="V67" s="192">
        <v>1517.3700000000001</v>
      </c>
      <c r="W67" s="193">
        <v>0.67642141538041589</v>
      </c>
      <c r="X67" s="193">
        <v>7.698055151845698E-2</v>
      </c>
      <c r="Y67" s="193">
        <v>0.62435083259762214</v>
      </c>
      <c r="AH67" s="192">
        <v>10769.4</v>
      </c>
      <c r="AI67" s="192">
        <v>7118.0633333333344</v>
      </c>
      <c r="AJ67" s="192">
        <v>6584.11</v>
      </c>
      <c r="AK67" s="192">
        <v>533.95333333333338</v>
      </c>
      <c r="AL67" s="192">
        <v>3651.3333333333335</v>
      </c>
      <c r="AM67" s="193">
        <v>0.66095263741093602</v>
      </c>
      <c r="AN67" s="193">
        <v>7.5013849740964186E-2</v>
      </c>
      <c r="AO67" s="193">
        <v>0.61137203558229802</v>
      </c>
      <c r="AP67" s="192">
        <v>27713.126666666667</v>
      </c>
      <c r="AQ67" s="192">
        <v>18359.336666666666</v>
      </c>
      <c r="AR67" s="192">
        <v>17048.323333333334</v>
      </c>
      <c r="AS67" s="192">
        <v>1311.01</v>
      </c>
      <c r="AT67" s="192">
        <v>9353.7900000000009</v>
      </c>
      <c r="AU67" s="193">
        <v>0.66247799779117911</v>
      </c>
      <c r="AV67" s="193">
        <v>7.1408353351909412E-2</v>
      </c>
      <c r="AW67" s="193">
        <v>0.61517141455709679</v>
      </c>
    </row>
    <row r="68" spans="1:49" ht="14.25" x14ac:dyDescent="0.2">
      <c r="A68" s="196">
        <v>40483</v>
      </c>
      <c r="B68" s="192">
        <v>2254.0988249999996</v>
      </c>
      <c r="C68" s="192">
        <v>1452.2433600645243</v>
      </c>
      <c r="D68" s="192">
        <v>1310.034588261994</v>
      </c>
      <c r="E68" s="192">
        <v>142.205576441452</v>
      </c>
      <c r="F68" s="192">
        <v>801.86181405606078</v>
      </c>
      <c r="G68" s="193">
        <v>0.64426783065490689</v>
      </c>
      <c r="H68" s="193">
        <v>9.7921312881839376E-2</v>
      </c>
      <c r="I68" s="193">
        <v>0.58117886125156659</v>
      </c>
      <c r="J68" s="192">
        <v>2428.6878416666673</v>
      </c>
      <c r="K68" s="192">
        <v>1711.6899732688089</v>
      </c>
      <c r="L68" s="192">
        <v>1585.1387450713391</v>
      </c>
      <c r="M68" s="192">
        <v>126.55775689188131</v>
      </c>
      <c r="N68" s="192">
        <v>716.98818594393924</v>
      </c>
      <c r="O68" s="193">
        <v>0.70477973492640189</v>
      </c>
      <c r="P68" s="193">
        <v>7.3937312754245074E-2</v>
      </c>
      <c r="Q68" s="193">
        <v>0.65267290339937245</v>
      </c>
      <c r="R68" s="192">
        <v>4682.786666666666</v>
      </c>
      <c r="S68" s="192">
        <v>3163.9333333333329</v>
      </c>
      <c r="T68" s="192">
        <v>2895.1733333333336</v>
      </c>
      <c r="U68" s="192">
        <v>268.76333333333338</v>
      </c>
      <c r="V68" s="192">
        <v>1518.8500000000001</v>
      </c>
      <c r="W68" s="193">
        <v>0.67565181985655265</v>
      </c>
      <c r="X68" s="193">
        <v>8.494595334920671E-2</v>
      </c>
      <c r="Y68" s="193">
        <v>0.61825864371357242</v>
      </c>
      <c r="AH68" s="192">
        <v>10759.503333333334</v>
      </c>
      <c r="AI68" s="192">
        <v>7129.1399999999994</v>
      </c>
      <c r="AJ68" s="192">
        <v>6566.5733333333337</v>
      </c>
      <c r="AK68" s="192">
        <v>562.57000000000005</v>
      </c>
      <c r="AL68" s="192">
        <v>3630.36</v>
      </c>
      <c r="AM68" s="193">
        <v>0.66259006379166807</v>
      </c>
      <c r="AN68" s="193">
        <v>7.891134133990918E-2</v>
      </c>
      <c r="AO68" s="193">
        <v>0.61030450290301508</v>
      </c>
      <c r="AP68" s="192">
        <v>27688.386666666669</v>
      </c>
      <c r="AQ68" s="192">
        <v>18404.596666666668</v>
      </c>
      <c r="AR68" s="192">
        <v>17066.076666666664</v>
      </c>
      <c r="AS68" s="192">
        <v>1338.5233333333333</v>
      </c>
      <c r="AT68" s="192">
        <v>9283.7900000000009</v>
      </c>
      <c r="AU68" s="193">
        <v>0.66470455242607129</v>
      </c>
      <c r="AV68" s="193">
        <v>7.2727664592486765E-2</v>
      </c>
      <c r="AW68" s="193">
        <v>0.61636226307154518</v>
      </c>
    </row>
    <row r="69" spans="1:49" ht="14.25" x14ac:dyDescent="0.2">
      <c r="A69" s="196">
        <v>40452</v>
      </c>
      <c r="B69" s="192">
        <v>2251.5761399999997</v>
      </c>
      <c r="C69" s="192">
        <v>1476.1686808728043</v>
      </c>
      <c r="D69" s="192">
        <v>1318.8896509150809</v>
      </c>
      <c r="E69" s="192">
        <v>157.27902995772351</v>
      </c>
      <c r="F69" s="192">
        <v>775.41061288670255</v>
      </c>
      <c r="G69" s="193">
        <v>0.65561570610390485</v>
      </c>
      <c r="H69" s="193">
        <v>0.1065454321011134</v>
      </c>
      <c r="I69" s="193">
        <v>0.58576284740478779</v>
      </c>
      <c r="J69" s="192">
        <v>2424.2338600000003</v>
      </c>
      <c r="K69" s="192">
        <v>1735.824652460529</v>
      </c>
      <c r="L69" s="192">
        <v>1588.867015751586</v>
      </c>
      <c r="M69" s="192">
        <v>146.9609700422765</v>
      </c>
      <c r="N69" s="192">
        <v>688.40605377996417</v>
      </c>
      <c r="O69" s="193">
        <v>0.71603019869565254</v>
      </c>
      <c r="P69" s="193">
        <v>8.4663488235381112E-2</v>
      </c>
      <c r="Q69" s="193">
        <v>0.65540995939706326</v>
      </c>
      <c r="R69" s="192">
        <v>4675.8100000000004</v>
      </c>
      <c r="S69" s="192">
        <v>3211.9933333333333</v>
      </c>
      <c r="T69" s="192">
        <v>2907.7566666666667</v>
      </c>
      <c r="U69" s="192">
        <v>304.24</v>
      </c>
      <c r="V69" s="192">
        <v>1463.8166666666668</v>
      </c>
      <c r="W69" s="193">
        <v>0.68693837716531103</v>
      </c>
      <c r="X69" s="193">
        <v>9.4719997343290466E-2</v>
      </c>
      <c r="Y69" s="193">
        <v>0.62187228879416967</v>
      </c>
      <c r="AH69" s="192">
        <v>10748.753333333334</v>
      </c>
      <c r="AI69" s="192">
        <v>7214.2266666666665</v>
      </c>
      <c r="AJ69" s="192">
        <v>6587.0533333333333</v>
      </c>
      <c r="AK69" s="192">
        <v>627.17666666666662</v>
      </c>
      <c r="AL69" s="192">
        <v>3534.5233333333331</v>
      </c>
      <c r="AM69" s="193">
        <v>0.67116868746949254</v>
      </c>
      <c r="AN69" s="193">
        <v>8.6936091094078918E-2</v>
      </c>
      <c r="AO69" s="193">
        <v>0.61282021542963427</v>
      </c>
      <c r="AP69" s="192">
        <v>27661.676666666666</v>
      </c>
      <c r="AQ69" s="192">
        <v>18598.07</v>
      </c>
      <c r="AR69" s="192">
        <v>17142.123333333333</v>
      </c>
      <c r="AS69" s="192">
        <v>1455.95</v>
      </c>
      <c r="AT69" s="192">
        <v>9063.6066666666666</v>
      </c>
      <c r="AU69" s="193">
        <v>0.67234066192420483</v>
      </c>
      <c r="AV69" s="193">
        <v>7.8285004841900263E-2</v>
      </c>
      <c r="AW69" s="193">
        <v>0.619706590453724</v>
      </c>
    </row>
    <row r="70" spans="1:49" ht="14.25" x14ac:dyDescent="0.2">
      <c r="A70" s="196">
        <v>40422</v>
      </c>
      <c r="B70" s="192">
        <v>2249.0534549999998</v>
      </c>
      <c r="C70" s="192">
        <v>1483.7398965719876</v>
      </c>
      <c r="D70" s="192">
        <v>1320.368584662473</v>
      </c>
      <c r="E70" s="192">
        <v>163.37131190951447</v>
      </c>
      <c r="F70" s="192">
        <v>765.31671218751933</v>
      </c>
      <c r="G70" s="193">
        <v>0.65971748838312416</v>
      </c>
      <c r="H70" s="193">
        <v>0.11010778390940712</v>
      </c>
      <c r="I70" s="193">
        <v>0.5870774577309783</v>
      </c>
      <c r="J70" s="192">
        <v>2418.6532116666672</v>
      </c>
      <c r="K70" s="192">
        <v>1755.9567700946791</v>
      </c>
      <c r="L70" s="192">
        <v>1591.6680820041936</v>
      </c>
      <c r="M70" s="192">
        <v>164.29202142381888</v>
      </c>
      <c r="N70" s="192">
        <v>662.69328781248066</v>
      </c>
      <c r="O70" s="193">
        <v>0.72600601095874706</v>
      </c>
      <c r="P70" s="193">
        <v>9.3562680028256309E-2</v>
      </c>
      <c r="Q70" s="193">
        <v>0.65808032103428038</v>
      </c>
      <c r="R70" s="192">
        <v>4667.706666666666</v>
      </c>
      <c r="S70" s="192">
        <v>3239.6966666666667</v>
      </c>
      <c r="T70" s="192">
        <v>2912.0366666666669</v>
      </c>
      <c r="U70" s="192">
        <v>327.66333333333336</v>
      </c>
      <c r="V70" s="192">
        <v>1428.01</v>
      </c>
      <c r="W70" s="193">
        <v>0.69406603671181866</v>
      </c>
      <c r="X70" s="193">
        <v>0.1011401273164463</v>
      </c>
      <c r="Y70" s="193">
        <v>0.62386882351933015</v>
      </c>
      <c r="AH70" s="192">
        <v>10735.793333333333</v>
      </c>
      <c r="AI70" s="192">
        <v>7281.5966666666673</v>
      </c>
      <c r="AJ70" s="192">
        <v>6611.1566666666658</v>
      </c>
      <c r="AK70" s="192">
        <v>670.44333333333327</v>
      </c>
      <c r="AL70" s="192">
        <v>3454.1966666666667</v>
      </c>
      <c r="AM70" s="193">
        <v>0.67825417652724318</v>
      </c>
      <c r="AN70" s="193">
        <v>9.2073670655565917E-2</v>
      </c>
      <c r="AO70" s="193">
        <v>0.61580513534475634</v>
      </c>
      <c r="AP70" s="192">
        <v>27630.246666666662</v>
      </c>
      <c r="AQ70" s="192">
        <v>18752.789999999997</v>
      </c>
      <c r="AR70" s="192">
        <v>17215.89333333333</v>
      </c>
      <c r="AS70" s="192">
        <v>1536.8966666666668</v>
      </c>
      <c r="AT70" s="192">
        <v>8877.4600000000009</v>
      </c>
      <c r="AU70" s="193">
        <v>0.67870512436009134</v>
      </c>
      <c r="AV70" s="193">
        <v>8.1955627224891178E-2</v>
      </c>
      <c r="AW70" s="193">
        <v>0.62308142019241231</v>
      </c>
    </row>
    <row r="71" spans="1:49" ht="14.25" x14ac:dyDescent="0.2">
      <c r="A71" s="196">
        <v>40391</v>
      </c>
      <c r="B71" s="192">
        <v>2246.6843024999998</v>
      </c>
      <c r="C71" s="192">
        <v>1491.1021847760196</v>
      </c>
      <c r="D71" s="192">
        <v>1326.3954813584214</v>
      </c>
      <c r="E71" s="192">
        <v>164.70670341759848</v>
      </c>
      <c r="F71" s="192">
        <v>755.5821177239801</v>
      </c>
      <c r="G71" s="193">
        <v>0.66369012465026545</v>
      </c>
      <c r="H71" s="193">
        <v>0.11045970229219353</v>
      </c>
      <c r="I71" s="193">
        <v>0.59037911106712848</v>
      </c>
      <c r="J71" s="192">
        <v>2412.3323641666666</v>
      </c>
      <c r="K71" s="192">
        <v>1763.6911485573137</v>
      </c>
      <c r="L71" s="192">
        <v>1601.9778519749118</v>
      </c>
      <c r="M71" s="192">
        <v>161.71329658240151</v>
      </c>
      <c r="N71" s="192">
        <v>648.64454894268658</v>
      </c>
      <c r="O71" s="193">
        <v>0.73111449100280834</v>
      </c>
      <c r="P71" s="193">
        <v>9.1690258078735487E-2</v>
      </c>
      <c r="Q71" s="193">
        <v>0.66407841463765738</v>
      </c>
      <c r="R71" s="192">
        <v>4659.0166666666664</v>
      </c>
      <c r="S71" s="192">
        <v>3254.7933333333331</v>
      </c>
      <c r="T71" s="192">
        <v>2928.373333333333</v>
      </c>
      <c r="U71" s="192">
        <v>326.42</v>
      </c>
      <c r="V71" s="192">
        <v>1404.2266666666667</v>
      </c>
      <c r="W71" s="193">
        <v>0.69860092079516056</v>
      </c>
      <c r="X71" s="193">
        <v>0.10028900964526166</v>
      </c>
      <c r="Y71" s="193">
        <v>0.62853892631134611</v>
      </c>
      <c r="AH71" s="192">
        <v>10721.513333333334</v>
      </c>
      <c r="AI71" s="192">
        <v>7331.7</v>
      </c>
      <c r="AJ71" s="192">
        <v>6662.5733333333328</v>
      </c>
      <c r="AK71" s="192">
        <v>669.13</v>
      </c>
      <c r="AL71" s="192">
        <v>3389.813333333333</v>
      </c>
      <c r="AM71" s="193">
        <v>0.68383070300399129</v>
      </c>
      <c r="AN71" s="193">
        <v>9.1265327277439065E-2</v>
      </c>
      <c r="AO71" s="193">
        <v>0.62142098099335474</v>
      </c>
      <c r="AP71" s="192">
        <v>27596.336666666666</v>
      </c>
      <c r="AQ71" s="192">
        <v>18869.693333333333</v>
      </c>
      <c r="AR71" s="192">
        <v>17323.55333333333</v>
      </c>
      <c r="AS71" s="192">
        <v>1546.1333333333332</v>
      </c>
      <c r="AT71" s="192">
        <v>8726.65</v>
      </c>
      <c r="AU71" s="193">
        <v>0.68377529819477245</v>
      </c>
      <c r="AV71" s="193">
        <v>8.1937385309918481E-2</v>
      </c>
      <c r="AW71" s="193">
        <v>0.62774829654322462</v>
      </c>
    </row>
    <row r="72" spans="1:49" ht="14.25" x14ac:dyDescent="0.2">
      <c r="A72" s="196">
        <v>40360</v>
      </c>
      <c r="B72" s="192">
        <v>2244.4686824999994</v>
      </c>
      <c r="C72" s="192">
        <v>1468.6260344922832</v>
      </c>
      <c r="D72" s="192">
        <v>1309.449463839753</v>
      </c>
      <c r="E72" s="192">
        <v>159.17975199383568</v>
      </c>
      <c r="F72" s="192">
        <v>775.84264800771655</v>
      </c>
      <c r="G72" s="193">
        <v>0.65433126598873081</v>
      </c>
      <c r="H72" s="193">
        <v>0.10838685155739153</v>
      </c>
      <c r="I72" s="193">
        <v>0.58341177760663776</v>
      </c>
      <c r="J72" s="192">
        <v>2404.9813174999999</v>
      </c>
      <c r="K72" s="192">
        <v>1746.4639655077169</v>
      </c>
      <c r="L72" s="192">
        <v>1590.1572028269136</v>
      </c>
      <c r="M72" s="192">
        <v>156.30358133949767</v>
      </c>
      <c r="N72" s="192">
        <v>658.51735199228335</v>
      </c>
      <c r="O72" s="193">
        <v>0.7261860841909501</v>
      </c>
      <c r="P72" s="193">
        <v>8.9497169381366787E-2</v>
      </c>
      <c r="Q72" s="193">
        <v>0.66119316239840753</v>
      </c>
      <c r="R72" s="192">
        <v>4649.45</v>
      </c>
      <c r="S72" s="192">
        <v>3215.09</v>
      </c>
      <c r="T72" s="192">
        <v>2899.6066666666666</v>
      </c>
      <c r="U72" s="192">
        <v>315.48333333333329</v>
      </c>
      <c r="V72" s="192">
        <v>1434.36</v>
      </c>
      <c r="W72" s="193">
        <v>0.69149899450472641</v>
      </c>
      <c r="X72" s="193">
        <v>9.8125817110355631E-2</v>
      </c>
      <c r="Y72" s="193">
        <v>0.62364509063796081</v>
      </c>
      <c r="AH72" s="192">
        <v>10705.31</v>
      </c>
      <c r="AI72" s="192">
        <v>7292.32</v>
      </c>
      <c r="AJ72" s="192">
        <v>6640.8899999999994</v>
      </c>
      <c r="AK72" s="192">
        <v>651.43333333333339</v>
      </c>
      <c r="AL72" s="192">
        <v>3412.99</v>
      </c>
      <c r="AM72" s="193">
        <v>0.68118718654574228</v>
      </c>
      <c r="AN72" s="193">
        <v>8.9331424475795548E-2</v>
      </c>
      <c r="AO72" s="193">
        <v>0.6203360762089094</v>
      </c>
      <c r="AP72" s="192">
        <v>27558.053333333333</v>
      </c>
      <c r="AQ72" s="192">
        <v>18769.956666666665</v>
      </c>
      <c r="AR72" s="192">
        <v>17255.983333333334</v>
      </c>
      <c r="AS72" s="192">
        <v>1513.9666666666665</v>
      </c>
      <c r="AT72" s="192">
        <v>8788.1033333333344</v>
      </c>
      <c r="AU72" s="193">
        <v>0.68110604329091451</v>
      </c>
      <c r="AV72" s="193">
        <v>8.0659038992631299E-2</v>
      </c>
      <c r="AW72" s="193">
        <v>0.62616844247344028</v>
      </c>
    </row>
    <row r="73" spans="1:49" ht="14.25" x14ac:dyDescent="0.2">
      <c r="A73" s="196">
        <v>40330</v>
      </c>
      <c r="B73" s="192">
        <v>2242.4065949999999</v>
      </c>
      <c r="C73" s="192">
        <v>1451.3602007293518</v>
      </c>
      <c r="D73" s="192">
        <v>1296.1045039685596</v>
      </c>
      <c r="E73" s="192">
        <v>155.25887810209733</v>
      </c>
      <c r="F73" s="192">
        <v>791.04639427064819</v>
      </c>
      <c r="G73" s="193">
        <v>0.64723329121735473</v>
      </c>
      <c r="H73" s="193">
        <v>0.10697473861008115</v>
      </c>
      <c r="I73" s="193">
        <v>0.57799709778705843</v>
      </c>
      <c r="J73" s="192">
        <v>2398.3034049999997</v>
      </c>
      <c r="K73" s="192">
        <v>1718.363132603982</v>
      </c>
      <c r="L73" s="192">
        <v>1571.5488293647734</v>
      </c>
      <c r="M73" s="192">
        <v>146.81112189790269</v>
      </c>
      <c r="N73" s="192">
        <v>679.94360572935182</v>
      </c>
      <c r="O73" s="193">
        <v>0.71649113661829711</v>
      </c>
      <c r="P73" s="193">
        <v>8.543661063970065E-2</v>
      </c>
      <c r="Q73" s="193">
        <v>0.65527523585564584</v>
      </c>
      <c r="R73" s="192">
        <v>4640.71</v>
      </c>
      <c r="S73" s="192">
        <v>3169.7233333333334</v>
      </c>
      <c r="T73" s="192">
        <v>2867.6533333333332</v>
      </c>
      <c r="U73" s="192">
        <v>302.07</v>
      </c>
      <c r="V73" s="192">
        <v>1470.9899999999998</v>
      </c>
      <c r="W73" s="193">
        <v>0.68302551405567968</v>
      </c>
      <c r="X73" s="193">
        <v>9.5298538147914058E-2</v>
      </c>
      <c r="Y73" s="193">
        <v>0.61793418104844589</v>
      </c>
      <c r="AH73" s="192">
        <v>10690.376666666667</v>
      </c>
      <c r="AI73" s="192">
        <v>7213.6733333333332</v>
      </c>
      <c r="AJ73" s="192">
        <v>6578.95</v>
      </c>
      <c r="AK73" s="192">
        <v>634.72666666666657</v>
      </c>
      <c r="AL73" s="192">
        <v>3476.7066666666665</v>
      </c>
      <c r="AM73" s="193">
        <v>0.67478196122182155</v>
      </c>
      <c r="AN73" s="193">
        <v>8.7989383125194637E-2</v>
      </c>
      <c r="AO73" s="193">
        <v>0.61540862451681622</v>
      </c>
      <c r="AP73" s="192">
        <v>27522.306666666667</v>
      </c>
      <c r="AQ73" s="192">
        <v>18577.91</v>
      </c>
      <c r="AR73" s="192">
        <v>17067.773333333334</v>
      </c>
      <c r="AS73" s="192">
        <v>1510.1333333333332</v>
      </c>
      <c r="AT73" s="192">
        <v>8944.4000000000015</v>
      </c>
      <c r="AU73" s="193">
        <v>0.67501282595983958</v>
      </c>
      <c r="AV73" s="193">
        <v>8.1286502805392707E-2</v>
      </c>
      <c r="AW73" s="193">
        <v>0.62014327287489956</v>
      </c>
    </row>
    <row r="74" spans="1:49" ht="14.25" x14ac:dyDescent="0.2">
      <c r="A74" s="196">
        <v>40299</v>
      </c>
      <c r="B74" s="192">
        <v>2240.3445075</v>
      </c>
      <c r="C74" s="192">
        <v>1441.4155993388783</v>
      </c>
      <c r="D74" s="192">
        <v>1290.9005172648328</v>
      </c>
      <c r="E74" s="192">
        <v>150.51826341535059</v>
      </c>
      <c r="F74" s="192">
        <v>798.92890816112174</v>
      </c>
      <c r="G74" s="193">
        <v>0.64339015473444028</v>
      </c>
      <c r="H74" s="193">
        <v>0.10442391735207215</v>
      </c>
      <c r="I74" s="193">
        <v>0.57620625441457152</v>
      </c>
      <c r="J74" s="192">
        <v>2392.1754925</v>
      </c>
      <c r="K74" s="192">
        <v>1691.7010673277885</v>
      </c>
      <c r="L74" s="192">
        <v>1540.7494827351672</v>
      </c>
      <c r="M74" s="192">
        <v>150.94506991798278</v>
      </c>
      <c r="N74" s="192">
        <v>700.48109183887834</v>
      </c>
      <c r="O74" s="193">
        <v>0.70718100433335518</v>
      </c>
      <c r="P74" s="193">
        <v>8.9226798299782153E-2</v>
      </c>
      <c r="Q74" s="193">
        <v>0.64407878417187958</v>
      </c>
      <c r="R74" s="192">
        <v>4632.5200000000004</v>
      </c>
      <c r="S74" s="192">
        <v>3133.1166666666668</v>
      </c>
      <c r="T74" s="192">
        <v>2831.65</v>
      </c>
      <c r="U74" s="192">
        <v>301.46333333333337</v>
      </c>
      <c r="V74" s="192">
        <v>1499.4099999999999</v>
      </c>
      <c r="W74" s="193">
        <v>0.67633095305938595</v>
      </c>
      <c r="X74" s="193">
        <v>9.6218355524584159E-2</v>
      </c>
      <c r="Y74" s="193">
        <v>0.611254781414867</v>
      </c>
      <c r="AH74" s="192">
        <v>10676.513333333334</v>
      </c>
      <c r="AI74" s="192">
        <v>7128.0566666666664</v>
      </c>
      <c r="AJ74" s="192">
        <v>6468.95</v>
      </c>
      <c r="AK74" s="192">
        <v>659.11</v>
      </c>
      <c r="AL74" s="192">
        <v>3548.4599999999996</v>
      </c>
      <c r="AM74" s="193">
        <v>0.6676389982497406</v>
      </c>
      <c r="AN74" s="193">
        <v>9.246699778387471E-2</v>
      </c>
      <c r="AO74" s="193">
        <v>0.60590473668994305</v>
      </c>
      <c r="AP74" s="192">
        <v>27488.133333333331</v>
      </c>
      <c r="AQ74" s="192">
        <v>18364.896666666664</v>
      </c>
      <c r="AR74" s="192">
        <v>16785.846666666668</v>
      </c>
      <c r="AS74" s="192">
        <v>1579.05</v>
      </c>
      <c r="AT74" s="192">
        <v>9123.2366666666658</v>
      </c>
      <c r="AU74" s="193">
        <v>0.66810272068917009</v>
      </c>
      <c r="AV74" s="193">
        <v>8.598197031329155E-2</v>
      </c>
      <c r="AW74" s="193">
        <v>0.61065793239264465</v>
      </c>
    </row>
    <row r="75" spans="1:49" ht="14.25" x14ac:dyDescent="0.2">
      <c r="A75" s="196">
        <v>40269</v>
      </c>
      <c r="B75" s="192">
        <v>2238.28242</v>
      </c>
      <c r="C75" s="192">
        <v>1434.4771592808538</v>
      </c>
      <c r="D75" s="192">
        <v>1294.6149636323432</v>
      </c>
      <c r="E75" s="192">
        <v>139.86219564851061</v>
      </c>
      <c r="F75" s="192">
        <v>803.80526071914619</v>
      </c>
      <c r="G75" s="193">
        <v>0.64088300317385949</v>
      </c>
      <c r="H75" s="193">
        <v>9.7500468894623382E-2</v>
      </c>
      <c r="I75" s="193">
        <v>0.57839660985781371</v>
      </c>
      <c r="J75" s="192">
        <v>2387.1309133333334</v>
      </c>
      <c r="K75" s="192">
        <v>1669.3228407191464</v>
      </c>
      <c r="L75" s="192">
        <v>1520.8783697009901</v>
      </c>
      <c r="M75" s="192">
        <v>148.44113768482273</v>
      </c>
      <c r="N75" s="192">
        <v>717.81473928085381</v>
      </c>
      <c r="O75" s="193">
        <v>0.69930091868658484</v>
      </c>
      <c r="P75" s="193">
        <v>8.8922965686418151E-2</v>
      </c>
      <c r="Q75" s="193">
        <v>0.6371156107133108</v>
      </c>
      <c r="R75" s="192">
        <v>4625.4133333333339</v>
      </c>
      <c r="S75" s="192">
        <v>3103.8000000000006</v>
      </c>
      <c r="T75" s="192">
        <v>2815.4933333333333</v>
      </c>
      <c r="U75" s="192">
        <v>288.30333333333334</v>
      </c>
      <c r="V75" s="192">
        <v>1521.62</v>
      </c>
      <c r="W75" s="193">
        <v>0.67103192219217889</v>
      </c>
      <c r="X75" s="193">
        <v>9.2887213523208098E-2</v>
      </c>
      <c r="Y75" s="193">
        <v>0.60870091609830901</v>
      </c>
      <c r="AH75" s="192">
        <v>10664.81</v>
      </c>
      <c r="AI75" s="192">
        <v>7049.0633333333326</v>
      </c>
      <c r="AJ75" s="192">
        <v>6401.7433333333329</v>
      </c>
      <c r="AK75" s="192">
        <v>647.32333333333338</v>
      </c>
      <c r="AL75" s="192">
        <v>3615.75</v>
      </c>
      <c r="AM75" s="193">
        <v>0.66096473667447742</v>
      </c>
      <c r="AN75" s="193">
        <v>9.1831113259019298E-2</v>
      </c>
      <c r="AO75" s="193">
        <v>0.60026792163510956</v>
      </c>
      <c r="AP75" s="192">
        <v>27458.22</v>
      </c>
      <c r="AQ75" s="192">
        <v>18186.089999999997</v>
      </c>
      <c r="AR75" s="192">
        <v>16609.633333333331</v>
      </c>
      <c r="AS75" s="192">
        <v>1576.4566666666667</v>
      </c>
      <c r="AT75" s="192">
        <v>9272.1299999999992</v>
      </c>
      <c r="AU75" s="193">
        <v>0.66231860623157635</v>
      </c>
      <c r="AV75" s="193">
        <v>8.6684750084634304E-2</v>
      </c>
      <c r="AW75" s="193">
        <v>0.60490568337398898</v>
      </c>
    </row>
    <row r="76" spans="1:49" ht="14.25" x14ac:dyDescent="0.2">
      <c r="A76" s="196">
        <v>40238</v>
      </c>
      <c r="B76" s="192">
        <v>2236.2203324999996</v>
      </c>
      <c r="C76" s="192">
        <v>1435.5567373636861</v>
      </c>
      <c r="D76" s="192">
        <v>1298.4055755328407</v>
      </c>
      <c r="E76" s="192">
        <v>137.15116183084572</v>
      </c>
      <c r="F76" s="192">
        <v>800.6635951363138</v>
      </c>
      <c r="G76" s="193">
        <v>0.6419567501914244</v>
      </c>
      <c r="H76" s="193">
        <v>9.5538656370151978E-2</v>
      </c>
      <c r="I76" s="193">
        <v>0.58062506483038645</v>
      </c>
      <c r="J76" s="192">
        <v>2382.2496675000002</v>
      </c>
      <c r="K76" s="192">
        <v>1661.8899293029806</v>
      </c>
      <c r="L76" s="192">
        <v>1515.3944244671595</v>
      </c>
      <c r="M76" s="192">
        <v>146.49217150248759</v>
      </c>
      <c r="N76" s="192">
        <v>720.36307153035295</v>
      </c>
      <c r="O76" s="193">
        <v>0.6976136682797881</v>
      </c>
      <c r="P76" s="193">
        <v>8.8147938632691769E-2</v>
      </c>
      <c r="Q76" s="193">
        <v>0.63611906222132331</v>
      </c>
      <c r="R76" s="192">
        <v>4618.47</v>
      </c>
      <c r="S76" s="192">
        <v>3097.4466666666667</v>
      </c>
      <c r="T76" s="192">
        <v>2813.7999999999997</v>
      </c>
      <c r="U76" s="192">
        <v>283.64333333333337</v>
      </c>
      <c r="V76" s="192">
        <v>1521.0266666666666</v>
      </c>
      <c r="W76" s="193">
        <v>0.67066510482187103</v>
      </c>
      <c r="X76" s="193">
        <v>9.1573274331330973E-2</v>
      </c>
      <c r="Y76" s="193">
        <v>0.60924938345382773</v>
      </c>
      <c r="AH76" s="192">
        <v>10653.766666666666</v>
      </c>
      <c r="AI76" s="192">
        <v>7030.3033333333333</v>
      </c>
      <c r="AJ76" s="192">
        <v>6377.1533333333327</v>
      </c>
      <c r="AK76" s="192">
        <v>653.15333333333331</v>
      </c>
      <c r="AL76" s="192">
        <v>3623.4600000000005</v>
      </c>
      <c r="AM76" s="193">
        <v>0.65988899074818608</v>
      </c>
      <c r="AN76" s="193">
        <v>9.2905427029938481E-2</v>
      </c>
      <c r="AO76" s="193">
        <v>0.59858203514875796</v>
      </c>
      <c r="AP76" s="192">
        <v>27428.850000000002</v>
      </c>
      <c r="AQ76" s="192">
        <v>18112.113333333331</v>
      </c>
      <c r="AR76" s="192">
        <v>16525.023333333334</v>
      </c>
      <c r="AS76" s="192">
        <v>1587.0900000000001</v>
      </c>
      <c r="AT76" s="192">
        <v>9316.7366666666676</v>
      </c>
      <c r="AU76" s="193">
        <v>0.66033075879350867</v>
      </c>
      <c r="AV76" s="193">
        <v>8.7625887205505584E-2</v>
      </c>
      <c r="AW76" s="193">
        <v>0.60246869020514282</v>
      </c>
    </row>
    <row r="77" spans="1:49" ht="14.25" x14ac:dyDescent="0.2">
      <c r="A77" s="196">
        <v>40210</v>
      </c>
      <c r="B77" s="192">
        <v>2234.1582450000001</v>
      </c>
      <c r="C77" s="192">
        <v>1432.4909124665999</v>
      </c>
      <c r="D77" s="192">
        <v>1302.2125418300959</v>
      </c>
      <c r="E77" s="192">
        <v>130.27523860846608</v>
      </c>
      <c r="F77" s="192">
        <v>801.6673325334001</v>
      </c>
      <c r="G77" s="193">
        <v>0.64117701405998651</v>
      </c>
      <c r="H77" s="193">
        <v>9.0943151872527911E-2</v>
      </c>
      <c r="I77" s="193">
        <v>0.58286495361034552</v>
      </c>
      <c r="J77" s="192">
        <v>2377.4184216666667</v>
      </c>
      <c r="K77" s="192">
        <v>1663.0824208667334</v>
      </c>
      <c r="L77" s="192">
        <v>1523.3774581699042</v>
      </c>
      <c r="M77" s="192">
        <v>139.70809472486724</v>
      </c>
      <c r="N77" s="192">
        <v>714.33600079993312</v>
      </c>
      <c r="O77" s="193">
        <v>0.69953290750596819</v>
      </c>
      <c r="P77" s="193">
        <v>8.4005514682824231E-2</v>
      </c>
      <c r="Q77" s="193">
        <v>0.64076960298051144</v>
      </c>
      <c r="R77" s="192">
        <v>4611.5766666666668</v>
      </c>
      <c r="S77" s="192">
        <v>3095.5733333333337</v>
      </c>
      <c r="T77" s="192">
        <v>2825.59</v>
      </c>
      <c r="U77" s="192">
        <v>269.98333333333335</v>
      </c>
      <c r="V77" s="192">
        <v>1516.0033333333333</v>
      </c>
      <c r="W77" s="193">
        <v>0.67126138348923337</v>
      </c>
      <c r="X77" s="193">
        <v>8.7215938458357734E-2</v>
      </c>
      <c r="Y77" s="193">
        <v>0.61271669197736423</v>
      </c>
      <c r="AH77" s="192">
        <v>10643.263333333334</v>
      </c>
      <c r="AI77" s="192">
        <v>7027.1733333333332</v>
      </c>
      <c r="AJ77" s="192">
        <v>6404.09</v>
      </c>
      <c r="AK77" s="192">
        <v>623.08333333333337</v>
      </c>
      <c r="AL77" s="192">
        <v>3616.0866666666666</v>
      </c>
      <c r="AM77" s="193">
        <v>0.66024612125541693</v>
      </c>
      <c r="AN77" s="193">
        <v>8.8667705174958936E-2</v>
      </c>
      <c r="AO77" s="193">
        <v>0.60170361283303142</v>
      </c>
      <c r="AP77" s="192">
        <v>27400.59</v>
      </c>
      <c r="AQ77" s="192">
        <v>18110.216666666664</v>
      </c>
      <c r="AR77" s="192">
        <v>16584.509999999998</v>
      </c>
      <c r="AS77" s="192">
        <v>1525.7066666666667</v>
      </c>
      <c r="AT77" s="192">
        <v>9290.3733333333348</v>
      </c>
      <c r="AU77" s="193">
        <v>0.66094258067679068</v>
      </c>
      <c r="AV77" s="193">
        <v>8.4245632989850133E-2</v>
      </c>
      <c r="AW77" s="193">
        <v>0.60526105459772939</v>
      </c>
    </row>
    <row r="78" spans="1:49" ht="14.25" x14ac:dyDescent="0.2">
      <c r="A78" s="196">
        <v>40179</v>
      </c>
      <c r="B78" s="192">
        <v>2232.0961575000001</v>
      </c>
      <c r="C78" s="192">
        <v>1443.1838542222395</v>
      </c>
      <c r="D78" s="192">
        <v>1307.2631581925828</v>
      </c>
      <c r="E78" s="192">
        <v>135.91756400161901</v>
      </c>
      <c r="F78" s="192">
        <v>788.91230327776066</v>
      </c>
      <c r="G78" s="193">
        <v>0.64655989365558475</v>
      </c>
      <c r="H78" s="193">
        <v>9.4178966598034528E-2</v>
      </c>
      <c r="I78" s="193">
        <v>0.58566614784944926</v>
      </c>
      <c r="J78" s="192">
        <v>2372.7871758333331</v>
      </c>
      <c r="K78" s="192">
        <v>1662.199479111094</v>
      </c>
      <c r="L78" s="192">
        <v>1524.6535084740838</v>
      </c>
      <c r="M78" s="192">
        <v>137.55243599838101</v>
      </c>
      <c r="N78" s="192">
        <v>710.58769672223934</v>
      </c>
      <c r="O78" s="193">
        <v>0.70052615592349632</v>
      </c>
      <c r="P78" s="193">
        <v>8.2753266215641511E-2</v>
      </c>
      <c r="Q78" s="193">
        <v>0.64255805324749315</v>
      </c>
      <c r="R78" s="192">
        <v>4604.8833333333323</v>
      </c>
      <c r="S78" s="192">
        <v>3105.3833333333332</v>
      </c>
      <c r="T78" s="192">
        <v>2831.9166666666665</v>
      </c>
      <c r="U78" s="192">
        <v>273.47000000000003</v>
      </c>
      <c r="V78" s="192">
        <v>1499.5</v>
      </c>
      <c r="W78" s="193">
        <v>0.67436742878031664</v>
      </c>
      <c r="X78" s="193">
        <v>8.8063202073818056E-2</v>
      </c>
      <c r="Y78" s="193">
        <v>0.61498119749686031</v>
      </c>
      <c r="AH78" s="192">
        <v>10633.306666666667</v>
      </c>
      <c r="AI78" s="192">
        <v>7049.1866666666674</v>
      </c>
      <c r="AJ78" s="192">
        <v>6434.46</v>
      </c>
      <c r="AK78" s="192">
        <v>614.73</v>
      </c>
      <c r="AL78" s="192">
        <v>3584.1166666666668</v>
      </c>
      <c r="AM78" s="193">
        <v>0.66293457789235843</v>
      </c>
      <c r="AN78" s="193">
        <v>8.7205805303306849E-2</v>
      </c>
      <c r="AO78" s="193">
        <v>0.60512314764425734</v>
      </c>
      <c r="AP78" s="192">
        <v>27373.763333333336</v>
      </c>
      <c r="AQ78" s="192">
        <v>18163.796666666665</v>
      </c>
      <c r="AR78" s="192">
        <v>16670.066666666666</v>
      </c>
      <c r="AS78" s="192">
        <v>1493.7300000000002</v>
      </c>
      <c r="AT78" s="192">
        <v>9209.9666666666672</v>
      </c>
      <c r="AU78" s="193">
        <v>0.66354766224446782</v>
      </c>
      <c r="AV78" s="193">
        <v>8.2236661608375214E-2</v>
      </c>
      <c r="AW78" s="193">
        <v>0.60897971768344106</v>
      </c>
    </row>
    <row r="79" spans="1:49" ht="14.25" x14ac:dyDescent="0.2">
      <c r="A79" s="196">
        <v>40148</v>
      </c>
      <c r="B79" s="192">
        <v>2230.0340700000002</v>
      </c>
      <c r="C79" s="192">
        <v>1451.328851511352</v>
      </c>
      <c r="D79" s="192">
        <v>1314.9165960494561</v>
      </c>
      <c r="E79" s="192">
        <v>136.40912343385816</v>
      </c>
      <c r="F79" s="192">
        <v>778.70836080135541</v>
      </c>
      <c r="G79" s="193">
        <v>0.65081016969007643</v>
      </c>
      <c r="H79" s="193">
        <v>9.3989121274484069E-2</v>
      </c>
      <c r="I79" s="193">
        <v>0.58963968924898802</v>
      </c>
      <c r="J79" s="192">
        <v>2368.3725966666666</v>
      </c>
      <c r="K79" s="192">
        <v>1658.0944818219814</v>
      </c>
      <c r="L79" s="192">
        <v>1519.8634039505439</v>
      </c>
      <c r="M79" s="192">
        <v>138.23754323280852</v>
      </c>
      <c r="N79" s="192">
        <v>710.27497253197782</v>
      </c>
      <c r="O79" s="193">
        <v>0.70009866021741829</v>
      </c>
      <c r="P79" s="193">
        <v>8.3371330613746158E-2</v>
      </c>
      <c r="Q79" s="193">
        <v>0.64173323322928777</v>
      </c>
      <c r="R79" s="192">
        <v>4598.4066666666668</v>
      </c>
      <c r="S79" s="192">
        <v>3109.4233333333336</v>
      </c>
      <c r="T79" s="192">
        <v>2834.78</v>
      </c>
      <c r="U79" s="192">
        <v>274.6466666666667</v>
      </c>
      <c r="V79" s="192">
        <v>1488.9833333333333</v>
      </c>
      <c r="W79" s="193">
        <v>0.67619581275253315</v>
      </c>
      <c r="X79" s="193">
        <v>8.8327203222033676E-2</v>
      </c>
      <c r="Y79" s="193">
        <v>0.61647005267041777</v>
      </c>
      <c r="AH79" s="192">
        <v>10623.663333333336</v>
      </c>
      <c r="AI79" s="192">
        <v>7062.37</v>
      </c>
      <c r="AJ79" s="192">
        <v>6467.4633333333331</v>
      </c>
      <c r="AK79" s="192">
        <v>594.91</v>
      </c>
      <c r="AL79" s="192">
        <v>3561.2933333333335</v>
      </c>
      <c r="AM79" s="193">
        <v>0.66477727864744696</v>
      </c>
      <c r="AN79" s="193">
        <v>8.423659479749715E-2</v>
      </c>
      <c r="AO79" s="193">
        <v>0.60877901816040214</v>
      </c>
      <c r="AP79" s="192">
        <v>27348.076666666664</v>
      </c>
      <c r="AQ79" s="192">
        <v>18198.830000000002</v>
      </c>
      <c r="AR79" s="192">
        <v>16770.266666666666</v>
      </c>
      <c r="AS79" s="192">
        <v>1428.5633333333335</v>
      </c>
      <c r="AT79" s="192">
        <v>9149.25</v>
      </c>
      <c r="AU79" s="193">
        <v>0.66545191538759041</v>
      </c>
      <c r="AV79" s="193">
        <v>7.8497537112733801E-2</v>
      </c>
      <c r="AW79" s="193">
        <v>0.61321557896271317</v>
      </c>
    </row>
    <row r="80" spans="1:49" ht="14.25" x14ac:dyDescent="0.2">
      <c r="A80" s="196">
        <v>40118</v>
      </c>
      <c r="B80" s="192">
        <v>2227.9719824999997</v>
      </c>
      <c r="C80" s="192">
        <v>1454.0351483852089</v>
      </c>
      <c r="D80" s="192">
        <v>1310.9700305791714</v>
      </c>
      <c r="E80" s="192">
        <v>143.06511780603716</v>
      </c>
      <c r="F80" s="192">
        <v>773.93997642749889</v>
      </c>
      <c r="G80" s="193">
        <v>0.6526272142586107</v>
      </c>
      <c r="H80" s="193">
        <v>9.8391787822267804E-2</v>
      </c>
      <c r="I80" s="193">
        <v>0.58841405586623963</v>
      </c>
      <c r="J80" s="192">
        <v>2363.9480174999994</v>
      </c>
      <c r="K80" s="192">
        <v>1645.6648516147914</v>
      </c>
      <c r="L80" s="192">
        <v>1506.493302754162</v>
      </c>
      <c r="M80" s="192">
        <v>139.17488219396284</v>
      </c>
      <c r="N80" s="192">
        <v>718.28002357250114</v>
      </c>
      <c r="O80" s="193">
        <v>0.69615103184678706</v>
      </c>
      <c r="P80" s="193">
        <v>8.4570611116473043E-2</v>
      </c>
      <c r="Q80" s="193">
        <v>0.63727852372462857</v>
      </c>
      <c r="R80" s="192">
        <v>4591.9199999999992</v>
      </c>
      <c r="S80" s="192">
        <v>3099.7000000000003</v>
      </c>
      <c r="T80" s="192">
        <v>2817.4633333333331</v>
      </c>
      <c r="U80" s="192">
        <v>282.24</v>
      </c>
      <c r="V80" s="192">
        <v>1492.22</v>
      </c>
      <c r="W80" s="193">
        <v>0.67503353716963732</v>
      </c>
      <c r="X80" s="193">
        <v>9.1053972965125657E-2</v>
      </c>
      <c r="Y80" s="193">
        <v>0.61356977763840259</v>
      </c>
      <c r="AH80" s="192">
        <v>10613.676666666666</v>
      </c>
      <c r="AI80" s="192">
        <v>7066.4900000000007</v>
      </c>
      <c r="AJ80" s="192">
        <v>6465.6466666666674</v>
      </c>
      <c r="AK80" s="192">
        <v>600.84666666666669</v>
      </c>
      <c r="AL80" s="192">
        <v>3547.1866666666665</v>
      </c>
      <c r="AM80" s="193">
        <v>0.66579096216422651</v>
      </c>
      <c r="AN80" s="193">
        <v>8.502759738804791E-2</v>
      </c>
      <c r="AO80" s="193">
        <v>0.60918067034891787</v>
      </c>
      <c r="AP80" s="192">
        <v>27321.243333333336</v>
      </c>
      <c r="AQ80" s="192">
        <v>18205.416666666668</v>
      </c>
      <c r="AR80" s="192">
        <v>16788.786666666667</v>
      </c>
      <c r="AS80" s="192">
        <v>1416.6266666666668</v>
      </c>
      <c r="AT80" s="192">
        <v>9115.8333333333339</v>
      </c>
      <c r="AU80" s="193">
        <v>0.66634656573096418</v>
      </c>
      <c r="AV80" s="193">
        <v>7.7813471265420098E-2</v>
      </c>
      <c r="AW80" s="193">
        <v>0.61449570438046186</v>
      </c>
    </row>
    <row r="81" spans="1:49" ht="14.25" x14ac:dyDescent="0.2">
      <c r="A81" s="196">
        <v>40087</v>
      </c>
      <c r="B81" s="192">
        <v>2225.9098950000002</v>
      </c>
      <c r="C81" s="192">
        <v>1458.5900712866012</v>
      </c>
      <c r="D81" s="192">
        <v>1307.7383640881771</v>
      </c>
      <c r="E81" s="192">
        <v>150.85170719842378</v>
      </c>
      <c r="F81" s="192">
        <v>767.32296602610631</v>
      </c>
      <c r="G81" s="193">
        <v>0.65527812898581006</v>
      </c>
      <c r="H81" s="193">
        <v>0.10342296315328657</v>
      </c>
      <c r="I81" s="193">
        <v>0.58750732319655596</v>
      </c>
      <c r="J81" s="192">
        <v>2358.6934383333332</v>
      </c>
      <c r="K81" s="192">
        <v>1655.679928713399</v>
      </c>
      <c r="L81" s="192">
        <v>1504.0649692451561</v>
      </c>
      <c r="M81" s="192">
        <v>151.61495946824286</v>
      </c>
      <c r="N81" s="192">
        <v>703.01036730722706</v>
      </c>
      <c r="O81" s="193">
        <v>0.70194790972213505</v>
      </c>
      <c r="P81" s="193">
        <v>9.1572626350589562E-2</v>
      </c>
      <c r="Q81" s="193">
        <v>0.63766869606757259</v>
      </c>
      <c r="R81" s="192">
        <v>4584.6033333333335</v>
      </c>
      <c r="S81" s="192">
        <v>3114.27</v>
      </c>
      <c r="T81" s="192">
        <v>2811.8033333333333</v>
      </c>
      <c r="U81" s="192">
        <v>302.4666666666667</v>
      </c>
      <c r="V81" s="192">
        <v>1470.3333333333333</v>
      </c>
      <c r="W81" s="193">
        <v>0.6792888661396369</v>
      </c>
      <c r="X81" s="193">
        <v>9.7122814228267518E-2</v>
      </c>
      <c r="Y81" s="193">
        <v>0.61331441978622647</v>
      </c>
      <c r="AH81" s="192">
        <v>10602.056666666667</v>
      </c>
      <c r="AI81" s="192">
        <v>7114.3133333333326</v>
      </c>
      <c r="AJ81" s="192">
        <v>6472.0933333333332</v>
      </c>
      <c r="AK81" s="192">
        <v>642.21999999999991</v>
      </c>
      <c r="AL81" s="192">
        <v>3487.7433333333333</v>
      </c>
      <c r="AM81" s="193">
        <v>0.67103143823981315</v>
      </c>
      <c r="AN81" s="193">
        <v>9.0271537098450358E-2</v>
      </c>
      <c r="AO81" s="193">
        <v>0.61045639886852143</v>
      </c>
      <c r="AP81" s="192">
        <v>27289.953333333335</v>
      </c>
      <c r="AQ81" s="192">
        <v>18326.969999999998</v>
      </c>
      <c r="AR81" s="192">
        <v>16833.866666666669</v>
      </c>
      <c r="AS81" s="192">
        <v>1493.1000000000001</v>
      </c>
      <c r="AT81" s="192">
        <v>8962.9866666666658</v>
      </c>
      <c r="AU81" s="193">
        <v>0.67156472479615803</v>
      </c>
      <c r="AV81" s="193">
        <v>8.1470095711402388E-2</v>
      </c>
      <c r="AW81" s="193">
        <v>0.6168521602455409</v>
      </c>
    </row>
    <row r="82" spans="1:49" ht="14.25" x14ac:dyDescent="0.2">
      <c r="A82" s="196">
        <v>40057</v>
      </c>
      <c r="B82" s="192">
        <v>2223.8478075000003</v>
      </c>
      <c r="C82" s="192">
        <v>1473.0018416621699</v>
      </c>
      <c r="D82" s="192">
        <v>1304.5924517778728</v>
      </c>
      <c r="E82" s="192">
        <v>168.41250515003867</v>
      </c>
      <c r="F82" s="192">
        <v>750.84596583783048</v>
      </c>
      <c r="G82" s="193">
        <v>0.66236629894115173</v>
      </c>
      <c r="H82" s="193">
        <v>0.11433285443825246</v>
      </c>
      <c r="I82" s="193">
        <v>0.58663747014435597</v>
      </c>
      <c r="J82" s="192">
        <v>2353.0621925</v>
      </c>
      <c r="K82" s="192">
        <v>1667.5281583378301</v>
      </c>
      <c r="L82" s="192">
        <v>1503.8342148887939</v>
      </c>
      <c r="M82" s="192">
        <v>163.69082818329468</v>
      </c>
      <c r="N82" s="192">
        <v>685.53070082883607</v>
      </c>
      <c r="O82" s="193">
        <v>0.70866301947003474</v>
      </c>
      <c r="P82" s="193">
        <v>9.8163756554767584E-2</v>
      </c>
      <c r="Q82" s="193">
        <v>0.63909667142756321</v>
      </c>
      <c r="R82" s="192">
        <v>4576.91</v>
      </c>
      <c r="S82" s="192">
        <v>3140.53</v>
      </c>
      <c r="T82" s="192">
        <v>2808.4266666666667</v>
      </c>
      <c r="U82" s="192">
        <v>332.1033333333333</v>
      </c>
      <c r="V82" s="192">
        <v>1436.3766666666668</v>
      </c>
      <c r="W82" s="193">
        <v>0.68616817896790638</v>
      </c>
      <c r="X82" s="193">
        <v>0.1057475436736262</v>
      </c>
      <c r="Y82" s="193">
        <v>0.61360757949504507</v>
      </c>
      <c r="AH82" s="192">
        <v>10589.596666666666</v>
      </c>
      <c r="AI82" s="192">
        <v>7166.916666666667</v>
      </c>
      <c r="AJ82" s="192">
        <v>6470.19</v>
      </c>
      <c r="AK82" s="192">
        <v>696.72666666666657</v>
      </c>
      <c r="AL82" s="192">
        <v>3422.6766666666667</v>
      </c>
      <c r="AM82" s="193">
        <v>0.67678844551523687</v>
      </c>
      <c r="AN82" s="193">
        <v>9.7214283222678263E-2</v>
      </c>
      <c r="AO82" s="193">
        <v>0.61099494189108239</v>
      </c>
      <c r="AP82" s="192">
        <v>27256.429999999997</v>
      </c>
      <c r="AQ82" s="192">
        <v>18477.556666666667</v>
      </c>
      <c r="AR82" s="192">
        <v>16892.876666666667</v>
      </c>
      <c r="AS82" s="192">
        <v>1584.6733333333334</v>
      </c>
      <c r="AT82" s="192">
        <v>8778.8733333333348</v>
      </c>
      <c r="AU82" s="193">
        <v>0.67791551082319546</v>
      </c>
      <c r="AV82" s="193">
        <v>8.5762060532173542E-2</v>
      </c>
      <c r="AW82" s="193">
        <v>0.61977583515767354</v>
      </c>
    </row>
    <row r="83" spans="1:49" ht="14.25" x14ac:dyDescent="0.2">
      <c r="A83" s="196">
        <v>40026</v>
      </c>
      <c r="B83" s="192">
        <v>2221.8306275</v>
      </c>
      <c r="C83" s="192">
        <v>1487.4945762789678</v>
      </c>
      <c r="D83" s="192">
        <v>1310.1577581073723</v>
      </c>
      <c r="E83" s="192">
        <v>177.33993343733701</v>
      </c>
      <c r="F83" s="192">
        <v>734.33605122103256</v>
      </c>
      <c r="G83" s="193">
        <v>0.66949053535763625</v>
      </c>
      <c r="H83" s="193">
        <v>0.11922055802109917</v>
      </c>
      <c r="I83" s="193">
        <v>0.58967490225911579</v>
      </c>
      <c r="J83" s="192">
        <v>2347.1060391666665</v>
      </c>
      <c r="K83" s="192">
        <v>1681.6920903876987</v>
      </c>
      <c r="L83" s="192">
        <v>1506.8389085592946</v>
      </c>
      <c r="M83" s="192">
        <v>174.85339989599629</v>
      </c>
      <c r="N83" s="192">
        <v>665.41061544563411</v>
      </c>
      <c r="O83" s="193">
        <v>0.71649600074514697</v>
      </c>
      <c r="P83" s="193">
        <v>0.10397468174788492</v>
      </c>
      <c r="Q83" s="193">
        <v>0.64199865000317313</v>
      </c>
      <c r="R83" s="192">
        <v>4568.9366666666665</v>
      </c>
      <c r="S83" s="192">
        <v>3169.1866666666665</v>
      </c>
      <c r="T83" s="192">
        <v>2816.9966666666664</v>
      </c>
      <c r="U83" s="192">
        <v>352.19333333333333</v>
      </c>
      <c r="V83" s="192">
        <v>1399.7466666666667</v>
      </c>
      <c r="W83" s="193">
        <v>0.69363768812728854</v>
      </c>
      <c r="X83" s="193">
        <v>0.11113051087765946</v>
      </c>
      <c r="Y83" s="193">
        <v>0.61655410704605951</v>
      </c>
      <c r="AH83" s="192">
        <v>10576.483333333332</v>
      </c>
      <c r="AI83" s="192">
        <v>7212.77</v>
      </c>
      <c r="AJ83" s="192">
        <v>6487.6166666666677</v>
      </c>
      <c r="AK83" s="192">
        <v>725.15333333333331</v>
      </c>
      <c r="AL83" s="192">
        <v>3363.7100000000005</v>
      </c>
      <c r="AM83" s="193">
        <v>0.68196297130898909</v>
      </c>
      <c r="AN83" s="193">
        <v>0.10053742644411692</v>
      </c>
      <c r="AO83" s="193">
        <v>0.61340016924340024</v>
      </c>
      <c r="AP83" s="192">
        <v>27221.496666666662</v>
      </c>
      <c r="AQ83" s="192">
        <v>18606.336666666666</v>
      </c>
      <c r="AR83" s="192">
        <v>16980.236666666668</v>
      </c>
      <c r="AS83" s="192">
        <v>1626.0966666666666</v>
      </c>
      <c r="AT83" s="192">
        <v>8615.1566666666677</v>
      </c>
      <c r="AU83" s="193">
        <v>0.68351629943442993</v>
      </c>
      <c r="AV83" s="193">
        <v>8.7394778230570555E-2</v>
      </c>
      <c r="AW83" s="193">
        <v>0.62378042157613434</v>
      </c>
    </row>
    <row r="84" spans="1:49" ht="14.25" x14ac:dyDescent="0.2">
      <c r="A84" s="196">
        <v>39995</v>
      </c>
      <c r="B84" s="192">
        <v>2219.8583549999998</v>
      </c>
      <c r="C84" s="192">
        <v>1497.0906631188302</v>
      </c>
      <c r="D84" s="192">
        <v>1322.1340020618211</v>
      </c>
      <c r="E84" s="192">
        <v>174.95977632275063</v>
      </c>
      <c r="F84" s="192">
        <v>722.77082875227688</v>
      </c>
      <c r="G84" s="193">
        <v>0.67440819354387604</v>
      </c>
      <c r="H84" s="193">
        <v>0.11686652026689139</v>
      </c>
      <c r="I84" s="193">
        <v>0.59559385808731979</v>
      </c>
      <c r="J84" s="192">
        <v>2341.0016450000003</v>
      </c>
      <c r="K84" s="192">
        <v>1667.1993368811698</v>
      </c>
      <c r="L84" s="192">
        <v>1495.8393312715123</v>
      </c>
      <c r="M84" s="192">
        <v>171.36022367724937</v>
      </c>
      <c r="N84" s="192">
        <v>673.79583791438984</v>
      </c>
      <c r="O84" s="193">
        <v>0.71217350079272135</v>
      </c>
      <c r="P84" s="193">
        <v>0.10278328444984448</v>
      </c>
      <c r="Q84" s="193">
        <v>0.63897406243450638</v>
      </c>
      <c r="R84" s="192">
        <v>4560.8599999999997</v>
      </c>
      <c r="S84" s="192">
        <v>3164.2899999999995</v>
      </c>
      <c r="T84" s="192">
        <v>2817.9733333333334</v>
      </c>
      <c r="U84" s="192">
        <v>346.32</v>
      </c>
      <c r="V84" s="192">
        <v>1396.5666666666666</v>
      </c>
      <c r="W84" s="193">
        <v>0.69379239880198029</v>
      </c>
      <c r="X84" s="193">
        <v>0.10944635289433018</v>
      </c>
      <c r="Y84" s="193">
        <v>0.61786008194361008</v>
      </c>
      <c r="AH84" s="192">
        <v>10563.343333333332</v>
      </c>
      <c r="AI84" s="192">
        <v>7186.62</v>
      </c>
      <c r="AJ84" s="192">
        <v>6466.9766666666665</v>
      </c>
      <c r="AK84" s="192">
        <v>719.64</v>
      </c>
      <c r="AL84" s="192">
        <v>3376.72</v>
      </c>
      <c r="AM84" s="193">
        <v>0.68033573966323169</v>
      </c>
      <c r="AN84" s="193">
        <v>0.10013608622690499</v>
      </c>
      <c r="AO84" s="193">
        <v>0.61220926581640978</v>
      </c>
      <c r="AP84" s="192">
        <v>27185.60666666667</v>
      </c>
      <c r="AQ84" s="192">
        <v>18547.243333333332</v>
      </c>
      <c r="AR84" s="192">
        <v>16938.75333333333</v>
      </c>
      <c r="AS84" s="192">
        <v>1608.49</v>
      </c>
      <c r="AT84" s="192">
        <v>8638.3599999999988</v>
      </c>
      <c r="AU84" s="193">
        <v>0.68224496737366647</v>
      </c>
      <c r="AV84" s="193">
        <v>8.6723939029214228E-2</v>
      </c>
      <c r="AW84" s="193">
        <v>0.62307799642016426</v>
      </c>
    </row>
    <row r="85" spans="1:49" ht="14.25" x14ac:dyDescent="0.2">
      <c r="A85" s="196">
        <v>39965</v>
      </c>
      <c r="B85" s="192">
        <v>2217.9309900000003</v>
      </c>
      <c r="C85" s="192">
        <v>1482.3942864007456</v>
      </c>
      <c r="D85" s="192">
        <v>1328.2821002390135</v>
      </c>
      <c r="E85" s="192">
        <v>154.10904127489678</v>
      </c>
      <c r="F85" s="192">
        <v>735.53984047036136</v>
      </c>
      <c r="G85" s="193">
        <v>0.66836808407674819</v>
      </c>
      <c r="H85" s="193">
        <v>0.10395954887891105</v>
      </c>
      <c r="I85" s="193">
        <v>0.59888342163387753</v>
      </c>
      <c r="J85" s="192">
        <v>2335.0556766666668</v>
      </c>
      <c r="K85" s="192">
        <v>1651.8390469325877</v>
      </c>
      <c r="L85" s="192">
        <v>1491.8512330943197</v>
      </c>
      <c r="M85" s="192">
        <v>159.99095872510321</v>
      </c>
      <c r="N85" s="192">
        <v>683.21349286297209</v>
      </c>
      <c r="O85" s="193">
        <v>0.70740884829376627</v>
      </c>
      <c r="P85" s="193">
        <v>9.6856263945449952E-2</v>
      </c>
      <c r="Q85" s="193">
        <v>0.63889321698057477</v>
      </c>
      <c r="R85" s="192">
        <v>4552.9866666666667</v>
      </c>
      <c r="S85" s="192">
        <v>3134.2333333333336</v>
      </c>
      <c r="T85" s="192">
        <v>2820.1333333333332</v>
      </c>
      <c r="U85" s="192">
        <v>314.09999999999997</v>
      </c>
      <c r="V85" s="192">
        <v>1418.7533333333333</v>
      </c>
      <c r="W85" s="193">
        <v>0.68839062417636487</v>
      </c>
      <c r="X85" s="193">
        <v>0.10021589543429013</v>
      </c>
      <c r="Y85" s="193">
        <v>0.61940294136596052</v>
      </c>
      <c r="AH85" s="192">
        <v>10550.673333333332</v>
      </c>
      <c r="AI85" s="192">
        <v>7108.0666666666657</v>
      </c>
      <c r="AJ85" s="192">
        <v>6429.3933333333334</v>
      </c>
      <c r="AK85" s="192">
        <v>678.67000000000007</v>
      </c>
      <c r="AL85" s="192">
        <v>3442.6066666666666</v>
      </c>
      <c r="AM85" s="193">
        <v>0.67370739687388037</v>
      </c>
      <c r="AN85" s="193">
        <v>9.5478845630785708E-2</v>
      </c>
      <c r="AO85" s="193">
        <v>0.60938227639183862</v>
      </c>
      <c r="AP85" s="192">
        <v>27150.096666666665</v>
      </c>
      <c r="AQ85" s="192">
        <v>18365.08666666667</v>
      </c>
      <c r="AR85" s="192">
        <v>16788.03</v>
      </c>
      <c r="AS85" s="192">
        <v>1577.0600000000002</v>
      </c>
      <c r="AT85" s="192">
        <v>8785.0066666666662</v>
      </c>
      <c r="AU85" s="193">
        <v>0.67642803972828103</v>
      </c>
      <c r="AV85" s="193">
        <v>8.5872722989237177E-2</v>
      </c>
      <c r="AW85" s="193">
        <v>0.61834144482481279</v>
      </c>
    </row>
    <row r="86" spans="1:49" ht="14.25" x14ac:dyDescent="0.2">
      <c r="A86" s="196">
        <v>39934</v>
      </c>
      <c r="B86" s="192">
        <v>2216.0036249999998</v>
      </c>
      <c r="C86" s="192">
        <v>1477.7158913569322</v>
      </c>
      <c r="D86" s="192">
        <v>1332.3866356834321</v>
      </c>
      <c r="E86" s="192">
        <v>145.3229474500171</v>
      </c>
      <c r="F86" s="192">
        <v>738.2940338508223</v>
      </c>
      <c r="G86" s="193">
        <v>0.66683821031968404</v>
      </c>
      <c r="H86" s="193">
        <v>9.8342955029449119E-2</v>
      </c>
      <c r="I86" s="193">
        <v>0.60125652352370684</v>
      </c>
      <c r="J86" s="192">
        <v>2329.5197083333333</v>
      </c>
      <c r="K86" s="192">
        <v>1645.1674419764011</v>
      </c>
      <c r="L86" s="192">
        <v>1492.1200309832345</v>
      </c>
      <c r="M86" s="192">
        <v>153.05038588331624</v>
      </c>
      <c r="N86" s="192">
        <v>684.34596614917757</v>
      </c>
      <c r="O86" s="193">
        <v>0.70622602422773428</v>
      </c>
      <c r="P86" s="193">
        <v>9.3030278850796552E-2</v>
      </c>
      <c r="Q86" s="193">
        <v>0.64052689730226808</v>
      </c>
      <c r="R86" s="192">
        <v>4545.5233333333335</v>
      </c>
      <c r="S86" s="192">
        <v>3122.8833333333337</v>
      </c>
      <c r="T86" s="192">
        <v>2824.5066666666667</v>
      </c>
      <c r="U86" s="192">
        <v>298.37333333333328</v>
      </c>
      <c r="V86" s="192">
        <v>1422.64</v>
      </c>
      <c r="W86" s="193">
        <v>0.68702393637109627</v>
      </c>
      <c r="X86" s="193">
        <v>9.5544181925891106E-2</v>
      </c>
      <c r="Y86" s="193">
        <v>0.62138206308477861</v>
      </c>
      <c r="AH86" s="192">
        <v>10539.006666666666</v>
      </c>
      <c r="AI86" s="192">
        <v>7053.7966666666662</v>
      </c>
      <c r="AJ86" s="192">
        <v>6382.1166666666659</v>
      </c>
      <c r="AK86" s="192">
        <v>671.67666666666662</v>
      </c>
      <c r="AL86" s="192">
        <v>3485.2099999999996</v>
      </c>
      <c r="AM86" s="193">
        <v>0.66930374842410822</v>
      </c>
      <c r="AN86" s="193">
        <v>9.5222005737808341E-2</v>
      </c>
      <c r="AO86" s="193">
        <v>0.60557098676598864</v>
      </c>
      <c r="AP86" s="192">
        <v>27115.803333333333</v>
      </c>
      <c r="AQ86" s="192">
        <v>18187.276666666668</v>
      </c>
      <c r="AR86" s="192">
        <v>16586.196666666667</v>
      </c>
      <c r="AS86" s="192">
        <v>1601.0833333333333</v>
      </c>
      <c r="AT86" s="192">
        <v>8928.5233333333326</v>
      </c>
      <c r="AU86" s="193">
        <v>0.67072608703829673</v>
      </c>
      <c r="AV86" s="193">
        <v>8.8033154313189269E-2</v>
      </c>
      <c r="AW86" s="193">
        <v>0.61168007684571646</v>
      </c>
    </row>
    <row r="87" spans="1:49" ht="14.25" x14ac:dyDescent="0.2">
      <c r="A87" s="196">
        <v>39904</v>
      </c>
      <c r="B87" s="192">
        <v>2214.0762599999998</v>
      </c>
      <c r="C87" s="192">
        <v>1458.5342154220573</v>
      </c>
      <c r="D87" s="192">
        <v>1326.4526771134456</v>
      </c>
      <c r="E87" s="192">
        <v>132.07523008512865</v>
      </c>
      <c r="F87" s="192">
        <v>755.54520791459038</v>
      </c>
      <c r="G87" s="193">
        <v>0.65875518462135418</v>
      </c>
      <c r="H87" s="193">
        <v>9.0553398534370291E-2</v>
      </c>
      <c r="I87" s="193">
        <v>0.59909981470712559</v>
      </c>
      <c r="J87" s="192">
        <v>2324.9937400000003</v>
      </c>
      <c r="K87" s="192">
        <v>1634.8257845779426</v>
      </c>
      <c r="L87" s="192">
        <v>1490.1773228865543</v>
      </c>
      <c r="M87" s="192">
        <v>144.64810324820471</v>
      </c>
      <c r="N87" s="192">
        <v>690.16479208540943</v>
      </c>
      <c r="O87" s="193">
        <v>0.70315276830721374</v>
      </c>
      <c r="P87" s="193">
        <v>8.8479215713830953E-2</v>
      </c>
      <c r="Q87" s="193">
        <v>0.64093820867085605</v>
      </c>
      <c r="R87" s="192">
        <v>4539.0700000000006</v>
      </c>
      <c r="S87" s="192">
        <v>3093.3600000000006</v>
      </c>
      <c r="T87" s="192">
        <v>2816.6299999999997</v>
      </c>
      <c r="U87" s="192">
        <v>276.72333333333336</v>
      </c>
      <c r="V87" s="192">
        <v>1445.7099999999998</v>
      </c>
      <c r="W87" s="193">
        <v>0.68149642988541714</v>
      </c>
      <c r="X87" s="193">
        <v>8.9457202955146933E-2</v>
      </c>
      <c r="Y87" s="193">
        <v>0.62053019671430476</v>
      </c>
      <c r="AH87" s="192">
        <v>10529.323333333334</v>
      </c>
      <c r="AI87" s="192">
        <v>6996.1533333333327</v>
      </c>
      <c r="AJ87" s="192">
        <v>6359.583333333333</v>
      </c>
      <c r="AK87" s="192">
        <v>636.57000000000005</v>
      </c>
      <c r="AL87" s="192">
        <v>3533.1733333333336</v>
      </c>
      <c r="AM87" s="193">
        <v>0.66444472373501673</v>
      </c>
      <c r="AN87" s="193">
        <v>9.0988571815178457E-2</v>
      </c>
      <c r="AO87" s="193">
        <v>0.60398784727223687</v>
      </c>
      <c r="AP87" s="192">
        <v>27085.53</v>
      </c>
      <c r="AQ87" s="192">
        <v>18024.303333333333</v>
      </c>
      <c r="AR87" s="192">
        <v>16470.509999999998</v>
      </c>
      <c r="AS87" s="192">
        <v>1553.7933333333333</v>
      </c>
      <c r="AT87" s="192">
        <v>9061.2300000000014</v>
      </c>
      <c r="AU87" s="193">
        <v>0.66545876463681286</v>
      </c>
      <c r="AV87" s="193">
        <v>8.6205458518877565E-2</v>
      </c>
      <c r="AW87" s="193">
        <v>0.6080925867058905</v>
      </c>
    </row>
    <row r="88" spans="1:49" ht="14.25" x14ac:dyDescent="0.2">
      <c r="A88" s="196">
        <v>39873</v>
      </c>
      <c r="B88" s="192">
        <v>2212.1488949999998</v>
      </c>
      <c r="C88" s="192">
        <v>1455.6479530541885</v>
      </c>
      <c r="D88" s="192">
        <v>1324.0017821056606</v>
      </c>
      <c r="E88" s="192">
        <v>131.64300761188011</v>
      </c>
      <c r="F88" s="192">
        <v>756.50410528245914</v>
      </c>
      <c r="G88" s="193">
        <v>0.65802440167762244</v>
      </c>
      <c r="H88" s="193">
        <v>9.0436020148739568E-2</v>
      </c>
      <c r="I88" s="193">
        <v>0.59851386364553938</v>
      </c>
      <c r="J88" s="192">
        <v>2320.5144383333341</v>
      </c>
      <c r="K88" s="192">
        <v>1623.6153802791448</v>
      </c>
      <c r="L88" s="192">
        <v>1480.534884561006</v>
      </c>
      <c r="M88" s="192">
        <v>143.08032572145319</v>
      </c>
      <c r="N88" s="192">
        <v>696.89922805087406</v>
      </c>
      <c r="O88" s="193">
        <v>0.69967906833851723</v>
      </c>
      <c r="P88" s="193">
        <v>8.812451979658735E-2</v>
      </c>
      <c r="Q88" s="193">
        <v>0.63802011317127272</v>
      </c>
      <c r="R88" s="192">
        <v>4532.6633333333339</v>
      </c>
      <c r="S88" s="192">
        <v>3079.2633333333338</v>
      </c>
      <c r="T88" s="192">
        <v>2804.5366666666669</v>
      </c>
      <c r="U88" s="192">
        <v>274.7233333333333</v>
      </c>
      <c r="V88" s="192">
        <v>1453.4033333333334</v>
      </c>
      <c r="W88" s="193">
        <v>0.67934966859072554</v>
      </c>
      <c r="X88" s="193">
        <v>8.9217226198040844E-2</v>
      </c>
      <c r="Y88" s="193">
        <v>0.61873924013769677</v>
      </c>
      <c r="AH88" s="192">
        <v>10520.186666666666</v>
      </c>
      <c r="AI88" s="192">
        <v>6983.4933333333347</v>
      </c>
      <c r="AJ88" s="192">
        <v>6363.7633333333333</v>
      </c>
      <c r="AK88" s="192">
        <v>619.73</v>
      </c>
      <c r="AL88" s="192">
        <v>3536.6966666666667</v>
      </c>
      <c r="AM88" s="193">
        <v>0.66381838598554666</v>
      </c>
      <c r="AN88" s="193">
        <v>8.874211951229756E-2</v>
      </c>
      <c r="AO88" s="193">
        <v>0.6049097354419567</v>
      </c>
      <c r="AP88" s="192">
        <v>27055.486666666668</v>
      </c>
      <c r="AQ88" s="192">
        <v>17960.263333333332</v>
      </c>
      <c r="AR88" s="192">
        <v>16459.27</v>
      </c>
      <c r="AS88" s="192">
        <v>1500.9933333333336</v>
      </c>
      <c r="AT88" s="192">
        <v>9095.2266666666674</v>
      </c>
      <c r="AU88" s="193">
        <v>0.66383072515420771</v>
      </c>
      <c r="AV88" s="193">
        <v>8.3573013684469011E-2</v>
      </c>
      <c r="AW88" s="193">
        <v>0.60835239087672421</v>
      </c>
    </row>
    <row r="89" spans="1:49" ht="14.25" x14ac:dyDescent="0.2">
      <c r="A89" s="196">
        <v>39845</v>
      </c>
      <c r="B89" s="192">
        <v>2210.2215300000003</v>
      </c>
      <c r="C89" s="192">
        <v>1452.4624360381322</v>
      </c>
      <c r="D89" s="192">
        <v>1333.7416019899963</v>
      </c>
      <c r="E89" s="192">
        <v>118.72083404813588</v>
      </c>
      <c r="F89" s="192">
        <v>757.75599294340748</v>
      </c>
      <c r="G89" s="193">
        <v>0.65715694844314176</v>
      </c>
      <c r="H89" s="193">
        <v>8.1737627839773647E-2</v>
      </c>
      <c r="I89" s="193">
        <v>0.60344249835897501</v>
      </c>
      <c r="J89" s="192">
        <v>2316.0184700000004</v>
      </c>
      <c r="K89" s="192">
        <v>1615.3275639618678</v>
      </c>
      <c r="L89" s="192">
        <v>1486.7117313433373</v>
      </c>
      <c r="M89" s="192">
        <v>128.61249928519746</v>
      </c>
      <c r="N89" s="192">
        <v>700.6973403899259</v>
      </c>
      <c r="O89" s="193">
        <v>0.6974588436515653</v>
      </c>
      <c r="P89" s="193">
        <v>7.9620073447984288E-2</v>
      </c>
      <c r="Q89" s="193">
        <v>0.64192568004146233</v>
      </c>
      <c r="R89" s="192">
        <v>4526.24</v>
      </c>
      <c r="S89" s="192">
        <v>3067.7899999999995</v>
      </c>
      <c r="T89" s="192">
        <v>2820.4533333333334</v>
      </c>
      <c r="U89" s="192">
        <v>247.33333333333334</v>
      </c>
      <c r="V89" s="192">
        <v>1458.4533333333336</v>
      </c>
      <c r="W89" s="193">
        <v>0.67777890699565191</v>
      </c>
      <c r="X89" s="193">
        <v>8.0622641488932875E-2</v>
      </c>
      <c r="Y89" s="193">
        <v>0.62313384472174116</v>
      </c>
      <c r="AH89" s="192">
        <v>10511.460000000001</v>
      </c>
      <c r="AI89" s="192">
        <v>6989.2900000000009</v>
      </c>
      <c r="AJ89" s="192">
        <v>6436.170000000001</v>
      </c>
      <c r="AK89" s="192">
        <v>553.12</v>
      </c>
      <c r="AL89" s="192">
        <v>3522.1733333333336</v>
      </c>
      <c r="AM89" s="193">
        <v>0.66492095294088549</v>
      </c>
      <c r="AN89" s="193">
        <v>7.9138224340383631E-2</v>
      </c>
      <c r="AO89" s="193">
        <v>0.61230028939842807</v>
      </c>
      <c r="AP89" s="192">
        <v>27026.49</v>
      </c>
      <c r="AQ89" s="192">
        <v>17966.086666666666</v>
      </c>
      <c r="AR89" s="192">
        <v>16612.806666666667</v>
      </c>
      <c r="AS89" s="192">
        <v>1353.28</v>
      </c>
      <c r="AT89" s="192">
        <v>9060.4066666666677</v>
      </c>
      <c r="AU89" s="193">
        <v>0.66475841541638092</v>
      </c>
      <c r="AV89" s="193">
        <v>7.5324138478681871E-2</v>
      </c>
      <c r="AW89" s="193">
        <v>0.61468606047868835</v>
      </c>
    </row>
    <row r="90" spans="1:49" ht="14.25" x14ac:dyDescent="0.2">
      <c r="A90" s="196">
        <v>39814</v>
      </c>
      <c r="B90" s="192">
        <v>2208.2941649999998</v>
      </c>
      <c r="C90" s="192">
        <v>1450.1280459716509</v>
      </c>
      <c r="D90" s="192">
        <v>1336.5673358181102</v>
      </c>
      <c r="E90" s="192">
        <v>113.56071015354071</v>
      </c>
      <c r="F90" s="192">
        <v>758.15989299937212</v>
      </c>
      <c r="G90" s="193">
        <v>0.65667340382238026</v>
      </c>
      <c r="H90" s="193">
        <v>7.8310815702795356E-2</v>
      </c>
      <c r="I90" s="193">
        <v>0.60524877391871856</v>
      </c>
      <c r="J90" s="192">
        <v>2311.5658350000003</v>
      </c>
      <c r="K90" s="192">
        <v>1616.948620695016</v>
      </c>
      <c r="L90" s="192">
        <v>1499.3259975152232</v>
      </c>
      <c r="M90" s="192">
        <v>117.62262317979263</v>
      </c>
      <c r="N90" s="192">
        <v>694.6267736672944</v>
      </c>
      <c r="O90" s="193">
        <v>0.69950359890788738</v>
      </c>
      <c r="P90" s="193">
        <v>7.2743574949978726E-2</v>
      </c>
      <c r="Q90" s="193">
        <v>0.64861920643295157</v>
      </c>
      <c r="R90" s="192">
        <v>4519.8599999999997</v>
      </c>
      <c r="S90" s="192">
        <v>3067.0766666666664</v>
      </c>
      <c r="T90" s="192">
        <v>2835.8933333333334</v>
      </c>
      <c r="U90" s="192">
        <v>231.18333333333331</v>
      </c>
      <c r="V90" s="192">
        <v>1452.7866666666669</v>
      </c>
      <c r="W90" s="193">
        <v>0.67857780255730638</v>
      </c>
      <c r="X90" s="193">
        <v>7.5375792149527832E-2</v>
      </c>
      <c r="Y90" s="193">
        <v>0.62742946315446357</v>
      </c>
      <c r="AH90" s="192">
        <v>10502.836666666668</v>
      </c>
      <c r="AI90" s="192">
        <v>7014.1766666666672</v>
      </c>
      <c r="AJ90" s="192">
        <v>6506.4766666666665</v>
      </c>
      <c r="AK90" s="192">
        <v>507.70333333333338</v>
      </c>
      <c r="AL90" s="192">
        <v>3488.66</v>
      </c>
      <c r="AM90" s="193">
        <v>0.66783640356208529</v>
      </c>
      <c r="AN90" s="193">
        <v>7.2382455911907936E-2</v>
      </c>
      <c r="AO90" s="193">
        <v>0.6194970818994614</v>
      </c>
      <c r="AP90" s="192">
        <v>26998.236666666664</v>
      </c>
      <c r="AQ90" s="192">
        <v>18015.453333333335</v>
      </c>
      <c r="AR90" s="192">
        <v>16786.536666666667</v>
      </c>
      <c r="AS90" s="192">
        <v>1228.9166666666667</v>
      </c>
      <c r="AT90" s="192">
        <v>8982.7866666666669</v>
      </c>
      <c r="AU90" s="193">
        <v>0.66728259166555459</v>
      </c>
      <c r="AV90" s="193">
        <v>6.8214584663981073E-2</v>
      </c>
      <c r="AW90" s="193">
        <v>0.62176418682158385</v>
      </c>
    </row>
    <row r="91" spans="1:49" ht="14.25" x14ac:dyDescent="0.2">
      <c r="A91" s="196">
        <v>39783</v>
      </c>
      <c r="B91" s="192">
        <v>2206.3667999999998</v>
      </c>
      <c r="C91" s="192">
        <v>1450.033234797904</v>
      </c>
      <c r="D91" s="192">
        <v>1341.3624172209809</v>
      </c>
      <c r="E91" s="192">
        <v>108.67081757692311</v>
      </c>
      <c r="F91" s="192">
        <v>756.32733917311907</v>
      </c>
      <c r="G91" s="193">
        <v>0.6572040672466174</v>
      </c>
      <c r="H91" s="193">
        <v>7.4943673682120071E-2</v>
      </c>
      <c r="I91" s="193">
        <v>0.60795078008832482</v>
      </c>
      <c r="J91" s="192">
        <v>2307.3098666666665</v>
      </c>
      <c r="K91" s="192">
        <v>1629.4100985354296</v>
      </c>
      <c r="L91" s="192">
        <v>1527.2709161123523</v>
      </c>
      <c r="M91" s="192">
        <v>102.13584908974356</v>
      </c>
      <c r="N91" s="192">
        <v>677.90932749354761</v>
      </c>
      <c r="O91" s="193">
        <v>0.70619474309682218</v>
      </c>
      <c r="P91" s="193">
        <v>6.2682715162712455E-2</v>
      </c>
      <c r="Q91" s="193">
        <v>0.66192709448201514</v>
      </c>
      <c r="R91" s="192">
        <v>4513.6766666666663</v>
      </c>
      <c r="S91" s="192">
        <v>3079.4433333333332</v>
      </c>
      <c r="T91" s="192">
        <v>2868.6333333333332</v>
      </c>
      <c r="U91" s="192">
        <v>210.8066666666667</v>
      </c>
      <c r="V91" s="192">
        <v>1434.2366666666667</v>
      </c>
      <c r="W91" s="193">
        <v>0.68224721457673454</v>
      </c>
      <c r="X91" s="193">
        <v>6.845609541984321E-2</v>
      </c>
      <c r="Y91" s="193">
        <v>0.63554249565948828</v>
      </c>
      <c r="AH91" s="192">
        <v>10494.363333333333</v>
      </c>
      <c r="AI91" s="192">
        <v>7065.7333333333336</v>
      </c>
      <c r="AJ91" s="192">
        <v>6607.126666666667</v>
      </c>
      <c r="AK91" s="192">
        <v>458.60666666666663</v>
      </c>
      <c r="AL91" s="192">
        <v>3428.6299999999997</v>
      </c>
      <c r="AM91" s="193">
        <v>0.67328842245154463</v>
      </c>
      <c r="AN91" s="193">
        <v>6.4905742267846692E-2</v>
      </c>
      <c r="AO91" s="193">
        <v>0.62958813763197963</v>
      </c>
      <c r="AP91" s="192">
        <v>26970.726666666666</v>
      </c>
      <c r="AQ91" s="192">
        <v>18115.373333333333</v>
      </c>
      <c r="AR91" s="192">
        <v>17018.66</v>
      </c>
      <c r="AS91" s="192">
        <v>1096.7166666666665</v>
      </c>
      <c r="AT91" s="192">
        <v>8855.3533333333344</v>
      </c>
      <c r="AU91" s="193">
        <v>0.67166797384522337</v>
      </c>
      <c r="AV91" s="193">
        <v>6.0540660492414168E-2</v>
      </c>
      <c r="AW91" s="193">
        <v>0.63100487466781885</v>
      </c>
    </row>
    <row r="92" spans="1:49" ht="14.25" x14ac:dyDescent="0.2">
      <c r="A92" s="196">
        <v>39753</v>
      </c>
      <c r="B92" s="192">
        <v>2204.4394349999998</v>
      </c>
      <c r="C92" s="192">
        <v>1440.8706066381328</v>
      </c>
      <c r="D92" s="192">
        <v>1330.4948933615863</v>
      </c>
      <c r="E92" s="192">
        <v>110.37571327654649</v>
      </c>
      <c r="F92" s="192">
        <v>763.56882663135093</v>
      </c>
      <c r="G92" s="193">
        <v>0.65362222420872862</v>
      </c>
      <c r="H92" s="193">
        <v>7.6603487341640783E-2</v>
      </c>
      <c r="I92" s="193">
        <v>0.6035524824303401</v>
      </c>
      <c r="J92" s="192">
        <v>2303.1505650000004</v>
      </c>
      <c r="K92" s="192">
        <v>1627.819393361867</v>
      </c>
      <c r="L92" s="192">
        <v>1530.6484399717467</v>
      </c>
      <c r="M92" s="192">
        <v>97.167620056786845</v>
      </c>
      <c r="N92" s="192">
        <v>675.33450670198238</v>
      </c>
      <c r="O92" s="193">
        <v>0.70677940821548801</v>
      </c>
      <c r="P92" s="193">
        <v>5.9691892388694698E-2</v>
      </c>
      <c r="Q92" s="193">
        <v>0.6645889605448988</v>
      </c>
      <c r="R92" s="192">
        <v>4507.59</v>
      </c>
      <c r="S92" s="192">
        <v>3068.69</v>
      </c>
      <c r="T92" s="192">
        <v>2861.1433333333334</v>
      </c>
      <c r="U92" s="192">
        <v>207.54333333333332</v>
      </c>
      <c r="V92" s="192">
        <v>1438.9033333333334</v>
      </c>
      <c r="W92" s="193">
        <v>0.68078285735836663</v>
      </c>
      <c r="X92" s="193">
        <v>6.7632551132024848E-2</v>
      </c>
      <c r="Y92" s="193">
        <v>0.63473903645480922</v>
      </c>
      <c r="AH92" s="192">
        <v>10485.723333333333</v>
      </c>
      <c r="AI92" s="192">
        <v>7073.583333333333</v>
      </c>
      <c r="AJ92" s="192">
        <v>6627.59</v>
      </c>
      <c r="AK92" s="192">
        <v>445.99333333333334</v>
      </c>
      <c r="AL92" s="192">
        <v>3412.14</v>
      </c>
      <c r="AM92" s="193">
        <v>0.67459183391258648</v>
      </c>
      <c r="AN92" s="193">
        <v>6.3050551936194535E-2</v>
      </c>
      <c r="AO92" s="193">
        <v>0.63205844645274833</v>
      </c>
      <c r="AP92" s="192">
        <v>26942.333333333332</v>
      </c>
      <c r="AQ92" s="192">
        <v>18147.783333333336</v>
      </c>
      <c r="AR92" s="192">
        <v>17096.073333333334</v>
      </c>
      <c r="AS92" s="192">
        <v>1051.7133333333334</v>
      </c>
      <c r="AT92" s="192">
        <v>8794.5500000000011</v>
      </c>
      <c r="AU92" s="193">
        <v>0.67357875462407379</v>
      </c>
      <c r="AV92" s="193">
        <v>5.795271598827037E-2</v>
      </c>
      <c r="AW92" s="193">
        <v>0.63454316008264566</v>
      </c>
    </row>
    <row r="93" spans="1:49" ht="14.25" x14ac:dyDescent="0.2">
      <c r="A93" s="196">
        <v>39722</v>
      </c>
      <c r="B93" s="192">
        <v>2202.5120700000002</v>
      </c>
      <c r="C93" s="192">
        <v>1446.4889871801977</v>
      </c>
      <c r="D93" s="192">
        <v>1330.6720464432462</v>
      </c>
      <c r="E93" s="192">
        <v>115.81694073695139</v>
      </c>
      <c r="F93" s="192">
        <v>756.02303404466272</v>
      </c>
      <c r="G93" s="193">
        <v>0.65674508979203805</v>
      </c>
      <c r="H93" s="193">
        <v>8.0067627035810537E-2</v>
      </c>
      <c r="I93" s="193">
        <v>0.60416106888496923</v>
      </c>
      <c r="J93" s="192">
        <v>2298.2245966666669</v>
      </c>
      <c r="K93" s="192">
        <v>1636.3376794864689</v>
      </c>
      <c r="L93" s="192">
        <v>1539.6679535567539</v>
      </c>
      <c r="M93" s="192">
        <v>96.666392596381911</v>
      </c>
      <c r="N93" s="192">
        <v>661.88696595533747</v>
      </c>
      <c r="O93" s="193">
        <v>0.712000768706333</v>
      </c>
      <c r="P93" s="193">
        <v>5.9074843663514905E-2</v>
      </c>
      <c r="Q93" s="193">
        <v>0.66993798421176087</v>
      </c>
      <c r="R93" s="192">
        <v>4500.7366666666667</v>
      </c>
      <c r="S93" s="192">
        <v>3082.8266666666664</v>
      </c>
      <c r="T93" s="192">
        <v>2870.34</v>
      </c>
      <c r="U93" s="192">
        <v>212.48333333333335</v>
      </c>
      <c r="V93" s="192">
        <v>1417.9099999999999</v>
      </c>
      <c r="W93" s="193">
        <v>0.68496046202806793</v>
      </c>
      <c r="X93" s="193">
        <v>6.8924839541200295E-2</v>
      </c>
      <c r="Y93" s="193">
        <v>0.63774893147121847</v>
      </c>
      <c r="AH93" s="192">
        <v>10475.723333333333</v>
      </c>
      <c r="AI93" s="192">
        <v>7124.8433333333332</v>
      </c>
      <c r="AJ93" s="192">
        <v>6670.16</v>
      </c>
      <c r="AK93" s="192">
        <v>454.68</v>
      </c>
      <c r="AL93" s="192">
        <v>3350.8799999999997</v>
      </c>
      <c r="AM93" s="193">
        <v>0.68012900938900955</v>
      </c>
      <c r="AN93" s="193">
        <v>6.3816140050798775E-2</v>
      </c>
      <c r="AO93" s="193">
        <v>0.63672548307722265</v>
      </c>
      <c r="AP93" s="192">
        <v>26910.356666666663</v>
      </c>
      <c r="AQ93" s="192">
        <v>18272.106666666667</v>
      </c>
      <c r="AR93" s="192">
        <v>17196.023333333331</v>
      </c>
      <c r="AS93" s="192">
        <v>1076.0866666666666</v>
      </c>
      <c r="AT93" s="192">
        <v>8638.2433333333338</v>
      </c>
      <c r="AU93" s="193">
        <v>0.67899905203783384</v>
      </c>
      <c r="AV93" s="193">
        <v>5.8892315281288486E-2</v>
      </c>
      <c r="AW93" s="193">
        <v>0.639011349657573</v>
      </c>
    </row>
    <row r="94" spans="1:49" ht="14.25" x14ac:dyDescent="0.2">
      <c r="A94" s="196">
        <v>39692</v>
      </c>
      <c r="B94" s="192">
        <v>2200.5847049999998</v>
      </c>
      <c r="C94" s="192">
        <v>1457.1470350657235</v>
      </c>
      <c r="D94" s="192">
        <v>1332.4952834217959</v>
      </c>
      <c r="E94" s="192">
        <v>124.65175164392747</v>
      </c>
      <c r="F94" s="192">
        <v>743.4408000725856</v>
      </c>
      <c r="G94" s="193">
        <v>0.66216357486939981</v>
      </c>
      <c r="H94" s="193">
        <v>8.5545074480630673E-2</v>
      </c>
      <c r="I94" s="193">
        <v>0.60551874253883631</v>
      </c>
      <c r="J94" s="192">
        <v>2293.0286283333335</v>
      </c>
      <c r="K94" s="192">
        <v>1639.0729649342766</v>
      </c>
      <c r="L94" s="192">
        <v>1530.4380499115375</v>
      </c>
      <c r="M94" s="192">
        <v>108.63824835607254</v>
      </c>
      <c r="N94" s="192">
        <v>653.9491999274145</v>
      </c>
      <c r="O94" s="193">
        <v>0.71480702189297196</v>
      </c>
      <c r="P94" s="193">
        <v>6.6280300316239257E-2</v>
      </c>
      <c r="Q94" s="193">
        <v>0.66743085149526549</v>
      </c>
      <c r="R94" s="192">
        <v>4493.6133333333337</v>
      </c>
      <c r="S94" s="192">
        <v>3096.22</v>
      </c>
      <c r="T94" s="192">
        <v>2862.9333333333329</v>
      </c>
      <c r="U94" s="192">
        <v>233.29</v>
      </c>
      <c r="V94" s="192">
        <v>1397.39</v>
      </c>
      <c r="W94" s="193">
        <v>0.68902679654976984</v>
      </c>
      <c r="X94" s="193">
        <v>7.534671308886319E-2</v>
      </c>
      <c r="Y94" s="193">
        <v>0.63711163399313386</v>
      </c>
      <c r="AH94" s="192">
        <v>10465.096666666666</v>
      </c>
      <c r="AI94" s="192">
        <v>7155.9133333333339</v>
      </c>
      <c r="AJ94" s="192">
        <v>6670.4233333333332</v>
      </c>
      <c r="AK94" s="192">
        <v>485.49</v>
      </c>
      <c r="AL94" s="192">
        <v>3309.1833333333329</v>
      </c>
      <c r="AM94" s="193">
        <v>0.68378855554447826</v>
      </c>
      <c r="AN94" s="193">
        <v>6.7844589137002767E-2</v>
      </c>
      <c r="AO94" s="193">
        <v>0.63739720193697846</v>
      </c>
      <c r="AP94" s="192">
        <v>26877.183333333331</v>
      </c>
      <c r="AQ94" s="192">
        <v>18364.523333333334</v>
      </c>
      <c r="AR94" s="192">
        <v>17240.376666666667</v>
      </c>
      <c r="AS94" s="192">
        <v>1124.1500000000001</v>
      </c>
      <c r="AT94" s="192">
        <v>8512.6566666666677</v>
      </c>
      <c r="AU94" s="193">
        <v>0.68327559125429205</v>
      </c>
      <c r="AV94" s="193">
        <v>6.1213132494409059E-2</v>
      </c>
      <c r="AW94" s="193">
        <v>0.64145027597757953</v>
      </c>
    </row>
    <row r="95" spans="1:49" ht="14.25" x14ac:dyDescent="0.2">
      <c r="A95" s="196">
        <v>39661</v>
      </c>
      <c r="B95" s="192">
        <v>2198.819645</v>
      </c>
      <c r="C95" s="192">
        <v>1468.8216073619108</v>
      </c>
      <c r="D95" s="192">
        <v>1341.4910645275454</v>
      </c>
      <c r="E95" s="192">
        <v>127.33054283436543</v>
      </c>
      <c r="F95" s="192">
        <v>729.99804449639817</v>
      </c>
      <c r="G95" s="193">
        <v>0.668004586325183</v>
      </c>
      <c r="H95" s="193">
        <v>8.6688909120188201E-2</v>
      </c>
      <c r="I95" s="193">
        <v>0.61009599744937038</v>
      </c>
      <c r="J95" s="192">
        <v>2287.2470216666666</v>
      </c>
      <c r="K95" s="192">
        <v>1649.3450593047558</v>
      </c>
      <c r="L95" s="192">
        <v>1536.1256021391212</v>
      </c>
      <c r="M95" s="192">
        <v>113.22279049896788</v>
      </c>
      <c r="N95" s="192">
        <v>637.89862217026848</v>
      </c>
      <c r="O95" s="193">
        <v>0.72110491069867666</v>
      </c>
      <c r="P95" s="193">
        <v>6.8647121389319471E-2</v>
      </c>
      <c r="Q95" s="193">
        <v>0.6716045917155814</v>
      </c>
      <c r="R95" s="192">
        <v>4486.0666666666666</v>
      </c>
      <c r="S95" s="192">
        <v>3118.1666666666665</v>
      </c>
      <c r="T95" s="192">
        <v>2877.6166666666668</v>
      </c>
      <c r="U95" s="192">
        <v>240.55333333333337</v>
      </c>
      <c r="V95" s="192">
        <v>1367.8966666666668</v>
      </c>
      <c r="W95" s="193">
        <v>0.69507809365294015</v>
      </c>
      <c r="X95" s="193">
        <v>7.7145758725746985E-2</v>
      </c>
      <c r="Y95" s="193">
        <v>0.64145650978585544</v>
      </c>
      <c r="AH95" s="192">
        <v>10453.426666666666</v>
      </c>
      <c r="AI95" s="192">
        <v>7198.1966666666667</v>
      </c>
      <c r="AJ95" s="192">
        <v>6700.1399999999994</v>
      </c>
      <c r="AK95" s="192">
        <v>498.05666666666667</v>
      </c>
      <c r="AL95" s="192">
        <v>3255.2299999999996</v>
      </c>
      <c r="AM95" s="193">
        <v>0.68859684926282549</v>
      </c>
      <c r="AN95" s="193">
        <v>6.9191867037068075E-2</v>
      </c>
      <c r="AO95" s="193">
        <v>0.64095154762648798</v>
      </c>
      <c r="AP95" s="192">
        <v>26842.440000000002</v>
      </c>
      <c r="AQ95" s="192">
        <v>18456.433333333334</v>
      </c>
      <c r="AR95" s="192">
        <v>17323.976666666666</v>
      </c>
      <c r="AS95" s="192">
        <v>1132.4633333333334</v>
      </c>
      <c r="AT95" s="192">
        <v>8386.003333333334</v>
      </c>
      <c r="AU95" s="193">
        <v>0.6875840398016474</v>
      </c>
      <c r="AV95" s="193">
        <v>6.1358731282497699E-2</v>
      </c>
      <c r="AW95" s="193">
        <v>0.64539500383223969</v>
      </c>
    </row>
    <row r="96" spans="1:49" ht="14.25" x14ac:dyDescent="0.2">
      <c r="A96" s="196">
        <v>39630</v>
      </c>
      <c r="B96" s="192">
        <v>2197.2168900000001</v>
      </c>
      <c r="C96" s="192">
        <v>1480.7510102234185</v>
      </c>
      <c r="D96" s="192">
        <v>1358.1935443710827</v>
      </c>
      <c r="E96" s="192">
        <v>122.55746585233574</v>
      </c>
      <c r="F96" s="192">
        <v>716.46586391794324</v>
      </c>
      <c r="G96" s="193">
        <v>0.67392118500573617</v>
      </c>
      <c r="H96" s="193">
        <v>8.2767099266637709E-2</v>
      </c>
      <c r="I96" s="193">
        <v>0.61814268338847633</v>
      </c>
      <c r="J96" s="192">
        <v>2281.036443333333</v>
      </c>
      <c r="K96" s="192">
        <v>1652.6223231099148</v>
      </c>
      <c r="L96" s="192">
        <v>1538.2197889622505</v>
      </c>
      <c r="M96" s="192">
        <v>114.4058674809976</v>
      </c>
      <c r="N96" s="192">
        <v>628.41413608205676</v>
      </c>
      <c r="O96" s="193">
        <v>0.7245050064587738</v>
      </c>
      <c r="P96" s="193">
        <v>6.9226868039461029E-2</v>
      </c>
      <c r="Q96" s="193">
        <v>0.67435125530673823</v>
      </c>
      <c r="R96" s="192">
        <v>4478.2533333333331</v>
      </c>
      <c r="S96" s="192">
        <v>3133.373333333333</v>
      </c>
      <c r="T96" s="192">
        <v>2896.4133333333339</v>
      </c>
      <c r="U96" s="192">
        <v>236.96333333333334</v>
      </c>
      <c r="V96" s="192">
        <v>1344.88</v>
      </c>
      <c r="W96" s="193">
        <v>0.69968648490929497</v>
      </c>
      <c r="X96" s="193">
        <v>7.5625630311102421E-2</v>
      </c>
      <c r="Y96" s="193">
        <v>0.64677299780569231</v>
      </c>
      <c r="AH96" s="192">
        <v>10440.839999999998</v>
      </c>
      <c r="AI96" s="192">
        <v>7186.079999999999</v>
      </c>
      <c r="AJ96" s="192">
        <v>6696.5466666666662</v>
      </c>
      <c r="AK96" s="192">
        <v>489.5333333333333</v>
      </c>
      <c r="AL96" s="192">
        <v>3254.7566666666667</v>
      </c>
      <c r="AM96" s="193">
        <v>0.68826646131920421</v>
      </c>
      <c r="AN96" s="193">
        <v>6.8122444132730692E-2</v>
      </c>
      <c r="AO96" s="193">
        <v>0.64138006775955447</v>
      </c>
      <c r="AP96" s="192">
        <v>26806.85666666667</v>
      </c>
      <c r="AQ96" s="192">
        <v>18391.256666666668</v>
      </c>
      <c r="AR96" s="192">
        <v>17277.42666666667</v>
      </c>
      <c r="AS96" s="192">
        <v>1113.8333333333333</v>
      </c>
      <c r="AT96" s="192">
        <v>8415.6</v>
      </c>
      <c r="AU96" s="193">
        <v>0.68606539346836259</v>
      </c>
      <c r="AV96" s="193">
        <v>6.0563198780869958E-2</v>
      </c>
      <c r="AW96" s="193">
        <v>0.64451520301335841</v>
      </c>
    </row>
    <row r="97" spans="1:49" ht="14.25" x14ac:dyDescent="0.2">
      <c r="A97" s="196">
        <v>39600</v>
      </c>
      <c r="B97" s="192">
        <v>2195.7764400000005</v>
      </c>
      <c r="C97" s="192">
        <v>1472.3395407813625</v>
      </c>
      <c r="D97" s="192">
        <v>1366.8648828953603</v>
      </c>
      <c r="E97" s="192">
        <v>105.47465788600208</v>
      </c>
      <c r="F97" s="192">
        <v>723.43370444655056</v>
      </c>
      <c r="G97" s="193">
        <v>0.67053253416880731</v>
      </c>
      <c r="H97" s="193">
        <v>7.1637455195985064E-2</v>
      </c>
      <c r="I97" s="193">
        <v>0.62249728979483898</v>
      </c>
      <c r="J97" s="192">
        <v>2274.7535599999997</v>
      </c>
      <c r="K97" s="192">
        <v>1634.3537925519711</v>
      </c>
      <c r="L97" s="192">
        <v>1532.2017837713063</v>
      </c>
      <c r="M97" s="192">
        <v>102.15200878066462</v>
      </c>
      <c r="N97" s="192">
        <v>640.40629555344947</v>
      </c>
      <c r="O97" s="193">
        <v>0.71847510046405705</v>
      </c>
      <c r="P97" s="193">
        <v>6.2502996135958278E-2</v>
      </c>
      <c r="Q97" s="193">
        <v>0.67356825403596976</v>
      </c>
      <c r="R97" s="192">
        <v>4470.53</v>
      </c>
      <c r="S97" s="192">
        <v>3106.6933333333332</v>
      </c>
      <c r="T97" s="192">
        <v>2899.0666666666671</v>
      </c>
      <c r="U97" s="192">
        <v>207.62666666666667</v>
      </c>
      <c r="V97" s="192">
        <v>1363.84</v>
      </c>
      <c r="W97" s="193">
        <v>0.69492729795646901</v>
      </c>
      <c r="X97" s="193">
        <v>6.6832044360134249E-2</v>
      </c>
      <c r="Y97" s="193">
        <v>0.64848388595237416</v>
      </c>
      <c r="AH97" s="192">
        <v>10428.176666666666</v>
      </c>
      <c r="AI97" s="192">
        <v>7116.7966666666662</v>
      </c>
      <c r="AJ97" s="192">
        <v>6657.996666666666</v>
      </c>
      <c r="AK97" s="192">
        <v>458.8</v>
      </c>
      <c r="AL97" s="192">
        <v>3311.3766666666666</v>
      </c>
      <c r="AM97" s="193">
        <v>0.68245839077652759</v>
      </c>
      <c r="AN97" s="193">
        <v>6.4467206453839965E-2</v>
      </c>
      <c r="AO97" s="193">
        <v>0.63846220480218174</v>
      </c>
      <c r="AP97" s="192">
        <v>26771.863333333331</v>
      </c>
      <c r="AQ97" s="192">
        <v>18207.490000000002</v>
      </c>
      <c r="AR97" s="192">
        <v>17107.863333333335</v>
      </c>
      <c r="AS97" s="192">
        <v>1099.6266666666668</v>
      </c>
      <c r="AT97" s="192">
        <v>8564.3700000000008</v>
      </c>
      <c r="AU97" s="193">
        <v>0.6800979735067626</v>
      </c>
      <c r="AV97" s="193">
        <v>6.0394193085739255E-2</v>
      </c>
      <c r="AW97" s="193">
        <v>0.63902400517757518</v>
      </c>
    </row>
    <row r="98" spans="1:49" ht="14.25" x14ac:dyDescent="0.2">
      <c r="A98" s="196">
        <v>39569</v>
      </c>
      <c r="B98" s="192">
        <v>2194.3359900000005</v>
      </c>
      <c r="C98" s="192">
        <v>1468.2145509353215</v>
      </c>
      <c r="D98" s="192">
        <v>1365.5098697893707</v>
      </c>
      <c r="E98" s="192">
        <v>102.70468114595081</v>
      </c>
      <c r="F98" s="192">
        <v>726.11824429259138</v>
      </c>
      <c r="G98" s="193">
        <v>0.66909286345675856</v>
      </c>
      <c r="H98" s="193">
        <v>6.9952093228147827E-2</v>
      </c>
      <c r="I98" s="193">
        <v>0.622288417093943</v>
      </c>
      <c r="J98" s="192">
        <v>2268.4306766666664</v>
      </c>
      <c r="K98" s="192">
        <v>1621.7587823980114</v>
      </c>
      <c r="L98" s="192">
        <v>1520.5401302106293</v>
      </c>
      <c r="M98" s="192">
        <v>101.22198552071586</v>
      </c>
      <c r="N98" s="192">
        <v>646.67842237407524</v>
      </c>
      <c r="O98" s="193">
        <v>0.71492543240558548</v>
      </c>
      <c r="P98" s="193">
        <v>6.2414945193664445E-2</v>
      </c>
      <c r="Q98" s="193">
        <v>0.67030487016908935</v>
      </c>
      <c r="R98" s="192">
        <v>4462.7666666666664</v>
      </c>
      <c r="S98" s="192">
        <v>3089.9733333333334</v>
      </c>
      <c r="T98" s="192">
        <v>2886.0499999999997</v>
      </c>
      <c r="U98" s="192">
        <v>203.92666666666665</v>
      </c>
      <c r="V98" s="192">
        <v>1372.7966666666669</v>
      </c>
      <c r="W98" s="193">
        <v>0.69238962377598356</v>
      </c>
      <c r="X98" s="193">
        <v>6.5996254552358594E-2</v>
      </c>
      <c r="Y98" s="193">
        <v>0.64669524883667084</v>
      </c>
      <c r="AH98" s="192">
        <v>10415.65</v>
      </c>
      <c r="AI98" s="192">
        <v>7054.32</v>
      </c>
      <c r="AJ98" s="192">
        <v>6590.43</v>
      </c>
      <c r="AK98" s="192">
        <v>463.89000000000004</v>
      </c>
      <c r="AL98" s="192">
        <v>3361.3266666666664</v>
      </c>
      <c r="AM98" s="193">
        <v>0.67728082260828659</v>
      </c>
      <c r="AN98" s="193">
        <v>6.5759704691593243E-2</v>
      </c>
      <c r="AO98" s="193">
        <v>0.63274303572028634</v>
      </c>
      <c r="AP98" s="192">
        <v>26737.063333333335</v>
      </c>
      <c r="AQ98" s="192">
        <v>18029.34</v>
      </c>
      <c r="AR98" s="192">
        <v>16890.063333333335</v>
      </c>
      <c r="AS98" s="192">
        <v>1139.2733333333333</v>
      </c>
      <c r="AT98" s="192">
        <v>8707.7166666666653</v>
      </c>
      <c r="AU98" s="193">
        <v>0.67432012914906259</v>
      </c>
      <c r="AV98" s="193">
        <v>6.3189963322746887E-2</v>
      </c>
      <c r="AW98" s="193">
        <v>0.63170974024945903</v>
      </c>
    </row>
    <row r="99" spans="1:49" ht="14.25" x14ac:dyDescent="0.2">
      <c r="A99" s="196">
        <v>39539</v>
      </c>
      <c r="B99" s="192">
        <v>2192.8955400000004</v>
      </c>
      <c r="C99" s="192">
        <v>1448.7330830664696</v>
      </c>
      <c r="D99" s="192">
        <v>1353.4006623809694</v>
      </c>
      <c r="E99" s="192">
        <v>95.332420685499983</v>
      </c>
      <c r="F99" s="192">
        <v>744.16245693353085</v>
      </c>
      <c r="G99" s="193">
        <v>0.66064846986120884</v>
      </c>
      <c r="H99" s="193">
        <v>6.5803992329431751E-2</v>
      </c>
      <c r="I99" s="193">
        <v>0.6171751630180109</v>
      </c>
      <c r="J99" s="192">
        <v>2263.1211266666664</v>
      </c>
      <c r="K99" s="192">
        <v>1599.613583600197</v>
      </c>
      <c r="L99" s="192">
        <v>1504.5160042856971</v>
      </c>
      <c r="M99" s="192">
        <v>95.100912647833354</v>
      </c>
      <c r="N99" s="192">
        <v>663.51087639980233</v>
      </c>
      <c r="O99" s="193">
        <v>0.70681748526481014</v>
      </c>
      <c r="P99" s="193">
        <v>5.9452428775825281E-2</v>
      </c>
      <c r="Q99" s="193">
        <v>0.66479694195674233</v>
      </c>
      <c r="R99" s="192">
        <v>4456.0166666666664</v>
      </c>
      <c r="S99" s="192">
        <v>3048.3466666666668</v>
      </c>
      <c r="T99" s="192">
        <v>2857.9166666666665</v>
      </c>
      <c r="U99" s="192">
        <v>190.43333333333331</v>
      </c>
      <c r="V99" s="192">
        <v>1407.6733333333334</v>
      </c>
      <c r="W99" s="193">
        <v>0.68409678300126053</v>
      </c>
      <c r="X99" s="193">
        <v>6.2471022543367762E-2</v>
      </c>
      <c r="Y99" s="193">
        <v>0.64136130550080228</v>
      </c>
      <c r="AH99" s="192">
        <v>10405.113333333333</v>
      </c>
      <c r="AI99" s="192">
        <v>6982.2533333333331</v>
      </c>
      <c r="AJ99" s="192">
        <v>6535.8233333333337</v>
      </c>
      <c r="AK99" s="192">
        <v>446.43</v>
      </c>
      <c r="AL99" s="192">
        <v>3422.8633333333332</v>
      </c>
      <c r="AM99" s="193">
        <v>0.67104058453311743</v>
      </c>
      <c r="AN99" s="193">
        <v>6.3937811862073188E-2</v>
      </c>
      <c r="AO99" s="193">
        <v>0.62813571788742339</v>
      </c>
      <c r="AP99" s="192">
        <v>26706.296666666665</v>
      </c>
      <c r="AQ99" s="192">
        <v>17866.316666666666</v>
      </c>
      <c r="AR99" s="192">
        <v>16739.64</v>
      </c>
      <c r="AS99" s="192">
        <v>1126.6766666666665</v>
      </c>
      <c r="AT99" s="192">
        <v>8839.9733333333334</v>
      </c>
      <c r="AU99" s="193">
        <v>0.66899266827086601</v>
      </c>
      <c r="AV99" s="193">
        <v>6.3061496540510589E-2</v>
      </c>
      <c r="AW99" s="193">
        <v>0.62680498943507579</v>
      </c>
    </row>
    <row r="100" spans="1:49" ht="14.25" x14ac:dyDescent="0.2">
      <c r="A100" s="196">
        <v>39508</v>
      </c>
      <c r="B100" s="192">
        <v>2191.4550900000004</v>
      </c>
      <c r="C100" s="192">
        <v>1436.4002885769694</v>
      </c>
      <c r="D100" s="192">
        <v>1335.9542438343879</v>
      </c>
      <c r="E100" s="192">
        <v>100.44604474258169</v>
      </c>
      <c r="F100" s="192">
        <v>755.05480142303111</v>
      </c>
      <c r="G100" s="193">
        <v>0.65545504223724205</v>
      </c>
      <c r="H100" s="193">
        <v>6.9929006239683233E-2</v>
      </c>
      <c r="I100" s="193">
        <v>0.60961972249880225</v>
      </c>
      <c r="J100" s="192">
        <v>2258.2149099999997</v>
      </c>
      <c r="K100" s="192">
        <v>1594.6030447563637</v>
      </c>
      <c r="L100" s="192">
        <v>1499.1157561656121</v>
      </c>
      <c r="M100" s="192">
        <v>95.490621924084977</v>
      </c>
      <c r="N100" s="192">
        <v>663.61186524363541</v>
      </c>
      <c r="O100" s="193">
        <v>0.70613431772814039</v>
      </c>
      <c r="P100" s="193">
        <v>5.9883632003646901E-2</v>
      </c>
      <c r="Q100" s="193">
        <v>0.6638499061923262</v>
      </c>
      <c r="R100" s="192">
        <v>4449.67</v>
      </c>
      <c r="S100" s="192">
        <v>3031.0033333333336</v>
      </c>
      <c r="T100" s="192">
        <v>2835.0699999999997</v>
      </c>
      <c r="U100" s="192">
        <v>195.93666666666664</v>
      </c>
      <c r="V100" s="192">
        <v>1418.6666666666667</v>
      </c>
      <c r="W100" s="193">
        <v>0.68117485865993066</v>
      </c>
      <c r="X100" s="193">
        <v>6.4644160734454253E-2</v>
      </c>
      <c r="Y100" s="193">
        <v>0.63714163072767183</v>
      </c>
      <c r="AH100" s="192">
        <v>10395.66</v>
      </c>
      <c r="AI100" s="192">
        <v>6959.0999999999995</v>
      </c>
      <c r="AJ100" s="192">
        <v>6505.5133333333333</v>
      </c>
      <c r="AK100" s="192">
        <v>453.58666666666664</v>
      </c>
      <c r="AL100" s="192">
        <v>3436.5633333333335</v>
      </c>
      <c r="AM100" s="193">
        <v>0.66942358638123978</v>
      </c>
      <c r="AN100" s="193">
        <v>6.5178926393738651E-2</v>
      </c>
      <c r="AO100" s="193">
        <v>0.62579127571826454</v>
      </c>
      <c r="AP100" s="192">
        <v>26677.703333333335</v>
      </c>
      <c r="AQ100" s="192">
        <v>17802.196666666667</v>
      </c>
      <c r="AR100" s="192">
        <v>16673.939999999999</v>
      </c>
      <c r="AS100" s="192">
        <v>1128.2566666666664</v>
      </c>
      <c r="AT100" s="192">
        <v>8875.5066666666662</v>
      </c>
      <c r="AU100" s="193">
        <v>0.66730619364910349</v>
      </c>
      <c r="AV100" s="193">
        <v>6.3377384701026579E-2</v>
      </c>
      <c r="AW100" s="193">
        <v>0.6250140723008264</v>
      </c>
    </row>
    <row r="101" spans="1:49" ht="14.25" x14ac:dyDescent="0.2">
      <c r="A101" s="196">
        <v>39479</v>
      </c>
      <c r="B101" s="192">
        <v>2190.0146400000003</v>
      </c>
      <c r="C101" s="192">
        <v>1424.9955735591848</v>
      </c>
      <c r="D101" s="192">
        <v>1328.955444546991</v>
      </c>
      <c r="E101" s="192">
        <v>96.040129012193873</v>
      </c>
      <c r="F101" s="192">
        <v>765.01906644081566</v>
      </c>
      <c r="G101" s="193">
        <v>0.65067856055938722</v>
      </c>
      <c r="H101" s="193">
        <v>6.7396791115860263E-2</v>
      </c>
      <c r="I101" s="193">
        <v>0.60682491352979762</v>
      </c>
      <c r="J101" s="192">
        <v>2253.3153599999996</v>
      </c>
      <c r="K101" s="192">
        <v>1590.2610931074821</v>
      </c>
      <c r="L101" s="192">
        <v>1501.7678887863424</v>
      </c>
      <c r="M101" s="192">
        <v>88.493204321139444</v>
      </c>
      <c r="N101" s="192">
        <v>663.0542668925176</v>
      </c>
      <c r="O101" s="193">
        <v>0.70574280073583773</v>
      </c>
      <c r="P101" s="193">
        <v>5.5646965586146291E-2</v>
      </c>
      <c r="Q101" s="193">
        <v>0.66647035539061994</v>
      </c>
      <c r="R101" s="192">
        <v>4443.329999999999</v>
      </c>
      <c r="S101" s="192">
        <v>3015.2566666666662</v>
      </c>
      <c r="T101" s="192">
        <v>2830.7233333333334</v>
      </c>
      <c r="U101" s="192">
        <v>184.5333333333333</v>
      </c>
      <c r="V101" s="192">
        <v>1428.073333333333</v>
      </c>
      <c r="W101" s="193">
        <v>0.67860290967960224</v>
      </c>
      <c r="X101" s="193">
        <v>6.1199875743026849E-2</v>
      </c>
      <c r="Y101" s="193">
        <v>0.63707249592835413</v>
      </c>
      <c r="AH101" s="192">
        <v>10386.613333333333</v>
      </c>
      <c r="AI101" s="192">
        <v>6951.2400000000007</v>
      </c>
      <c r="AJ101" s="192">
        <v>6522.82</v>
      </c>
      <c r="AK101" s="192">
        <v>428.42</v>
      </c>
      <c r="AL101" s="192">
        <v>3435.3766666666666</v>
      </c>
      <c r="AM101" s="193">
        <v>0.66924990628963443</v>
      </c>
      <c r="AN101" s="193">
        <v>6.1632169224483682E-2</v>
      </c>
      <c r="AO101" s="193">
        <v>0.62800258281172172</v>
      </c>
      <c r="AP101" s="192">
        <v>26650.319999999996</v>
      </c>
      <c r="AQ101" s="192">
        <v>17784.38</v>
      </c>
      <c r="AR101" s="192">
        <v>16710.23</v>
      </c>
      <c r="AS101" s="192">
        <v>1074.1499999999999</v>
      </c>
      <c r="AT101" s="192">
        <v>8865.9433333333345</v>
      </c>
      <c r="AU101" s="193">
        <v>0.66732331919466648</v>
      </c>
      <c r="AV101" s="193">
        <v>6.0398507004461206E-2</v>
      </c>
      <c r="AW101" s="193">
        <v>0.62701798702604705</v>
      </c>
    </row>
    <row r="102" spans="1:49" ht="14.25" x14ac:dyDescent="0.2">
      <c r="A102" s="196">
        <v>39448</v>
      </c>
      <c r="B102" s="192">
        <v>2188.5741900000003</v>
      </c>
      <c r="C102" s="192">
        <v>1424.4074060554792</v>
      </c>
      <c r="D102" s="192">
        <v>1322.1355107461554</v>
      </c>
      <c r="E102" s="192">
        <v>102.27189530932371</v>
      </c>
      <c r="F102" s="192">
        <v>764.16678394452117</v>
      </c>
      <c r="G102" s="193">
        <v>0.65083807191177701</v>
      </c>
      <c r="H102" s="193">
        <v>7.1799609349503996E-2</v>
      </c>
      <c r="I102" s="193">
        <v>0.60410815259872697</v>
      </c>
      <c r="J102" s="192">
        <v>2248.4224766666662</v>
      </c>
      <c r="K102" s="192">
        <v>1593.0525939445208</v>
      </c>
      <c r="L102" s="192">
        <v>1507.8044892538444</v>
      </c>
      <c r="M102" s="192">
        <v>85.2481046906763</v>
      </c>
      <c r="N102" s="192">
        <v>655.36988272214546</v>
      </c>
      <c r="O102" s="193">
        <v>0.70852013377230372</v>
      </c>
      <c r="P102" s="193">
        <v>5.3512423265069629E-2</v>
      </c>
      <c r="Q102" s="193">
        <v>0.67060550448205647</v>
      </c>
      <c r="R102" s="192">
        <v>4436.996666666666</v>
      </c>
      <c r="S102" s="192">
        <v>3017.4599999999996</v>
      </c>
      <c r="T102" s="192">
        <v>2829.94</v>
      </c>
      <c r="U102" s="192">
        <v>187.51999999999998</v>
      </c>
      <c r="V102" s="192">
        <v>1419.5366666666666</v>
      </c>
      <c r="W102" s="193">
        <v>0.68006812415905959</v>
      </c>
      <c r="X102" s="193">
        <v>6.2144982866384313E-2</v>
      </c>
      <c r="Y102" s="193">
        <v>0.63780530223522081</v>
      </c>
      <c r="AH102" s="192">
        <v>10377.633333333333</v>
      </c>
      <c r="AI102" s="192">
        <v>6963.5766666666668</v>
      </c>
      <c r="AJ102" s="192">
        <v>6544.0266666666657</v>
      </c>
      <c r="AK102" s="192">
        <v>419.54666666666668</v>
      </c>
      <c r="AL102" s="192">
        <v>3414.0566666666668</v>
      </c>
      <c r="AM102" s="193">
        <v>0.6710177978922619</v>
      </c>
      <c r="AN102" s="193">
        <v>6.0248732332474741E-2</v>
      </c>
      <c r="AO102" s="193">
        <v>0.63058950499311006</v>
      </c>
      <c r="AP102" s="192">
        <v>26623.673333333336</v>
      </c>
      <c r="AQ102" s="192">
        <v>17822.03</v>
      </c>
      <c r="AR102" s="192">
        <v>16777.266666666666</v>
      </c>
      <c r="AS102" s="192">
        <v>1044.7633333333333</v>
      </c>
      <c r="AT102" s="192">
        <v>8801.6433333333334</v>
      </c>
      <c r="AU102" s="193">
        <v>0.66940537381393139</v>
      </c>
      <c r="AV102" s="193">
        <v>5.8622016309776911E-2</v>
      </c>
      <c r="AW102" s="193">
        <v>0.63016348107235887</v>
      </c>
    </row>
    <row r="103" spans="1:49" ht="14.25" x14ac:dyDescent="0.2">
      <c r="A103" s="196">
        <v>39417</v>
      </c>
      <c r="B103" s="192">
        <v>2187.1337400000002</v>
      </c>
      <c r="C103" s="192">
        <v>1427.8820294727475</v>
      </c>
      <c r="D103" s="192">
        <v>1324.479240658824</v>
      </c>
      <c r="E103" s="192">
        <v>103.40278881392344</v>
      </c>
      <c r="F103" s="192">
        <v>759.25171052725273</v>
      </c>
      <c r="G103" s="193">
        <v>0.6528553802442586</v>
      </c>
      <c r="H103" s="193">
        <v>7.2416899071210683E-2</v>
      </c>
      <c r="I103" s="193">
        <v>0.6055776180650132</v>
      </c>
      <c r="J103" s="192">
        <v>2243.3329266666665</v>
      </c>
      <c r="K103" s="192">
        <v>1601.6413038605858</v>
      </c>
      <c r="L103" s="192">
        <v>1521.1207593411757</v>
      </c>
      <c r="M103" s="192">
        <v>80.520544519409896</v>
      </c>
      <c r="N103" s="192">
        <v>641.69162280608055</v>
      </c>
      <c r="O103" s="193">
        <v>0.71395613411712355</v>
      </c>
      <c r="P103" s="193">
        <v>5.0273768742928708E-2</v>
      </c>
      <c r="Q103" s="193">
        <v>0.67806286853792375</v>
      </c>
      <c r="R103" s="192">
        <v>4430.4666666666662</v>
      </c>
      <c r="S103" s="192">
        <v>3029.5233333333331</v>
      </c>
      <c r="T103" s="192">
        <v>2845.6</v>
      </c>
      <c r="U103" s="192">
        <v>183.92333333333332</v>
      </c>
      <c r="V103" s="192">
        <v>1400.9433333333334</v>
      </c>
      <c r="W103" s="193">
        <v>0.68379327986517602</v>
      </c>
      <c r="X103" s="193">
        <v>6.0710320765532969E-2</v>
      </c>
      <c r="Y103" s="193">
        <v>0.64227997050724528</v>
      </c>
      <c r="AH103" s="192">
        <v>10367.966666666667</v>
      </c>
      <c r="AI103" s="192">
        <v>6993.6566666666668</v>
      </c>
      <c r="AJ103" s="192">
        <v>6596.29</v>
      </c>
      <c r="AK103" s="192">
        <v>397.35999999999996</v>
      </c>
      <c r="AL103" s="192">
        <v>3374.3133333333335</v>
      </c>
      <c r="AM103" s="193">
        <v>0.674544671247014</v>
      </c>
      <c r="AN103" s="193">
        <v>5.681720149259066E-2</v>
      </c>
      <c r="AO103" s="193">
        <v>0.6362182877388366</v>
      </c>
      <c r="AP103" s="192">
        <v>26595.87</v>
      </c>
      <c r="AQ103" s="192">
        <v>17882.196666666667</v>
      </c>
      <c r="AR103" s="192">
        <v>16896.45</v>
      </c>
      <c r="AS103" s="192">
        <v>985.74666666666656</v>
      </c>
      <c r="AT103" s="192">
        <v>8713.67</v>
      </c>
      <c r="AU103" s="193">
        <v>0.67236742647135317</v>
      </c>
      <c r="AV103" s="193">
        <v>5.5124472962773584E-2</v>
      </c>
      <c r="AW103" s="193">
        <v>0.63530352644978338</v>
      </c>
    </row>
    <row r="104" spans="1:49" ht="14.25" x14ac:dyDescent="0.2">
      <c r="A104" s="196">
        <v>39387</v>
      </c>
      <c r="B104" s="192">
        <v>2185.6932900000002</v>
      </c>
      <c r="C104" s="192">
        <v>1421.6355646808349</v>
      </c>
      <c r="D104" s="192">
        <v>1315.6642691960585</v>
      </c>
      <c r="E104" s="192">
        <v>105.97129548477636</v>
      </c>
      <c r="F104" s="192">
        <v>764.05772531916534</v>
      </c>
      <c r="G104" s="193">
        <v>0.65042774811320159</v>
      </c>
      <c r="H104" s="193">
        <v>7.4541815158210054E-2</v>
      </c>
      <c r="I104" s="193">
        <v>0.60194368313957647</v>
      </c>
      <c r="J104" s="192">
        <v>2238.6867099999995</v>
      </c>
      <c r="K104" s="192">
        <v>1598.7311019858316</v>
      </c>
      <c r="L104" s="192">
        <v>1516.1957308039416</v>
      </c>
      <c r="M104" s="192">
        <v>82.538704515223642</v>
      </c>
      <c r="N104" s="192">
        <v>639.95560801416798</v>
      </c>
      <c r="O104" s="193">
        <v>0.71413793401481884</v>
      </c>
      <c r="P104" s="193">
        <v>5.1627634198584023E-2</v>
      </c>
      <c r="Q104" s="193">
        <v>0.67727017095837494</v>
      </c>
      <c r="R104" s="192">
        <v>4424.38</v>
      </c>
      <c r="S104" s="192">
        <v>3020.3666666666668</v>
      </c>
      <c r="T104" s="192">
        <v>2831.86</v>
      </c>
      <c r="U104" s="192">
        <v>188.51</v>
      </c>
      <c r="V104" s="192">
        <v>1404.0133333333333</v>
      </c>
      <c r="W104" s="193">
        <v>0.68266438838134758</v>
      </c>
      <c r="X104" s="193">
        <v>6.2412952069836991E-2</v>
      </c>
      <c r="Y104" s="193">
        <v>0.64005804203074779</v>
      </c>
      <c r="AH104" s="192">
        <v>10358.516666666666</v>
      </c>
      <c r="AI104" s="192">
        <v>6990.6100000000006</v>
      </c>
      <c r="AJ104" s="192">
        <v>6593.3266666666668</v>
      </c>
      <c r="AK104" s="192">
        <v>397.27666666666664</v>
      </c>
      <c r="AL104" s="192">
        <v>3367.9133333333334</v>
      </c>
      <c r="AM104" s="193">
        <v>0.67486593157643238</v>
      </c>
      <c r="AN104" s="193">
        <v>5.6830042967161182E-2</v>
      </c>
      <c r="AO104" s="193">
        <v>0.63651262809507803</v>
      </c>
      <c r="AP104" s="192">
        <v>26568.506666666668</v>
      </c>
      <c r="AQ104" s="192">
        <v>17892.263333333336</v>
      </c>
      <c r="AR104" s="192">
        <v>16912.810000000001</v>
      </c>
      <c r="AS104" s="192">
        <v>979.45333333333338</v>
      </c>
      <c r="AT104" s="192">
        <v>8676.24</v>
      </c>
      <c r="AU104" s="193">
        <v>0.67343880323470706</v>
      </c>
      <c r="AV104" s="193">
        <v>5.4741723564318952E-2</v>
      </c>
      <c r="AW104" s="193">
        <v>0.63657360243054684</v>
      </c>
    </row>
    <row r="105" spans="1:49" ht="14.25" x14ac:dyDescent="0.2">
      <c r="A105" s="196">
        <v>39356</v>
      </c>
      <c r="B105" s="192">
        <v>2184.2528400000001</v>
      </c>
      <c r="C105" s="192">
        <v>1427.7865348818489</v>
      </c>
      <c r="D105" s="192">
        <v>1315.5982613248163</v>
      </c>
      <c r="E105" s="192">
        <v>112.18827355703264</v>
      </c>
      <c r="F105" s="192">
        <v>756.46630511815113</v>
      </c>
      <c r="G105" s="193">
        <v>0.65367273821736172</v>
      </c>
      <c r="H105" s="193">
        <v>7.8574962584526939E-2</v>
      </c>
      <c r="I105" s="193">
        <v>0.60231042726940731</v>
      </c>
      <c r="J105" s="192">
        <v>2233.8404933333331</v>
      </c>
      <c r="K105" s="192">
        <v>1612.6767984514845</v>
      </c>
      <c r="L105" s="192">
        <v>1521.9650720085172</v>
      </c>
      <c r="M105" s="192">
        <v>90.718393109634022</v>
      </c>
      <c r="N105" s="192">
        <v>621.16369488184876</v>
      </c>
      <c r="O105" s="193">
        <v>0.72193014821978219</v>
      </c>
      <c r="P105" s="193">
        <v>5.6253300845366616E-2</v>
      </c>
      <c r="Q105" s="193">
        <v>0.68132217879954504</v>
      </c>
      <c r="R105" s="192">
        <v>4418.0933333333332</v>
      </c>
      <c r="S105" s="192">
        <v>3040.4633333333331</v>
      </c>
      <c r="T105" s="192">
        <v>2837.563333333333</v>
      </c>
      <c r="U105" s="192">
        <v>202.90666666666667</v>
      </c>
      <c r="V105" s="192">
        <v>1377.63</v>
      </c>
      <c r="W105" s="193">
        <v>0.68818449587604902</v>
      </c>
      <c r="X105" s="193">
        <v>6.6735442734056988E-2</v>
      </c>
      <c r="Y105" s="193">
        <v>0.64225970780759112</v>
      </c>
      <c r="AH105" s="192">
        <v>10348.693333333333</v>
      </c>
      <c r="AI105" s="192">
        <v>7043.6066666666666</v>
      </c>
      <c r="AJ105" s="192">
        <v>6612.9866666666667</v>
      </c>
      <c r="AK105" s="192">
        <v>430.61666666666662</v>
      </c>
      <c r="AL105" s="192">
        <v>3305.0966666666664</v>
      </c>
      <c r="AM105" s="193">
        <v>0.68062763479318489</v>
      </c>
      <c r="AN105" s="193">
        <v>6.1135819622712223E-2</v>
      </c>
      <c r="AO105" s="193">
        <v>0.63901658438037912</v>
      </c>
      <c r="AP105" s="192">
        <v>26539.926666666666</v>
      </c>
      <c r="AQ105" s="192">
        <v>18004.186666666665</v>
      </c>
      <c r="AR105" s="192">
        <v>16974.210000000003</v>
      </c>
      <c r="AS105" s="192">
        <v>1029.9766666666667</v>
      </c>
      <c r="AT105" s="192">
        <v>8535.74</v>
      </c>
      <c r="AU105" s="193">
        <v>0.67838117613487492</v>
      </c>
      <c r="AV105" s="193">
        <v>5.7207619857307268E-2</v>
      </c>
      <c r="AW105" s="193">
        <v>0.63957260369219826</v>
      </c>
    </row>
    <row r="106" spans="1:49" ht="14.25" x14ac:dyDescent="0.2">
      <c r="A106" s="196">
        <v>39326</v>
      </c>
      <c r="B106" s="192">
        <v>2182.8123900000001</v>
      </c>
      <c r="C106" s="192">
        <v>1439.8016574794947</v>
      </c>
      <c r="D106" s="192">
        <v>1314.518408428168</v>
      </c>
      <c r="E106" s="192">
        <v>125.28324905132665</v>
      </c>
      <c r="F106" s="192">
        <v>743.01073252050537</v>
      </c>
      <c r="G106" s="193">
        <v>0.6596085234239919</v>
      </c>
      <c r="H106" s="193">
        <v>8.7014241441176352E-2</v>
      </c>
      <c r="I106" s="193">
        <v>0.60221318811011881</v>
      </c>
      <c r="J106" s="192">
        <v>2228.8342766666665</v>
      </c>
      <c r="K106" s="192">
        <v>1627.7550091871719</v>
      </c>
      <c r="L106" s="192">
        <v>1522.1515915718321</v>
      </c>
      <c r="M106" s="192">
        <v>105.6100842820067</v>
      </c>
      <c r="N106" s="192">
        <v>601.07926747949466</v>
      </c>
      <c r="O106" s="193">
        <v>0.73031675177822608</v>
      </c>
      <c r="P106" s="193">
        <v>6.4880822781029954E-2</v>
      </c>
      <c r="Q106" s="193">
        <v>0.68293619113229276</v>
      </c>
      <c r="R106" s="192">
        <v>4411.6466666666665</v>
      </c>
      <c r="S106" s="192">
        <v>3067.5566666666668</v>
      </c>
      <c r="T106" s="192">
        <v>2836.67</v>
      </c>
      <c r="U106" s="192">
        <v>230.89333333333332</v>
      </c>
      <c r="V106" s="192">
        <v>1344.09</v>
      </c>
      <c r="W106" s="193">
        <v>0.69533144842364236</v>
      </c>
      <c r="X106" s="193">
        <v>7.5269459841545983E-2</v>
      </c>
      <c r="Y106" s="193">
        <v>0.64299573704149782</v>
      </c>
      <c r="AH106" s="192">
        <v>10338.523333333333</v>
      </c>
      <c r="AI106" s="192">
        <v>7095.3533333333335</v>
      </c>
      <c r="AJ106" s="192">
        <v>6618.1333333333341</v>
      </c>
      <c r="AK106" s="192">
        <v>477.22</v>
      </c>
      <c r="AL106" s="192">
        <v>3243.1766666666663</v>
      </c>
      <c r="AM106" s="193">
        <v>0.68630239586117558</v>
      </c>
      <c r="AN106" s="193">
        <v>6.7258102250956728E-2</v>
      </c>
      <c r="AO106" s="193">
        <v>0.64014299914526818</v>
      </c>
      <c r="AP106" s="192">
        <v>26510.179999999997</v>
      </c>
      <c r="AQ106" s="192">
        <v>18119.38</v>
      </c>
      <c r="AR106" s="192">
        <v>17027.34</v>
      </c>
      <c r="AS106" s="192">
        <v>1092.04</v>
      </c>
      <c r="AT106" s="192">
        <v>8390.8000000000011</v>
      </c>
      <c r="AU106" s="193">
        <v>0.68348762626281689</v>
      </c>
      <c r="AV106" s="193">
        <v>6.0269170357926151E-2</v>
      </c>
      <c r="AW106" s="193">
        <v>0.64229439407804856</v>
      </c>
    </row>
    <row r="107" spans="1:49" ht="14.25" x14ac:dyDescent="0.2">
      <c r="A107" s="196">
        <v>39295</v>
      </c>
      <c r="B107" s="192">
        <v>2181.5302850000003</v>
      </c>
      <c r="C107" s="192">
        <v>1459.0830152316983</v>
      </c>
      <c r="D107" s="192">
        <v>1328.6956872890432</v>
      </c>
      <c r="E107" s="192">
        <v>130.38732794265485</v>
      </c>
      <c r="F107" s="192">
        <v>722.44394493378877</v>
      </c>
      <c r="G107" s="193">
        <v>0.66883463652291131</v>
      </c>
      <c r="H107" s="193">
        <v>8.9362515073859394E-2</v>
      </c>
      <c r="I107" s="193">
        <v>0.60906589123471333</v>
      </c>
      <c r="J107" s="192">
        <v>2222.8730483333329</v>
      </c>
      <c r="K107" s="192">
        <v>1634.4069847683015</v>
      </c>
      <c r="L107" s="192">
        <v>1527.064312710957</v>
      </c>
      <c r="M107" s="192">
        <v>107.3460053906785</v>
      </c>
      <c r="N107" s="192">
        <v>588.47272173287786</v>
      </c>
      <c r="O107" s="193">
        <v>0.73526780397726632</v>
      </c>
      <c r="P107" s="193">
        <v>6.5678870924487751E-2</v>
      </c>
      <c r="Q107" s="193">
        <v>0.68697774434573322</v>
      </c>
      <c r="R107" s="192">
        <v>4404.4033333333336</v>
      </c>
      <c r="S107" s="192">
        <v>3093.4900000000002</v>
      </c>
      <c r="T107" s="192">
        <v>2855.76</v>
      </c>
      <c r="U107" s="192">
        <v>237.73333333333335</v>
      </c>
      <c r="V107" s="192">
        <v>1310.9166666666667</v>
      </c>
      <c r="W107" s="193">
        <v>0.70236301398373291</v>
      </c>
      <c r="X107" s="193">
        <v>7.6849556110843528E-2</v>
      </c>
      <c r="Y107" s="193">
        <v>0.64838748494877474</v>
      </c>
      <c r="AH107" s="192">
        <v>10326.966666666665</v>
      </c>
      <c r="AI107" s="192">
        <v>7138.1433333333334</v>
      </c>
      <c r="AJ107" s="192">
        <v>6646.3</v>
      </c>
      <c r="AK107" s="192">
        <v>491.84333333333325</v>
      </c>
      <c r="AL107" s="192">
        <v>3188.8266666666664</v>
      </c>
      <c r="AM107" s="193">
        <v>0.69121394149298454</v>
      </c>
      <c r="AN107" s="193">
        <v>6.8903538408446999E-2</v>
      </c>
      <c r="AO107" s="193">
        <v>0.64358685512686864</v>
      </c>
      <c r="AP107" s="192">
        <v>26477.213333333333</v>
      </c>
      <c r="AQ107" s="192">
        <v>18205.746666666666</v>
      </c>
      <c r="AR107" s="192">
        <v>17099.61</v>
      </c>
      <c r="AS107" s="192">
        <v>1106.1333333333332</v>
      </c>
      <c r="AT107" s="192">
        <v>8271.4699999999993</v>
      </c>
      <c r="AU107" s="193">
        <v>0.68760055816548671</v>
      </c>
      <c r="AV107" s="193">
        <v>6.0757372580525854E-2</v>
      </c>
      <c r="AW107" s="193">
        <v>0.64582362897203183</v>
      </c>
    </row>
    <row r="108" spans="1:49" ht="14.25" x14ac:dyDescent="0.2">
      <c r="A108" s="196">
        <v>39264</v>
      </c>
      <c r="B108" s="192">
        <v>2180.4065250000008</v>
      </c>
      <c r="C108" s="192">
        <v>1460.8441320015645</v>
      </c>
      <c r="D108" s="192">
        <v>1334.2474261689222</v>
      </c>
      <c r="E108" s="192">
        <v>126.59670583264183</v>
      </c>
      <c r="F108" s="192">
        <v>719.55906816392292</v>
      </c>
      <c r="G108" s="193">
        <v>0.66998704840216161</v>
      </c>
      <c r="H108" s="193">
        <v>8.6659968068726348E-2</v>
      </c>
      <c r="I108" s="193">
        <v>0.61192599218116983</v>
      </c>
      <c r="J108" s="192">
        <v>2216.6501416666656</v>
      </c>
      <c r="K108" s="192">
        <v>1618.1192013317689</v>
      </c>
      <c r="L108" s="192">
        <v>1511.8459071644111</v>
      </c>
      <c r="M108" s="192">
        <v>106.27329416735817</v>
      </c>
      <c r="N108" s="192">
        <v>598.53759850274366</v>
      </c>
      <c r="O108" s="193">
        <v>0.72998402901557102</v>
      </c>
      <c r="P108" s="193">
        <v>6.5677049057876288E-2</v>
      </c>
      <c r="Q108" s="193">
        <v>0.68204083213044941</v>
      </c>
      <c r="R108" s="192">
        <v>4397.0566666666664</v>
      </c>
      <c r="S108" s="192">
        <v>3078.9633333333331</v>
      </c>
      <c r="T108" s="192">
        <v>2846.0933333333337</v>
      </c>
      <c r="U108" s="192">
        <v>232.87</v>
      </c>
      <c r="V108" s="192">
        <v>1318.0966666666666</v>
      </c>
      <c r="W108" s="193">
        <v>0.70023280724909165</v>
      </c>
      <c r="X108" s="193">
        <v>7.563259928395813E-2</v>
      </c>
      <c r="Y108" s="193">
        <v>0.64727237993294007</v>
      </c>
      <c r="AH108" s="192">
        <v>10315.106666666667</v>
      </c>
      <c r="AI108" s="192">
        <v>7100.3466666666673</v>
      </c>
      <c r="AJ108" s="192">
        <v>6623.5966666666673</v>
      </c>
      <c r="AK108" s="192">
        <v>476.75</v>
      </c>
      <c r="AL108" s="192">
        <v>3214.7599999999998</v>
      </c>
      <c r="AM108" s="193">
        <v>0.68834447341310423</v>
      </c>
      <c r="AN108" s="193">
        <v>6.7144608901724981E-2</v>
      </c>
      <c r="AO108" s="193">
        <v>0.64212585295611746</v>
      </c>
      <c r="AP108" s="192">
        <v>26444</v>
      </c>
      <c r="AQ108" s="192">
        <v>18107.50333333333</v>
      </c>
      <c r="AR108" s="192">
        <v>17024.783333333336</v>
      </c>
      <c r="AS108" s="192">
        <v>1082.7166666666665</v>
      </c>
      <c r="AT108" s="192">
        <v>8336.5</v>
      </c>
      <c r="AU108" s="193">
        <v>0.6847490293954519</v>
      </c>
      <c r="AV108" s="193">
        <v>5.9793812914756696E-2</v>
      </c>
      <c r="AW108" s="193">
        <v>0.64380514798568056</v>
      </c>
    </row>
    <row r="109" spans="1:49" ht="14.25" x14ac:dyDescent="0.2">
      <c r="A109" s="196">
        <v>39234</v>
      </c>
      <c r="B109" s="192">
        <v>2179.4411100000011</v>
      </c>
      <c r="C109" s="192">
        <v>1445.8000131519093</v>
      </c>
      <c r="D109" s="192">
        <v>1332.7913489093869</v>
      </c>
      <c r="E109" s="192">
        <v>113.00866424252253</v>
      </c>
      <c r="F109" s="192">
        <v>733.63777201357823</v>
      </c>
      <c r="G109" s="193">
        <v>0.66338108725126721</v>
      </c>
      <c r="H109" s="193">
        <v>7.8163413483555405E-2</v>
      </c>
      <c r="I109" s="193">
        <v>0.61152895703127585</v>
      </c>
      <c r="J109" s="192">
        <v>2210.3255566666658</v>
      </c>
      <c r="K109" s="192">
        <v>1591.8466535147572</v>
      </c>
      <c r="L109" s="192">
        <v>1495.3319844239468</v>
      </c>
      <c r="M109" s="192">
        <v>96.514669090810798</v>
      </c>
      <c r="N109" s="192">
        <v>618.48556131975511</v>
      </c>
      <c r="O109" s="193">
        <v>0.7201865122146891</v>
      </c>
      <c r="P109" s="193">
        <v>6.0630632277115917E-2</v>
      </c>
      <c r="Q109" s="193">
        <v>0.67652114862166179</v>
      </c>
      <c r="R109" s="192">
        <v>4389.7666666666673</v>
      </c>
      <c r="S109" s="192">
        <v>3037.6466666666661</v>
      </c>
      <c r="T109" s="192">
        <v>2828.1233333333334</v>
      </c>
      <c r="U109" s="192">
        <v>209.52333333333331</v>
      </c>
      <c r="V109" s="192">
        <v>1352.1233333333332</v>
      </c>
      <c r="W109" s="193">
        <v>0.69198362859073725</v>
      </c>
      <c r="X109" s="193">
        <v>6.8975544665058702E-2</v>
      </c>
      <c r="Y109" s="193">
        <v>0.64425368090938762</v>
      </c>
      <c r="AH109" s="192">
        <v>10303.536666666667</v>
      </c>
      <c r="AI109" s="192">
        <v>7009.8633333333337</v>
      </c>
      <c r="AJ109" s="192">
        <v>6557.6066666666666</v>
      </c>
      <c r="AK109" s="192">
        <v>452.25666666666666</v>
      </c>
      <c r="AL109" s="192">
        <v>3293.67</v>
      </c>
      <c r="AM109" s="193">
        <v>0.68033565173899835</v>
      </c>
      <c r="AN109" s="193">
        <v>6.4517187448732943E-2</v>
      </c>
      <c r="AO109" s="193">
        <v>0.63644230896769749</v>
      </c>
      <c r="AP109" s="192">
        <v>26411.89</v>
      </c>
      <c r="AQ109" s="192">
        <v>17889.97</v>
      </c>
      <c r="AR109" s="192">
        <v>16812.136666666665</v>
      </c>
      <c r="AS109" s="192">
        <v>1077.8333333333335</v>
      </c>
      <c r="AT109" s="192">
        <v>8521.9233333333341</v>
      </c>
      <c r="AU109" s="193">
        <v>0.67734531682511179</v>
      </c>
      <c r="AV109" s="193">
        <v>6.0247911725583296E-2</v>
      </c>
      <c r="AW109" s="193">
        <v>0.63653667596929508</v>
      </c>
    </row>
    <row r="110" spans="1:49" ht="14.25" x14ac:dyDescent="0.2">
      <c r="A110" s="196">
        <v>39203</v>
      </c>
      <c r="B110" s="192">
        <v>2178.475695000001</v>
      </c>
      <c r="C110" s="192">
        <v>1434.1242153547428</v>
      </c>
      <c r="D110" s="192">
        <v>1319.5695484840755</v>
      </c>
      <c r="E110" s="192">
        <v>114.55466687066708</v>
      </c>
      <c r="F110" s="192">
        <v>744.35474504697959</v>
      </c>
      <c r="G110" s="193">
        <v>0.65831545362030863</v>
      </c>
      <c r="H110" s="193">
        <v>7.9877785790215539E-2</v>
      </c>
      <c r="I110" s="193">
        <v>0.60573067283363702</v>
      </c>
      <c r="J110" s="192">
        <v>2204.4443049999991</v>
      </c>
      <c r="K110" s="192">
        <v>1578.6224513119239</v>
      </c>
      <c r="L110" s="192">
        <v>1481.4971181825911</v>
      </c>
      <c r="M110" s="192">
        <v>97.12866646266626</v>
      </c>
      <c r="N110" s="192">
        <v>625.81525495302049</v>
      </c>
      <c r="O110" s="193">
        <v>0.71610902018770872</v>
      </c>
      <c r="P110" s="193">
        <v>6.152748326995279E-2</v>
      </c>
      <c r="Q110" s="193">
        <v>0.67205014652551709</v>
      </c>
      <c r="R110" s="192">
        <v>4382.920000000001</v>
      </c>
      <c r="S110" s="192">
        <v>3012.7466666666664</v>
      </c>
      <c r="T110" s="192">
        <v>2801.0666666666671</v>
      </c>
      <c r="U110" s="192">
        <v>211.68333333333331</v>
      </c>
      <c r="V110" s="192">
        <v>1370.17</v>
      </c>
      <c r="W110" s="193">
        <v>0.68738344908569304</v>
      </c>
      <c r="X110" s="193">
        <v>7.0262573244348453E-2</v>
      </c>
      <c r="Y110" s="193">
        <v>0.63908687967534572</v>
      </c>
      <c r="AH110" s="192">
        <v>10292.956666666667</v>
      </c>
      <c r="AI110" s="192">
        <v>6946.7599999999993</v>
      </c>
      <c r="AJ110" s="192">
        <v>6484.07</v>
      </c>
      <c r="AK110" s="192">
        <v>462.68666666666667</v>
      </c>
      <c r="AL110" s="192">
        <v>3346.1933333333332</v>
      </c>
      <c r="AM110" s="193">
        <v>0.67490423062761029</v>
      </c>
      <c r="AN110" s="193">
        <v>6.6604671338388932E-2</v>
      </c>
      <c r="AO110" s="193">
        <v>0.62995213231572267</v>
      </c>
      <c r="AP110" s="192">
        <v>26382.263333333336</v>
      </c>
      <c r="AQ110" s="192">
        <v>17707.056666666667</v>
      </c>
      <c r="AR110" s="192">
        <v>16584.996666666662</v>
      </c>
      <c r="AS110" s="192">
        <v>1122.0600000000002</v>
      </c>
      <c r="AT110" s="192">
        <v>8675.2066666666669</v>
      </c>
      <c r="AU110" s="193">
        <v>0.67117276645079349</v>
      </c>
      <c r="AV110" s="193">
        <v>6.3367956692218952E-2</v>
      </c>
      <c r="AW110" s="193">
        <v>0.6286419196533426</v>
      </c>
    </row>
    <row r="111" spans="1:49" ht="14.25" x14ac:dyDescent="0.2">
      <c r="A111" s="196">
        <v>39173</v>
      </c>
      <c r="B111" s="192">
        <v>2177.5102800000009</v>
      </c>
      <c r="C111" s="192">
        <v>1421.6789510097115</v>
      </c>
      <c r="D111" s="192">
        <v>1310.2992139452547</v>
      </c>
      <c r="E111" s="192">
        <v>111.37973706445671</v>
      </c>
      <c r="F111" s="192">
        <v>755.83784509637519</v>
      </c>
      <c r="G111" s="193">
        <v>0.65289195833771718</v>
      </c>
      <c r="H111" s="193">
        <v>7.8343803982855675E-2</v>
      </c>
      <c r="I111" s="193">
        <v>0.60174191873172422</v>
      </c>
      <c r="J111" s="192">
        <v>2198.9297199999987</v>
      </c>
      <c r="K111" s="192">
        <v>1567.2543823236219</v>
      </c>
      <c r="L111" s="192">
        <v>1476.0241193880786</v>
      </c>
      <c r="M111" s="192">
        <v>91.233596268876624</v>
      </c>
      <c r="N111" s="192">
        <v>631.66548823695803</v>
      </c>
      <c r="O111" s="193">
        <v>0.71273509474583063</v>
      </c>
      <c r="P111" s="193">
        <v>5.8212372731485412E-2</v>
      </c>
      <c r="Q111" s="193">
        <v>0.67124660964065708</v>
      </c>
      <c r="R111" s="192">
        <v>4376.4399999999996</v>
      </c>
      <c r="S111" s="192">
        <v>2988.9333333333329</v>
      </c>
      <c r="T111" s="192">
        <v>2786.3233333333337</v>
      </c>
      <c r="U111" s="192">
        <v>202.61333333333334</v>
      </c>
      <c r="V111" s="192">
        <v>1387.5033333333333</v>
      </c>
      <c r="W111" s="193">
        <v>0.68295997050875445</v>
      </c>
      <c r="X111" s="193">
        <v>6.7787839586028478E-2</v>
      </c>
      <c r="Y111" s="193">
        <v>0.63666435123829734</v>
      </c>
      <c r="AH111" s="192">
        <v>10283.263333333334</v>
      </c>
      <c r="AI111" s="192">
        <v>6885.28</v>
      </c>
      <c r="AJ111" s="192">
        <v>6427.5199999999995</v>
      </c>
      <c r="AK111" s="192">
        <v>457.75666666666666</v>
      </c>
      <c r="AL111" s="192">
        <v>3397.9833333333336</v>
      </c>
      <c r="AM111" s="193">
        <v>0.66956177011253548</v>
      </c>
      <c r="AN111" s="193">
        <v>6.6483377098195962E-2</v>
      </c>
      <c r="AO111" s="193">
        <v>0.62504671830829306</v>
      </c>
      <c r="AP111" s="192">
        <v>26354.503333333338</v>
      </c>
      <c r="AQ111" s="192">
        <v>17546.286666666667</v>
      </c>
      <c r="AR111" s="192">
        <v>16411.646666666667</v>
      </c>
      <c r="AS111" s="192">
        <v>1134.6400000000001</v>
      </c>
      <c r="AT111" s="192">
        <v>8808.2166666666672</v>
      </c>
      <c r="AU111" s="193">
        <v>0.66577944743409434</v>
      </c>
      <c r="AV111" s="193">
        <v>6.4665534170002925E-2</v>
      </c>
      <c r="AW111" s="193">
        <v>0.62272646382635932</v>
      </c>
    </row>
    <row r="112" spans="1:49" ht="14.25" x14ac:dyDescent="0.2">
      <c r="A112" s="196">
        <v>39142</v>
      </c>
      <c r="B112" s="192">
        <v>2176.5448650000003</v>
      </c>
      <c r="C112" s="192">
        <v>1421.2892898968792</v>
      </c>
      <c r="D112" s="192">
        <v>1311.0579582834334</v>
      </c>
      <c r="E112" s="192">
        <v>110.23133161344565</v>
      </c>
      <c r="F112" s="192">
        <v>755.26209120920737</v>
      </c>
      <c r="G112" s="193">
        <v>0.65300252374851875</v>
      </c>
      <c r="H112" s="193">
        <v>7.7557280137841203E-2</v>
      </c>
      <c r="I112" s="193">
        <v>0.60235742408343751</v>
      </c>
      <c r="J112" s="192">
        <v>2193.7918016666658</v>
      </c>
      <c r="K112" s="192">
        <v>1564.7240434364542</v>
      </c>
      <c r="L112" s="192">
        <v>1473.3653750498997</v>
      </c>
      <c r="M112" s="192">
        <v>91.365335053221045</v>
      </c>
      <c r="N112" s="192">
        <v>629.05790879079257</v>
      </c>
      <c r="O112" s="193">
        <v>0.71325093030601316</v>
      </c>
      <c r="P112" s="193">
        <v>5.8390701821494397E-2</v>
      </c>
      <c r="Q112" s="193">
        <v>0.67160674678907806</v>
      </c>
      <c r="R112" s="192">
        <v>4370.3366666666661</v>
      </c>
      <c r="S112" s="192">
        <v>2986.0133333333338</v>
      </c>
      <c r="T112" s="192">
        <v>2784.4233333333336</v>
      </c>
      <c r="U112" s="192">
        <v>201.59666666666666</v>
      </c>
      <c r="V112" s="192">
        <v>1384.32</v>
      </c>
      <c r="W112" s="193">
        <v>0.68324560808053703</v>
      </c>
      <c r="X112" s="193">
        <v>6.7513652540064556E-2</v>
      </c>
      <c r="Y112" s="193">
        <v>0.63711872693255533</v>
      </c>
      <c r="AH112" s="192">
        <v>10274.549999999999</v>
      </c>
      <c r="AI112" s="192">
        <v>6868.1533333333327</v>
      </c>
      <c r="AJ112" s="192">
        <v>6409.9033333333327</v>
      </c>
      <c r="AK112" s="192">
        <v>458.24666666666661</v>
      </c>
      <c r="AL112" s="192">
        <v>3406.4</v>
      </c>
      <c r="AM112" s="193">
        <v>0.66846269017458992</v>
      </c>
      <c r="AN112" s="193">
        <v>6.6720506142844804E-2</v>
      </c>
      <c r="AO112" s="193">
        <v>0.62386219672232202</v>
      </c>
      <c r="AP112" s="192">
        <v>26328.943333333333</v>
      </c>
      <c r="AQ112" s="192">
        <v>17494.553333333333</v>
      </c>
      <c r="AR112" s="192">
        <v>16341.24</v>
      </c>
      <c r="AS112" s="192">
        <v>1153.3100000000002</v>
      </c>
      <c r="AT112" s="192">
        <v>8834.39</v>
      </c>
      <c r="AU112" s="193">
        <v>0.66446089810162023</v>
      </c>
      <c r="AV112" s="193">
        <v>6.5923946615003615E-2</v>
      </c>
      <c r="AW112" s="193">
        <v>0.6206568867240273</v>
      </c>
    </row>
    <row r="113" spans="1:49" ht="14.25" x14ac:dyDescent="0.2">
      <c r="A113" s="196">
        <v>39114</v>
      </c>
      <c r="B113" s="192">
        <v>2175.5794500000006</v>
      </c>
      <c r="C113" s="192">
        <v>1413.316140462982</v>
      </c>
      <c r="D113" s="192">
        <v>1315.8830278586186</v>
      </c>
      <c r="E113" s="192">
        <v>97.433112604363643</v>
      </c>
      <c r="F113" s="192">
        <v>762.26981107708582</v>
      </c>
      <c r="G113" s="193">
        <v>0.64962745463650229</v>
      </c>
      <c r="H113" s="193">
        <v>6.8939361700380744E-2</v>
      </c>
      <c r="I113" s="193">
        <v>0.60484255257081887</v>
      </c>
      <c r="J113" s="192">
        <v>2188.6872166666658</v>
      </c>
      <c r="K113" s="192">
        <v>1561.9038595370178</v>
      </c>
      <c r="L113" s="192">
        <v>1477.9136388080481</v>
      </c>
      <c r="M113" s="192">
        <v>83.993554062303033</v>
      </c>
      <c r="N113" s="192">
        <v>626.77352225624747</v>
      </c>
      <c r="O113" s="193">
        <v>0.71362588845187813</v>
      </c>
      <c r="P113" s="193">
        <v>5.377639190109982E-2</v>
      </c>
      <c r="Q113" s="193">
        <v>0.67525118598667833</v>
      </c>
      <c r="R113" s="192">
        <v>4364.2666666666664</v>
      </c>
      <c r="S113" s="192">
        <v>2975.22</v>
      </c>
      <c r="T113" s="192">
        <v>2793.7966666666666</v>
      </c>
      <c r="U113" s="192">
        <v>181.42666666666665</v>
      </c>
      <c r="V113" s="192">
        <v>1389.0433333333333</v>
      </c>
      <c r="W113" s="193">
        <v>0.68172277893193201</v>
      </c>
      <c r="X113" s="193">
        <v>6.097924411192001E-2</v>
      </c>
      <c r="Y113" s="193">
        <v>0.64015260295735066</v>
      </c>
      <c r="AH113" s="192">
        <v>10266.370000000001</v>
      </c>
      <c r="AI113" s="192">
        <v>6857.3733333333339</v>
      </c>
      <c r="AJ113" s="192">
        <v>6435.8433333333332</v>
      </c>
      <c r="AK113" s="192">
        <v>421.53</v>
      </c>
      <c r="AL113" s="192">
        <v>3409</v>
      </c>
      <c r="AM113" s="193">
        <v>0.6679452750420386</v>
      </c>
      <c r="AN113" s="193">
        <v>6.1471058889409541E-2</v>
      </c>
      <c r="AO113" s="193">
        <v>0.62688597170502647</v>
      </c>
      <c r="AP113" s="192">
        <v>26304.096666666668</v>
      </c>
      <c r="AQ113" s="192">
        <v>17465.473333333332</v>
      </c>
      <c r="AR113" s="192">
        <v>16363.476666666667</v>
      </c>
      <c r="AS113" s="192">
        <v>1101.9966666666667</v>
      </c>
      <c r="AT113" s="192">
        <v>8838.6233333333348</v>
      </c>
      <c r="AU113" s="193">
        <v>0.663983012025123</v>
      </c>
      <c r="AV113" s="193">
        <v>6.3095722952064295E-2</v>
      </c>
      <c r="AW113" s="193">
        <v>0.62208852385350877</v>
      </c>
    </row>
    <row r="114" spans="1:49" ht="14.25" x14ac:dyDescent="0.2">
      <c r="A114" s="196">
        <v>39083</v>
      </c>
      <c r="B114" s="192">
        <v>2174.6140350000005</v>
      </c>
      <c r="C114" s="192">
        <v>1405.6019637566189</v>
      </c>
      <c r="D114" s="192">
        <v>1306.2417308456681</v>
      </c>
      <c r="E114" s="192">
        <v>99.357038698758913</v>
      </c>
      <c r="F114" s="192">
        <v>769.01851629127623</v>
      </c>
      <c r="G114" s="193">
        <v>0.6463684778695078</v>
      </c>
      <c r="H114" s="193">
        <v>7.0686468332198965E-2</v>
      </c>
      <c r="I114" s="193">
        <v>0.60067750406368914</v>
      </c>
      <c r="J114" s="192">
        <v>2183.4526316666665</v>
      </c>
      <c r="K114" s="192">
        <v>1560.4147029100475</v>
      </c>
      <c r="L114" s="192">
        <v>1481.388269154332</v>
      </c>
      <c r="M114" s="192">
        <v>79.032961301241102</v>
      </c>
      <c r="N114" s="192">
        <v>623.0281503753904</v>
      </c>
      <c r="O114" s="193">
        <v>0.71465470799746933</v>
      </c>
      <c r="P114" s="193">
        <v>5.0648690475583832E-2</v>
      </c>
      <c r="Q114" s="193">
        <v>0.67846137244734417</v>
      </c>
      <c r="R114" s="192">
        <v>4358.0666666666666</v>
      </c>
      <c r="S114" s="192">
        <v>2966.0166666666664</v>
      </c>
      <c r="T114" s="192">
        <v>2787.6299999999997</v>
      </c>
      <c r="U114" s="192">
        <v>178.39000000000001</v>
      </c>
      <c r="V114" s="192">
        <v>1392.0466666666664</v>
      </c>
      <c r="W114" s="193">
        <v>0.6805808385981551</v>
      </c>
      <c r="X114" s="193">
        <v>6.0144638432016014E-2</v>
      </c>
      <c r="Y114" s="193">
        <v>0.63964831500206509</v>
      </c>
      <c r="AH114" s="192">
        <v>10257.846666666666</v>
      </c>
      <c r="AI114" s="192">
        <v>6862.5133333333333</v>
      </c>
      <c r="AJ114" s="192">
        <v>6454.6866666666656</v>
      </c>
      <c r="AK114" s="192">
        <v>407.83</v>
      </c>
      <c r="AL114" s="192">
        <v>3395.3333333333335</v>
      </c>
      <c r="AM114" s="193">
        <v>0.66900135636004177</v>
      </c>
      <c r="AN114" s="193">
        <v>5.942866413374303E-2</v>
      </c>
      <c r="AO114" s="193">
        <v>0.62924382440239235</v>
      </c>
      <c r="AP114" s="192">
        <v>26278.833333333332</v>
      </c>
      <c r="AQ114" s="192">
        <v>17481.876666666667</v>
      </c>
      <c r="AR114" s="192">
        <v>16410.626666666667</v>
      </c>
      <c r="AS114" s="192">
        <v>1071.25</v>
      </c>
      <c r="AT114" s="192">
        <v>8796.9566666666669</v>
      </c>
      <c r="AU114" s="193">
        <v>0.66524553981975354</v>
      </c>
      <c r="AV114" s="193">
        <v>6.1277746115357939E-2</v>
      </c>
      <c r="AW114" s="193">
        <v>0.62448079252630451</v>
      </c>
    </row>
    <row r="115" spans="1:49" ht="14.25" x14ac:dyDescent="0.2">
      <c r="A115" s="196">
        <v>39052</v>
      </c>
      <c r="B115" s="192">
        <v>2173.6486200000004</v>
      </c>
      <c r="C115" s="192">
        <v>1398.9040880869732</v>
      </c>
      <c r="D115" s="192">
        <v>1299.5712112702552</v>
      </c>
      <c r="E115" s="192">
        <v>99.332880007386805</v>
      </c>
      <c r="F115" s="192">
        <v>774.750976960922</v>
      </c>
      <c r="G115" s="193">
        <v>0.64357416153443092</v>
      </c>
      <c r="H115" s="193">
        <v>7.1007641519745882E-2</v>
      </c>
      <c r="I115" s="193">
        <v>0.59787547964870924</v>
      </c>
      <c r="J115" s="192">
        <v>2177.95138</v>
      </c>
      <c r="K115" s="192">
        <v>1557.4225785796934</v>
      </c>
      <c r="L115" s="192">
        <v>1479.9221220630782</v>
      </c>
      <c r="M115" s="192">
        <v>77.500453325946523</v>
      </c>
      <c r="N115" s="192">
        <v>620.51902303907798</v>
      </c>
      <c r="O115" s="193">
        <v>0.71508601747560285</v>
      </c>
      <c r="P115" s="193">
        <v>4.976199420238521E-2</v>
      </c>
      <c r="Q115" s="193">
        <v>0.67950190975478897</v>
      </c>
      <c r="R115" s="192">
        <v>4351.6000000000004</v>
      </c>
      <c r="S115" s="192">
        <v>2956.3266666666664</v>
      </c>
      <c r="T115" s="192">
        <v>2779.4933333333333</v>
      </c>
      <c r="U115" s="192">
        <v>176.83333333333334</v>
      </c>
      <c r="V115" s="192">
        <v>1395.2699999999998</v>
      </c>
      <c r="W115" s="193">
        <v>0.67936544412783029</v>
      </c>
      <c r="X115" s="193">
        <v>5.98152211415518E-2</v>
      </c>
      <c r="Y115" s="193">
        <v>0.63872904985139556</v>
      </c>
      <c r="AH115" s="192">
        <v>10248.616666666667</v>
      </c>
      <c r="AI115" s="192">
        <v>6868.9000000000005</v>
      </c>
      <c r="AJ115" s="192">
        <v>6478.0866666666661</v>
      </c>
      <c r="AK115" s="192">
        <v>390.81666666666666</v>
      </c>
      <c r="AL115" s="192">
        <v>3379.7133333333331</v>
      </c>
      <c r="AM115" s="193">
        <v>0.67022703877108625</v>
      </c>
      <c r="AN115" s="193">
        <v>5.6896543357257585E-2</v>
      </c>
      <c r="AO115" s="193">
        <v>0.63209376224758784</v>
      </c>
      <c r="AP115" s="192">
        <v>26251.766666666666</v>
      </c>
      <c r="AQ115" s="192">
        <v>17503.8</v>
      </c>
      <c r="AR115" s="192">
        <v>16498.576666666668</v>
      </c>
      <c r="AS115" s="192">
        <v>1005.2233333333334</v>
      </c>
      <c r="AT115" s="192">
        <v>8747.9666666666653</v>
      </c>
      <c r="AU115" s="193">
        <v>0.66676655412397645</v>
      </c>
      <c r="AV115" s="193">
        <v>5.7428863065924735E-2</v>
      </c>
      <c r="AW115" s="193">
        <v>0.62847490899025216</v>
      </c>
    </row>
    <row r="116" spans="1:49" ht="14.25" x14ac:dyDescent="0.2">
      <c r="A116" s="196">
        <v>39022</v>
      </c>
      <c r="B116" s="192">
        <v>2172.6832049999998</v>
      </c>
      <c r="C116" s="192">
        <v>1402.4722636797826</v>
      </c>
      <c r="D116" s="192">
        <v>1293.81274565546</v>
      </c>
      <c r="E116" s="192">
        <v>108.66274756544335</v>
      </c>
      <c r="F116" s="192">
        <v>770.21413553240984</v>
      </c>
      <c r="G116" s="193">
        <v>0.64550241860031443</v>
      </c>
      <c r="H116" s="193">
        <v>7.7479427137001552E-2</v>
      </c>
      <c r="I116" s="193">
        <v>0.59549074742144015</v>
      </c>
      <c r="J116" s="192">
        <v>2172.8401283333333</v>
      </c>
      <c r="K116" s="192">
        <v>1548.1777363202173</v>
      </c>
      <c r="L116" s="192">
        <v>1465.61725434454</v>
      </c>
      <c r="M116" s="192">
        <v>82.557252434556645</v>
      </c>
      <c r="N116" s="192">
        <v>624.65919780092349</v>
      </c>
      <c r="O116" s="193">
        <v>0.71251341326604622</v>
      </c>
      <c r="P116" s="193">
        <v>5.332543576733164E-2</v>
      </c>
      <c r="Q116" s="193">
        <v>0.67451683869108892</v>
      </c>
      <c r="R116" s="192">
        <v>4345.5233333333335</v>
      </c>
      <c r="S116" s="192">
        <v>2950.65</v>
      </c>
      <c r="T116" s="192">
        <v>2759.4300000000003</v>
      </c>
      <c r="U116" s="192">
        <v>191.22000000000003</v>
      </c>
      <c r="V116" s="192">
        <v>1394.8733333333337</v>
      </c>
      <c r="W116" s="193">
        <v>0.67900912586669648</v>
      </c>
      <c r="X116" s="193">
        <v>6.4806059681765046E-2</v>
      </c>
      <c r="Y116" s="193">
        <v>0.63500521993131631</v>
      </c>
      <c r="AH116" s="192">
        <v>10239.373333333335</v>
      </c>
      <c r="AI116" s="192">
        <v>6870.3166666666666</v>
      </c>
      <c r="AJ116" s="192">
        <v>6457.663333333333</v>
      </c>
      <c r="AK116" s="192">
        <v>412.65333333333336</v>
      </c>
      <c r="AL116" s="192">
        <v>3369.0566666666668</v>
      </c>
      <c r="AM116" s="193">
        <v>0.6709704239712585</v>
      </c>
      <c r="AN116" s="193">
        <v>6.0063218823004284E-2</v>
      </c>
      <c r="AO116" s="193">
        <v>0.63066978057250889</v>
      </c>
      <c r="AP116" s="192">
        <v>26225.146666666667</v>
      </c>
      <c r="AQ116" s="192">
        <v>17521.033333333333</v>
      </c>
      <c r="AR116" s="192">
        <v>16500.406666666666</v>
      </c>
      <c r="AS116" s="192">
        <v>1020.6266666666667</v>
      </c>
      <c r="AT116" s="192">
        <v>8704.1133333333328</v>
      </c>
      <c r="AU116" s="193">
        <v>0.66810048980978054</v>
      </c>
      <c r="AV116" s="193">
        <v>5.8251511041015468E-2</v>
      </c>
      <c r="AW116" s="193">
        <v>0.62918262675111825</v>
      </c>
    </row>
    <row r="117" spans="1:49" ht="14.25" x14ac:dyDescent="0.2">
      <c r="A117" s="196">
        <v>38991</v>
      </c>
      <c r="B117" s="192">
        <v>2171.7177900000002</v>
      </c>
      <c r="C117" s="192">
        <v>1420.1554226741664</v>
      </c>
      <c r="D117" s="192">
        <v>1306.1844366494277</v>
      </c>
      <c r="E117" s="192">
        <v>113.97419763180194</v>
      </c>
      <c r="F117" s="192">
        <v>751.56236732583363</v>
      </c>
      <c r="G117" s="193">
        <v>0.65393184566313578</v>
      </c>
      <c r="H117" s="193">
        <v>8.0254735370574745E-2</v>
      </c>
      <c r="I117" s="193">
        <v>0.60145219727164811</v>
      </c>
      <c r="J117" s="192">
        <v>2167.6755433333328</v>
      </c>
      <c r="K117" s="192">
        <v>1550.1512439925002</v>
      </c>
      <c r="L117" s="192">
        <v>1458.4855633505724</v>
      </c>
      <c r="M117" s="192">
        <v>91.662469034864714</v>
      </c>
      <c r="N117" s="192">
        <v>617.52429934083318</v>
      </c>
      <c r="O117" s="193">
        <v>0.7151214344600495</v>
      </c>
      <c r="P117" s="193">
        <v>5.9131306954786529E-2</v>
      </c>
      <c r="Q117" s="193">
        <v>0.67283388781874298</v>
      </c>
      <c r="R117" s="192">
        <v>4339.3933333333334</v>
      </c>
      <c r="S117" s="192">
        <v>2970.3066666666668</v>
      </c>
      <c r="T117" s="192">
        <v>2764.67</v>
      </c>
      <c r="U117" s="192">
        <v>205.63666666666666</v>
      </c>
      <c r="V117" s="192">
        <v>1369.0866666666668</v>
      </c>
      <c r="W117" s="193">
        <v>0.68449814029303635</v>
      </c>
      <c r="X117" s="193">
        <v>6.9230786495670479E-2</v>
      </c>
      <c r="Y117" s="193">
        <v>0.63710979568572568</v>
      </c>
      <c r="AH117" s="192">
        <v>10230.096666666666</v>
      </c>
      <c r="AI117" s="192">
        <v>6934.2766666666676</v>
      </c>
      <c r="AJ117" s="192">
        <v>6485.7400000000007</v>
      </c>
      <c r="AK117" s="192">
        <v>448.5333333333333</v>
      </c>
      <c r="AL117" s="192">
        <v>3295.8199999999997</v>
      </c>
      <c r="AM117" s="193">
        <v>0.6778310012710862</v>
      </c>
      <c r="AN117" s="193">
        <v>6.4683507003614402E-2</v>
      </c>
      <c r="AO117" s="193">
        <v>0.63398618911714433</v>
      </c>
      <c r="AP117" s="192">
        <v>26197.41333333333</v>
      </c>
      <c r="AQ117" s="192">
        <v>17660.346666666665</v>
      </c>
      <c r="AR117" s="192">
        <v>16575.466666666671</v>
      </c>
      <c r="AS117" s="192">
        <v>1084.8799999999999</v>
      </c>
      <c r="AT117" s="192">
        <v>8537.0666666666657</v>
      </c>
      <c r="AU117" s="193">
        <v>0.6741255879715351</v>
      </c>
      <c r="AV117" s="193">
        <v>6.1430277699343012E-2</v>
      </c>
      <c r="AW117" s="193">
        <v>0.6327138658982111</v>
      </c>
    </row>
    <row r="118" spans="1:49" ht="14.25" x14ac:dyDescent="0.2">
      <c r="A118" s="196">
        <v>38961</v>
      </c>
      <c r="B118" s="192">
        <v>2170.752375</v>
      </c>
      <c r="C118" s="192">
        <v>1444.5880184430662</v>
      </c>
      <c r="D118" s="192">
        <v>1322.7034129626118</v>
      </c>
      <c r="E118" s="192">
        <v>121.8814205413443</v>
      </c>
      <c r="F118" s="192">
        <v>726.16435655693397</v>
      </c>
      <c r="G118" s="193">
        <v>0.66547803198559952</v>
      </c>
      <c r="H118" s="193">
        <v>8.4371058727667175E-2</v>
      </c>
      <c r="I118" s="193">
        <v>0.60932947866179887</v>
      </c>
      <c r="J118" s="192">
        <v>2161.9209583333336</v>
      </c>
      <c r="K118" s="192">
        <v>1556.7453148902671</v>
      </c>
      <c r="L118" s="192">
        <v>1456.9965870373883</v>
      </c>
      <c r="M118" s="192">
        <v>99.755246125322358</v>
      </c>
      <c r="N118" s="192">
        <v>605.17564344306606</v>
      </c>
      <c r="O118" s="193">
        <v>0.72007503738267653</v>
      </c>
      <c r="P118" s="193">
        <v>6.4079361711362512E-2</v>
      </c>
      <c r="Q118" s="193">
        <v>0.67393610364026213</v>
      </c>
      <c r="R118" s="192">
        <v>4332.6733333333332</v>
      </c>
      <c r="S118" s="192">
        <v>3001.3333333333335</v>
      </c>
      <c r="T118" s="192">
        <v>2779.7000000000003</v>
      </c>
      <c r="U118" s="192">
        <v>221.63666666666668</v>
      </c>
      <c r="V118" s="192">
        <v>1331.3400000000001</v>
      </c>
      <c r="W118" s="193">
        <v>0.69272089133575732</v>
      </c>
      <c r="X118" s="193">
        <v>7.3846068414038207E-2</v>
      </c>
      <c r="Y118" s="193">
        <v>0.64156694635029032</v>
      </c>
      <c r="AH118" s="192">
        <v>10219.82</v>
      </c>
      <c r="AI118" s="192">
        <v>7007.6500000000005</v>
      </c>
      <c r="AJ118" s="192">
        <v>6520.97</v>
      </c>
      <c r="AK118" s="192">
        <v>486.67666666666668</v>
      </c>
      <c r="AL118" s="192">
        <v>3212.1733333333336</v>
      </c>
      <c r="AM118" s="193">
        <v>0.68569211590810808</v>
      </c>
      <c r="AN118" s="193">
        <v>6.9449339888074696E-2</v>
      </c>
      <c r="AO118" s="193">
        <v>0.6380709249282277</v>
      </c>
      <c r="AP118" s="192">
        <v>26165.896666666667</v>
      </c>
      <c r="AQ118" s="192">
        <v>17814.34</v>
      </c>
      <c r="AR118" s="192">
        <v>16653.173333333332</v>
      </c>
      <c r="AS118" s="192">
        <v>1161.1633333333334</v>
      </c>
      <c r="AT118" s="192">
        <v>8351.5566666666655</v>
      </c>
      <c r="AU118" s="193">
        <v>0.68082283695227208</v>
      </c>
      <c r="AV118" s="193">
        <v>6.5181383836467335E-2</v>
      </c>
      <c r="AW118" s="193">
        <v>0.63644573489996958</v>
      </c>
    </row>
    <row r="119" spans="1:49" ht="14.25" x14ac:dyDescent="0.2">
      <c r="A119" s="196">
        <v>38930</v>
      </c>
      <c r="B119" s="192">
        <v>2169.6452799999993</v>
      </c>
      <c r="C119" s="192">
        <v>1457.1060236230171</v>
      </c>
      <c r="D119" s="192">
        <v>1338.3092504581437</v>
      </c>
      <c r="E119" s="192">
        <v>118.7903618753117</v>
      </c>
      <c r="F119" s="192">
        <v>712.53925637698183</v>
      </c>
      <c r="G119" s="193">
        <v>0.67158721153856893</v>
      </c>
      <c r="H119" s="193">
        <v>8.1524858143092252E-2</v>
      </c>
      <c r="I119" s="193">
        <v>0.61683320439281397</v>
      </c>
      <c r="J119" s="192">
        <v>2156.0480533333343</v>
      </c>
      <c r="K119" s="192">
        <v>1561.2139763769828</v>
      </c>
      <c r="L119" s="192">
        <v>1461.9007495418564</v>
      </c>
      <c r="M119" s="192">
        <v>99.322971458021641</v>
      </c>
      <c r="N119" s="192">
        <v>594.83407695635151</v>
      </c>
      <c r="O119" s="193">
        <v>0.72410908187472223</v>
      </c>
      <c r="P119" s="193">
        <v>6.3619063729185035E-2</v>
      </c>
      <c r="Q119" s="193">
        <v>0.67804645971674926</v>
      </c>
      <c r="R119" s="192">
        <v>4325.6933333333336</v>
      </c>
      <c r="S119" s="192">
        <v>3018.3199999999997</v>
      </c>
      <c r="T119" s="192">
        <v>2800.2100000000005</v>
      </c>
      <c r="U119" s="192">
        <v>218.11333333333332</v>
      </c>
      <c r="V119" s="192">
        <v>1307.3733333333332</v>
      </c>
      <c r="W119" s="193">
        <v>0.69776559904077018</v>
      </c>
      <c r="X119" s="193">
        <v>7.2263157429740169E-2</v>
      </c>
      <c r="Y119" s="193">
        <v>0.64734362429760783</v>
      </c>
      <c r="AH119" s="192">
        <v>10208.776666666667</v>
      </c>
      <c r="AI119" s="192">
        <v>7047.9266666666663</v>
      </c>
      <c r="AJ119" s="192">
        <v>6570.246666666666</v>
      </c>
      <c r="AK119" s="192">
        <v>477.68</v>
      </c>
      <c r="AL119" s="192">
        <v>3160.85</v>
      </c>
      <c r="AM119" s="193">
        <v>0.69037916067645055</v>
      </c>
      <c r="AN119" s="193">
        <v>6.7775960589828307E-2</v>
      </c>
      <c r="AO119" s="193">
        <v>0.64358804989040475</v>
      </c>
      <c r="AP119" s="192">
        <v>26133.39</v>
      </c>
      <c r="AQ119" s="192">
        <v>17893.699999999997</v>
      </c>
      <c r="AR119" s="192">
        <v>16744.626666666667</v>
      </c>
      <c r="AS119" s="192">
        <v>1149.07</v>
      </c>
      <c r="AT119" s="192">
        <v>8239.69</v>
      </c>
      <c r="AU119" s="193">
        <v>0.68470642346821431</v>
      </c>
      <c r="AV119" s="193">
        <v>6.4216456071131189E-2</v>
      </c>
      <c r="AW119" s="193">
        <v>0.64073687595320272</v>
      </c>
    </row>
    <row r="120" spans="1:49" ht="14.25" x14ac:dyDescent="0.2">
      <c r="A120" s="196">
        <v>38899</v>
      </c>
      <c r="B120" s="192">
        <v>2168.3965049999988</v>
      </c>
      <c r="C120" s="192">
        <v>1457.3269911000141</v>
      </c>
      <c r="D120" s="192">
        <v>1346.1568368434312</v>
      </c>
      <c r="E120" s="192">
        <v>111.1669551132705</v>
      </c>
      <c r="F120" s="192">
        <v>711.06951389998483</v>
      </c>
      <c r="G120" s="193">
        <v>0.67207588083620107</v>
      </c>
      <c r="H120" s="193">
        <v>7.6281408216669261E-2</v>
      </c>
      <c r="I120" s="193">
        <v>0.62080751086777453</v>
      </c>
      <c r="J120" s="192">
        <v>2150.116828333335</v>
      </c>
      <c r="K120" s="192">
        <v>1552.5096755666527</v>
      </c>
      <c r="L120" s="192">
        <v>1455.9998298232356</v>
      </c>
      <c r="M120" s="192">
        <v>96.516378220062848</v>
      </c>
      <c r="N120" s="192">
        <v>597.60715276668191</v>
      </c>
      <c r="O120" s="193">
        <v>0.72205828776759173</v>
      </c>
      <c r="P120" s="193">
        <v>6.2167972115752E-2</v>
      </c>
      <c r="Q120" s="193">
        <v>0.67717242646384712</v>
      </c>
      <c r="R120" s="192">
        <v>4318.5133333333333</v>
      </c>
      <c r="S120" s="192">
        <v>3009.8366666666666</v>
      </c>
      <c r="T120" s="192">
        <v>2802.1566666666672</v>
      </c>
      <c r="U120" s="192">
        <v>207.68333333333331</v>
      </c>
      <c r="V120" s="192">
        <v>1308.676666666667</v>
      </c>
      <c r="W120" s="193">
        <v>0.6969612999535334</v>
      </c>
      <c r="X120" s="193">
        <v>6.9001529429614669E-2</v>
      </c>
      <c r="Y120" s="193">
        <v>0.64887067617405381</v>
      </c>
      <c r="AH120" s="192">
        <v>10196.786666666667</v>
      </c>
      <c r="AI120" s="192">
        <v>7017.4133333333339</v>
      </c>
      <c r="AJ120" s="192">
        <v>6564.9666666666662</v>
      </c>
      <c r="AK120" s="192">
        <v>452.44333333333333</v>
      </c>
      <c r="AL120" s="192">
        <v>3179.3766666666666</v>
      </c>
      <c r="AM120" s="193">
        <v>0.68819850436542762</v>
      </c>
      <c r="AN120" s="193">
        <v>6.4474374223360553E-2</v>
      </c>
      <c r="AO120" s="193">
        <v>0.643827009554644</v>
      </c>
      <c r="AP120" s="192">
        <v>26100.023333333331</v>
      </c>
      <c r="AQ120" s="192">
        <v>17805.063333333335</v>
      </c>
      <c r="AR120" s="192">
        <v>16702.689999999999</v>
      </c>
      <c r="AS120" s="192">
        <v>1102.3699999999999</v>
      </c>
      <c r="AT120" s="192">
        <v>8294.9599999999991</v>
      </c>
      <c r="AU120" s="193">
        <v>0.68218572473817729</v>
      </c>
      <c r="AV120" s="193">
        <v>6.1913287212869587E-2</v>
      </c>
      <c r="AW120" s="193">
        <v>0.63994923631613609</v>
      </c>
    </row>
    <row r="121" spans="1:49" ht="14.25" x14ac:dyDescent="0.2">
      <c r="A121" s="196">
        <v>38869</v>
      </c>
      <c r="B121" s="192">
        <v>2167.0060499999981</v>
      </c>
      <c r="C121" s="192">
        <v>1437.9477134269655</v>
      </c>
      <c r="D121" s="192">
        <v>1335.396285448315</v>
      </c>
      <c r="E121" s="192">
        <v>102.55142797865055</v>
      </c>
      <c r="F121" s="192">
        <v>729.05506031124389</v>
      </c>
      <c r="G121" s="193">
        <v>0.66356423574681145</v>
      </c>
      <c r="H121" s="193">
        <v>7.1317911646624849E-2</v>
      </c>
      <c r="I121" s="193">
        <v>0.61624022020996028</v>
      </c>
      <c r="J121" s="192">
        <v>2144.0539500000018</v>
      </c>
      <c r="K121" s="192">
        <v>1528.0122865730345</v>
      </c>
      <c r="L121" s="192">
        <v>1441.0837145516853</v>
      </c>
      <c r="M121" s="192">
        <v>86.928572021349453</v>
      </c>
      <c r="N121" s="192">
        <v>616.04493968875624</v>
      </c>
      <c r="O121" s="193">
        <v>0.71267436464135303</v>
      </c>
      <c r="P121" s="193">
        <v>5.6889969266091057E-2</v>
      </c>
      <c r="Q121" s="193">
        <v>0.67213034194017551</v>
      </c>
      <c r="R121" s="192">
        <v>4311.0600000000004</v>
      </c>
      <c r="S121" s="192">
        <v>2965.9600000000005</v>
      </c>
      <c r="T121" s="192">
        <v>2776.48</v>
      </c>
      <c r="U121" s="192">
        <v>189.48000000000002</v>
      </c>
      <c r="V121" s="192">
        <v>1345.1000000000001</v>
      </c>
      <c r="W121" s="193">
        <v>0.68798856893664206</v>
      </c>
      <c r="X121" s="193">
        <v>6.3884880443431463E-2</v>
      </c>
      <c r="Y121" s="193">
        <v>0.64403650146367708</v>
      </c>
      <c r="AH121" s="192">
        <v>10183.693333333335</v>
      </c>
      <c r="AI121" s="192">
        <v>6921.71</v>
      </c>
      <c r="AJ121" s="192">
        <v>6502.2733333333335</v>
      </c>
      <c r="AK121" s="192">
        <v>419.43333333333334</v>
      </c>
      <c r="AL121" s="192">
        <v>3261.9866666666662</v>
      </c>
      <c r="AM121" s="193">
        <v>0.67968562813491362</v>
      </c>
      <c r="AN121" s="193">
        <v>6.0596779312241243E-2</v>
      </c>
      <c r="AO121" s="193">
        <v>0.63849854080444945</v>
      </c>
      <c r="AP121" s="192">
        <v>26066.940000000002</v>
      </c>
      <c r="AQ121" s="192">
        <v>17561.766666666666</v>
      </c>
      <c r="AR121" s="192">
        <v>16483.683333333334</v>
      </c>
      <c r="AS121" s="192">
        <v>1078.0833333333333</v>
      </c>
      <c r="AT121" s="192">
        <v>8505.1733333333323</v>
      </c>
      <c r="AU121" s="193">
        <v>0.67371799937647703</v>
      </c>
      <c r="AV121" s="193">
        <v>6.1388091175337327E-2</v>
      </c>
      <c r="AW121" s="193">
        <v>0.63235973740428808</v>
      </c>
    </row>
    <row r="122" spans="1:49" ht="14.25" x14ac:dyDescent="0.2">
      <c r="A122" s="196">
        <v>38838</v>
      </c>
      <c r="B122" s="192">
        <v>2165.6155949999984</v>
      </c>
      <c r="C122" s="192">
        <v>1424.3449129984631</v>
      </c>
      <c r="D122" s="192">
        <v>1322.2162881240586</v>
      </c>
      <c r="E122" s="192">
        <v>102.12862487440437</v>
      </c>
      <c r="F122" s="192">
        <v>741.26740573974632</v>
      </c>
      <c r="G122" s="193">
        <v>0.65770902106865559</v>
      </c>
      <c r="H122" s="193">
        <v>7.1702172656627136E-2</v>
      </c>
      <c r="I122" s="193">
        <v>0.61054985528216954</v>
      </c>
      <c r="J122" s="192">
        <v>2138.087738333335</v>
      </c>
      <c r="K122" s="192">
        <v>1511.7150870015369</v>
      </c>
      <c r="L122" s="192">
        <v>1425.0070452092743</v>
      </c>
      <c r="M122" s="192">
        <v>86.708041792262307</v>
      </c>
      <c r="N122" s="192">
        <v>626.37259426025366</v>
      </c>
      <c r="O122" s="193">
        <v>0.70704071675745961</v>
      </c>
      <c r="P122" s="193">
        <v>5.7357396600603058E-2</v>
      </c>
      <c r="Q122" s="193">
        <v>0.66648670195362725</v>
      </c>
      <c r="R122" s="192">
        <v>4303.7033333333338</v>
      </c>
      <c r="S122" s="192">
        <v>2936.06</v>
      </c>
      <c r="T122" s="192">
        <v>2747.2233333333334</v>
      </c>
      <c r="U122" s="192">
        <v>188.83666666666667</v>
      </c>
      <c r="V122" s="192">
        <v>1367.64</v>
      </c>
      <c r="W122" s="193">
        <v>0.68221709829751265</v>
      </c>
      <c r="X122" s="193">
        <v>6.4316351391547399E-2</v>
      </c>
      <c r="Y122" s="193">
        <v>0.63833938367808807</v>
      </c>
      <c r="AH122" s="192">
        <v>10170.66</v>
      </c>
      <c r="AI122" s="192">
        <v>6847.7633333333333</v>
      </c>
      <c r="AJ122" s="192">
        <v>6415.5066666666671</v>
      </c>
      <c r="AK122" s="192">
        <v>432.25333333333333</v>
      </c>
      <c r="AL122" s="192">
        <v>3322.9</v>
      </c>
      <c r="AM122" s="193">
        <v>0.67328603387915176</v>
      </c>
      <c r="AN122" s="193">
        <v>6.3123287457851202E-2</v>
      </c>
      <c r="AO122" s="193">
        <v>0.63078567828112109</v>
      </c>
      <c r="AP122" s="192">
        <v>26034.776666666668</v>
      </c>
      <c r="AQ122" s="192">
        <v>17368.2</v>
      </c>
      <c r="AR122" s="192">
        <v>16238.37</v>
      </c>
      <c r="AS122" s="192">
        <v>1129.83</v>
      </c>
      <c r="AT122" s="192">
        <v>8666.5766666666659</v>
      </c>
      <c r="AU122" s="193">
        <v>0.66711538271949833</v>
      </c>
      <c r="AV122" s="193">
        <v>6.5051646111859596E-2</v>
      </c>
      <c r="AW122" s="193">
        <v>0.62371842892705176</v>
      </c>
    </row>
    <row r="123" spans="1:49" ht="14.25" x14ac:dyDescent="0.2">
      <c r="A123" s="196">
        <v>38808</v>
      </c>
      <c r="B123" s="192">
        <v>2164.2251399999986</v>
      </c>
      <c r="C123" s="192">
        <v>1407.3180937869129</v>
      </c>
      <c r="D123" s="192">
        <v>1304.3248873689488</v>
      </c>
      <c r="E123" s="192">
        <v>102.99320641796437</v>
      </c>
      <c r="F123" s="192">
        <v>756.90376995129679</v>
      </c>
      <c r="G123" s="193">
        <v>0.65026418359917659</v>
      </c>
      <c r="H123" s="193">
        <v>7.3184027742315763E-2</v>
      </c>
      <c r="I123" s="193">
        <v>0.60267523154682034</v>
      </c>
      <c r="J123" s="192">
        <v>2132.321526666668</v>
      </c>
      <c r="K123" s="192">
        <v>1492.8185728797537</v>
      </c>
      <c r="L123" s="192">
        <v>1409.9451126310512</v>
      </c>
      <c r="M123" s="192">
        <v>82.873460248702301</v>
      </c>
      <c r="N123" s="192">
        <v>639.50289671536996</v>
      </c>
      <c r="O123" s="193">
        <v>0.70009074814030914</v>
      </c>
      <c r="P123" s="193">
        <v>5.5514756953240124E-2</v>
      </c>
      <c r="Q123" s="193">
        <v>0.66122538041208767</v>
      </c>
      <c r="R123" s="192">
        <v>4296.5466666666662</v>
      </c>
      <c r="S123" s="192">
        <v>2900.1366666666668</v>
      </c>
      <c r="T123" s="192">
        <v>2714.27</v>
      </c>
      <c r="U123" s="192">
        <v>185.86666666666667</v>
      </c>
      <c r="V123" s="192">
        <v>1396.4066666666668</v>
      </c>
      <c r="W123" s="193">
        <v>0.6749924745764817</v>
      </c>
      <c r="X123" s="193">
        <v>6.4088933739904208E-2</v>
      </c>
      <c r="Y123" s="193">
        <v>0.63173292659841551</v>
      </c>
      <c r="AH123" s="192">
        <v>10158.183333333332</v>
      </c>
      <c r="AI123" s="192">
        <v>6765.2233333333343</v>
      </c>
      <c r="AJ123" s="192">
        <v>6334.21</v>
      </c>
      <c r="AK123" s="192">
        <v>431.01333333333332</v>
      </c>
      <c r="AL123" s="192">
        <v>3392.9566666666665</v>
      </c>
      <c r="AM123" s="193">
        <v>0.66598752073451473</v>
      </c>
      <c r="AN123" s="193">
        <v>6.3710141128624956E-2</v>
      </c>
      <c r="AO123" s="193">
        <v>0.62355736179861565</v>
      </c>
      <c r="AP123" s="192">
        <v>26004.03</v>
      </c>
      <c r="AQ123" s="192">
        <v>17178.356666666663</v>
      </c>
      <c r="AR123" s="192">
        <v>16028.506666666668</v>
      </c>
      <c r="AS123" s="192">
        <v>1149.8500000000001</v>
      </c>
      <c r="AT123" s="192">
        <v>8825.6733333333323</v>
      </c>
      <c r="AU123" s="193">
        <v>0.66060363207805339</v>
      </c>
      <c r="AV123" s="193">
        <v>6.6935971950751225E-2</v>
      </c>
      <c r="AW123" s="193">
        <v>0.61638548589071263</v>
      </c>
    </row>
    <row r="124" spans="1:49" ht="14.25" x14ac:dyDescent="0.2">
      <c r="A124" s="196">
        <v>38777</v>
      </c>
      <c r="B124" s="192">
        <v>2162.8346849999989</v>
      </c>
      <c r="C124" s="192">
        <v>1408.0338089026766</v>
      </c>
      <c r="D124" s="192">
        <v>1301.7995438593553</v>
      </c>
      <c r="E124" s="192">
        <v>106.23426504332146</v>
      </c>
      <c r="F124" s="192">
        <v>754.80414466882212</v>
      </c>
      <c r="G124" s="193">
        <v>0.65101314430912105</v>
      </c>
      <c r="H124" s="193">
        <v>7.5448660658306951E-2</v>
      </c>
      <c r="I124" s="193">
        <v>0.60189507450004476</v>
      </c>
      <c r="J124" s="192">
        <v>2127.5186483333341</v>
      </c>
      <c r="K124" s="192">
        <v>1486.9628577639903</v>
      </c>
      <c r="L124" s="192">
        <v>1401.2771228073116</v>
      </c>
      <c r="M124" s="192">
        <v>85.685734956678559</v>
      </c>
      <c r="N124" s="192">
        <v>640.54918866451123</v>
      </c>
      <c r="O124" s="193">
        <v>0.69891883623622031</v>
      </c>
      <c r="P124" s="193">
        <v>5.7624663931100384E-2</v>
      </c>
      <c r="Q124" s="193">
        <v>0.65864387318299222</v>
      </c>
      <c r="R124" s="192">
        <v>4290.3533333333335</v>
      </c>
      <c r="S124" s="192">
        <v>2894.9966666666664</v>
      </c>
      <c r="T124" s="192">
        <v>2703.0766666666664</v>
      </c>
      <c r="U124" s="192">
        <v>191.92</v>
      </c>
      <c r="V124" s="192">
        <v>1395.3533333333332</v>
      </c>
      <c r="W124" s="193">
        <v>0.674768822459067</v>
      </c>
      <c r="X124" s="193">
        <v>6.6293686003092697E-2</v>
      </c>
      <c r="Y124" s="193">
        <v>0.63003591001828896</v>
      </c>
      <c r="AH124" s="192">
        <v>10147.679999999998</v>
      </c>
      <c r="AI124" s="192">
        <v>6750.0133333333333</v>
      </c>
      <c r="AJ124" s="192">
        <v>6308.0166666666664</v>
      </c>
      <c r="AK124" s="192">
        <v>441.99333333333334</v>
      </c>
      <c r="AL124" s="192">
        <v>3397.6633333333334</v>
      </c>
      <c r="AM124" s="193">
        <v>0.66517798485302393</v>
      </c>
      <c r="AN124" s="193">
        <v>6.5480364483230649E-2</v>
      </c>
      <c r="AO124" s="193">
        <v>0.62162155947632047</v>
      </c>
      <c r="AP124" s="192">
        <v>25977.339999999997</v>
      </c>
      <c r="AQ124" s="192">
        <v>17128.876666666667</v>
      </c>
      <c r="AR124" s="192">
        <v>15948.563333333334</v>
      </c>
      <c r="AS124" s="192">
        <v>1180.31</v>
      </c>
      <c r="AT124" s="192">
        <v>8848.4633333333331</v>
      </c>
      <c r="AU124" s="193">
        <v>0.65937762167591718</v>
      </c>
      <c r="AV124" s="193">
        <v>6.890761273895564E-2</v>
      </c>
      <c r="AW124" s="193">
        <v>0.61394135555577811</v>
      </c>
    </row>
    <row r="125" spans="1:49" ht="14.25" x14ac:dyDescent="0.2">
      <c r="A125" s="196">
        <v>38749</v>
      </c>
      <c r="B125" s="192">
        <v>2161.4442299999992</v>
      </c>
      <c r="C125" s="192">
        <v>1406.4563380092811</v>
      </c>
      <c r="D125" s="192">
        <v>1300.3570003682794</v>
      </c>
      <c r="E125" s="192">
        <v>106.09933764100174</v>
      </c>
      <c r="F125" s="192">
        <v>754.98788611624502</v>
      </c>
      <c r="G125" s="193">
        <v>0.65070211781928866</v>
      </c>
      <c r="H125" s="193">
        <v>7.5437349012324337E-2</v>
      </c>
      <c r="I125" s="193">
        <v>0.60161487505429645</v>
      </c>
      <c r="J125" s="192">
        <v>2122.2624366666673</v>
      </c>
      <c r="K125" s="192">
        <v>1484.653661990719</v>
      </c>
      <c r="L125" s="192">
        <v>1407.0329996317207</v>
      </c>
      <c r="M125" s="192">
        <v>77.620662358998274</v>
      </c>
      <c r="N125" s="192">
        <v>637.60878055042167</v>
      </c>
      <c r="O125" s="193">
        <v>0.69956176782857782</v>
      </c>
      <c r="P125" s="193">
        <v>5.2281999732462524E-2</v>
      </c>
      <c r="Q125" s="193">
        <v>0.66298727967012316</v>
      </c>
      <c r="R125" s="192">
        <v>4283.706666666666</v>
      </c>
      <c r="S125" s="192">
        <v>2891.11</v>
      </c>
      <c r="T125" s="192">
        <v>2707.39</v>
      </c>
      <c r="U125" s="192">
        <v>183.72000000000003</v>
      </c>
      <c r="V125" s="192">
        <v>1392.5966666666666</v>
      </c>
      <c r="W125" s="193">
        <v>0.67490849046620072</v>
      </c>
      <c r="X125" s="193">
        <v>6.3546527112423951E-2</v>
      </c>
      <c r="Y125" s="193">
        <v>0.63202039977838509</v>
      </c>
      <c r="AH125" s="192">
        <v>10136.83</v>
      </c>
      <c r="AI125" s="192">
        <v>6749.7866666666669</v>
      </c>
      <c r="AJ125" s="192">
        <v>6330.4266666666663</v>
      </c>
      <c r="AK125" s="192">
        <v>419.35666666666663</v>
      </c>
      <c r="AL125" s="192">
        <v>3387.0399999999995</v>
      </c>
      <c r="AM125" s="193">
        <v>0.66586760029187297</v>
      </c>
      <c r="AN125" s="193">
        <v>6.2128877159574415E-2</v>
      </c>
      <c r="AO125" s="193">
        <v>0.62449766511489946</v>
      </c>
      <c r="AP125" s="192">
        <v>25949.076666666671</v>
      </c>
      <c r="AQ125" s="192">
        <v>17137.616666666665</v>
      </c>
      <c r="AR125" s="192">
        <v>15992.723333333333</v>
      </c>
      <c r="AS125" s="192">
        <v>1144.8900000000001</v>
      </c>
      <c r="AT125" s="192">
        <v>8811.4600000000009</v>
      </c>
      <c r="AU125" s="193">
        <v>0.66043261911823947</v>
      </c>
      <c r="AV125" s="193">
        <v>6.6805672122825344E-2</v>
      </c>
      <c r="AW125" s="193">
        <v>0.61631184564948538</v>
      </c>
    </row>
    <row r="126" spans="1:49" ht="14.25" x14ac:dyDescent="0.2">
      <c r="A126" s="196">
        <v>38718</v>
      </c>
      <c r="B126" s="192">
        <v>2160.0537749999994</v>
      </c>
      <c r="C126" s="192">
        <v>1406.9703105746394</v>
      </c>
      <c r="D126" s="192">
        <v>1308.5476252371316</v>
      </c>
      <c r="E126" s="192">
        <v>98.419408856987687</v>
      </c>
      <c r="F126" s="192">
        <v>753.0834585508868</v>
      </c>
      <c r="G126" s="193">
        <v>0.65135892766125225</v>
      </c>
      <c r="H126" s="193">
        <v>6.9951304670239217E-2</v>
      </c>
      <c r="I126" s="193">
        <v>0.60579400401137329</v>
      </c>
      <c r="J126" s="192">
        <v>2117.1228916666673</v>
      </c>
      <c r="K126" s="192">
        <v>1500.8263560920275</v>
      </c>
      <c r="L126" s="192">
        <v>1426.5323747628688</v>
      </c>
      <c r="M126" s="192">
        <v>74.300591143012326</v>
      </c>
      <c r="N126" s="192">
        <v>616.29654144911308</v>
      </c>
      <c r="O126" s="193">
        <v>0.70889902612622013</v>
      </c>
      <c r="P126" s="193">
        <v>4.9506454122035935E-2</v>
      </c>
      <c r="Q126" s="193">
        <v>0.6738070710859192</v>
      </c>
      <c r="R126" s="192">
        <v>4277.1766666666663</v>
      </c>
      <c r="S126" s="192">
        <v>2907.7966666666671</v>
      </c>
      <c r="T126" s="192">
        <v>2735.08</v>
      </c>
      <c r="U126" s="192">
        <v>172.72000000000003</v>
      </c>
      <c r="V126" s="192">
        <v>1369.3799999999999</v>
      </c>
      <c r="W126" s="193">
        <v>0.67984020611727536</v>
      </c>
      <c r="X126" s="193">
        <v>5.9398926334830841E-2</v>
      </c>
      <c r="Y126" s="193">
        <v>0.6394592071249493</v>
      </c>
      <c r="AH126" s="192">
        <v>10126.18</v>
      </c>
      <c r="AI126" s="192">
        <v>6775.0033333333331</v>
      </c>
      <c r="AJ126" s="192">
        <v>6373.206666666666</v>
      </c>
      <c r="AK126" s="192">
        <v>401.79666666666662</v>
      </c>
      <c r="AL126" s="192">
        <v>3351.1766666666667</v>
      </c>
      <c r="AM126" s="193">
        <v>0.66905815750197339</v>
      </c>
      <c r="AN126" s="193">
        <v>5.9305751879088861E-2</v>
      </c>
      <c r="AO126" s="193">
        <v>0.62937916042048092</v>
      </c>
      <c r="AP126" s="192">
        <v>25921.693333333333</v>
      </c>
      <c r="AQ126" s="192">
        <v>17187.699999999997</v>
      </c>
      <c r="AR126" s="192">
        <v>16081.856666666667</v>
      </c>
      <c r="AS126" s="192">
        <v>1105.8433333333332</v>
      </c>
      <c r="AT126" s="192">
        <v>8733.9933333333338</v>
      </c>
      <c r="AU126" s="193">
        <v>0.66306239252888299</v>
      </c>
      <c r="AV126" s="193">
        <v>6.433922708293334E-2</v>
      </c>
      <c r="AW126" s="193">
        <v>0.6204014706858143</v>
      </c>
    </row>
    <row r="127" spans="1:49" ht="14.25" x14ac:dyDescent="0.2">
      <c r="A127" s="196">
        <v>38687</v>
      </c>
      <c r="B127" s="192">
        <v>2158.6633199999997</v>
      </c>
      <c r="C127" s="192">
        <v>1412.181194879953</v>
      </c>
      <c r="D127" s="192">
        <v>1315.2133148851246</v>
      </c>
      <c r="E127" s="192">
        <v>96.964603514307967</v>
      </c>
      <c r="F127" s="192">
        <v>746.48214457245228</v>
      </c>
      <c r="G127" s="193">
        <v>0.65419242630201047</v>
      </c>
      <c r="H127" s="193">
        <v>6.866300434099093E-2</v>
      </c>
      <c r="I127" s="193">
        <v>0.60927209106657954</v>
      </c>
      <c r="J127" s="192">
        <v>2111.8400133333339</v>
      </c>
      <c r="K127" s="192">
        <v>1523.3921384533805</v>
      </c>
      <c r="L127" s="192">
        <v>1451.4333517815419</v>
      </c>
      <c r="M127" s="192">
        <v>71.96872981902537</v>
      </c>
      <c r="N127" s="192">
        <v>588.44785542754778</v>
      </c>
      <c r="O127" s="193">
        <v>0.72135773961818928</v>
      </c>
      <c r="P127" s="193">
        <v>4.7242419074114049E-2</v>
      </c>
      <c r="Q127" s="193">
        <v>0.68728376326698892</v>
      </c>
      <c r="R127" s="192">
        <v>4270.5033333333331</v>
      </c>
      <c r="S127" s="192">
        <v>2935.5733333333333</v>
      </c>
      <c r="T127" s="192">
        <v>2766.646666666667</v>
      </c>
      <c r="U127" s="192">
        <v>168.93333333333337</v>
      </c>
      <c r="V127" s="192">
        <v>1334.93</v>
      </c>
      <c r="W127" s="193">
        <v>0.68740687085285035</v>
      </c>
      <c r="X127" s="193">
        <v>5.7546964136477613E-2</v>
      </c>
      <c r="Y127" s="193">
        <v>0.64785025340494617</v>
      </c>
      <c r="AH127" s="192">
        <v>10115.106666666667</v>
      </c>
      <c r="AI127" s="192">
        <v>6808.1533333333327</v>
      </c>
      <c r="AJ127" s="192">
        <v>6419.72</v>
      </c>
      <c r="AK127" s="192">
        <v>388.43666666666667</v>
      </c>
      <c r="AL127" s="192">
        <v>3306.9533333333334</v>
      </c>
      <c r="AM127" s="193">
        <v>0.67306787339859975</v>
      </c>
      <c r="AN127" s="193">
        <v>5.7054629596082353E-2</v>
      </c>
      <c r="AO127" s="193">
        <v>0.63466656472892691</v>
      </c>
      <c r="AP127" s="192">
        <v>25893.513333333332</v>
      </c>
      <c r="AQ127" s="192">
        <v>17265.490000000002</v>
      </c>
      <c r="AR127" s="192">
        <v>16214.733333333332</v>
      </c>
      <c r="AS127" s="192">
        <v>1050.76</v>
      </c>
      <c r="AT127" s="192">
        <v>8628.0233333333326</v>
      </c>
      <c r="AU127" s="193">
        <v>0.66678823293452916</v>
      </c>
      <c r="AV127" s="193">
        <v>6.0858973594146465E-2</v>
      </c>
      <c r="AW127" s="193">
        <v>0.62620831420584866</v>
      </c>
    </row>
    <row r="128" spans="1:49" ht="14.25" x14ac:dyDescent="0.2">
      <c r="A128" s="196">
        <v>38657</v>
      </c>
      <c r="B128" s="192">
        <v>2157.2728649999999</v>
      </c>
      <c r="C128" s="192">
        <v>1417.0766085921398</v>
      </c>
      <c r="D128" s="192">
        <v>1319.2267545492184</v>
      </c>
      <c r="E128" s="192">
        <v>97.846577562401208</v>
      </c>
      <c r="F128" s="192">
        <v>740.19955030623851</v>
      </c>
      <c r="G128" s="193">
        <v>0.6568833417334714</v>
      </c>
      <c r="H128" s="193">
        <v>6.9048191868477327E-2</v>
      </c>
      <c r="I128" s="193">
        <v>0.61152521591153397</v>
      </c>
      <c r="J128" s="192">
        <v>2107.0971350000004</v>
      </c>
      <c r="K128" s="192">
        <v>1535.8433914078603</v>
      </c>
      <c r="L128" s="192">
        <v>1453.9299121174481</v>
      </c>
      <c r="M128" s="192">
        <v>81.923422437598788</v>
      </c>
      <c r="N128" s="192">
        <v>571.25044969376154</v>
      </c>
      <c r="O128" s="193">
        <v>0.72889064575936602</v>
      </c>
      <c r="P128" s="193">
        <v>5.3341000062839816E-2</v>
      </c>
      <c r="Q128" s="193">
        <v>0.69001560866222134</v>
      </c>
      <c r="R128" s="192">
        <v>4264.37</v>
      </c>
      <c r="S128" s="192">
        <v>2952.92</v>
      </c>
      <c r="T128" s="192">
        <v>2773.1566666666663</v>
      </c>
      <c r="U128" s="192">
        <v>179.76999999999998</v>
      </c>
      <c r="V128" s="192">
        <v>1311.45</v>
      </c>
      <c r="W128" s="193">
        <v>0.69246336504571604</v>
      </c>
      <c r="X128" s="193">
        <v>6.0878723433076404E-2</v>
      </c>
      <c r="Y128" s="193">
        <v>0.65030864269907784</v>
      </c>
      <c r="AH128" s="192">
        <v>10104.563333333334</v>
      </c>
      <c r="AI128" s="192">
        <v>6822.75</v>
      </c>
      <c r="AJ128" s="192">
        <v>6419.7033333333338</v>
      </c>
      <c r="AK128" s="192">
        <v>403.05</v>
      </c>
      <c r="AL128" s="192">
        <v>3281.8166666666671</v>
      </c>
      <c r="AM128" s="193">
        <v>0.67521472971452834</v>
      </c>
      <c r="AN128" s="193">
        <v>5.9074420138507201E-2</v>
      </c>
      <c r="AO128" s="193">
        <v>0.63532714097162046</v>
      </c>
      <c r="AP128" s="192">
        <v>25867.066666666666</v>
      </c>
      <c r="AQ128" s="192">
        <v>17289.316666666669</v>
      </c>
      <c r="AR128" s="192">
        <v>16229.830000000002</v>
      </c>
      <c r="AS128" s="192">
        <v>1059.4933333333331</v>
      </c>
      <c r="AT128" s="192">
        <v>8577.75</v>
      </c>
      <c r="AU128" s="193">
        <v>0.66839108158121274</v>
      </c>
      <c r="AV128" s="193">
        <v>6.1280231819456889E-2</v>
      </c>
      <c r="AW128" s="193">
        <v>0.62743217888383174</v>
      </c>
    </row>
    <row r="129" spans="1:49" ht="14.25" x14ac:dyDescent="0.2">
      <c r="A129" s="196">
        <v>38626</v>
      </c>
      <c r="B129" s="192">
        <v>2155.8824100000002</v>
      </c>
      <c r="C129" s="192">
        <v>1431.9076727734755</v>
      </c>
      <c r="D129" s="192">
        <v>1319.8886866024377</v>
      </c>
      <c r="E129" s="192">
        <v>112.01898617103791</v>
      </c>
      <c r="F129" s="192">
        <v>723.98135803748721</v>
      </c>
      <c r="G129" s="193">
        <v>0.66418635178412877</v>
      </c>
      <c r="H129" s="193">
        <v>7.8230592866415247E-2</v>
      </c>
      <c r="I129" s="193">
        <v>0.61222665971027501</v>
      </c>
      <c r="J129" s="192">
        <v>2102.1375899999998</v>
      </c>
      <c r="K129" s="192">
        <v>1547.6389938931909</v>
      </c>
      <c r="L129" s="192">
        <v>1456.6746467308956</v>
      </c>
      <c r="M129" s="192">
        <v>90.967680495628727</v>
      </c>
      <c r="N129" s="192">
        <v>554.49197529584615</v>
      </c>
      <c r="O129" s="193">
        <v>0.7362215495576534</v>
      </c>
      <c r="P129" s="193">
        <v>5.8778359071189695E-2</v>
      </c>
      <c r="Q129" s="193">
        <v>0.69294924064932195</v>
      </c>
      <c r="R129" s="192">
        <v>4258.0199999999995</v>
      </c>
      <c r="S129" s="192">
        <v>2979.5466666666666</v>
      </c>
      <c r="T129" s="192">
        <v>2776.5633333333335</v>
      </c>
      <c r="U129" s="192">
        <v>202.98666666666668</v>
      </c>
      <c r="V129" s="192">
        <v>1278.4733333333334</v>
      </c>
      <c r="W129" s="193">
        <v>0.69974933576325782</v>
      </c>
      <c r="X129" s="193">
        <v>6.81266948887079E-2</v>
      </c>
      <c r="Y129" s="193">
        <v>0.65207850910360543</v>
      </c>
      <c r="AH129" s="192">
        <v>10093.42</v>
      </c>
      <c r="AI129" s="192">
        <v>6890.7233333333324</v>
      </c>
      <c r="AJ129" s="192">
        <v>6440.12</v>
      </c>
      <c r="AK129" s="192">
        <v>450.6033333333333</v>
      </c>
      <c r="AL129" s="192">
        <v>3202.7000000000003</v>
      </c>
      <c r="AM129" s="193">
        <v>0.68269460037661489</v>
      </c>
      <c r="AN129" s="193">
        <v>6.5392747834407322E-2</v>
      </c>
      <c r="AO129" s="193">
        <v>0.63805132452627555</v>
      </c>
      <c r="AP129" s="192">
        <v>25839.043333333331</v>
      </c>
      <c r="AQ129" s="192">
        <v>17445.74666666667</v>
      </c>
      <c r="AR129" s="192">
        <v>16309.339999999998</v>
      </c>
      <c r="AS129" s="192">
        <v>1136.4133333333332</v>
      </c>
      <c r="AT129" s="192">
        <v>8393.2966666666671</v>
      </c>
      <c r="AU129" s="193">
        <v>0.6751699914586623</v>
      </c>
      <c r="AV129" s="193">
        <v>6.5139850706686084E-2</v>
      </c>
      <c r="AW129" s="193">
        <v>0.63118977702089851</v>
      </c>
    </row>
    <row r="130" spans="1:49" ht="14.25" x14ac:dyDescent="0.2">
      <c r="A130" s="196">
        <v>38596</v>
      </c>
      <c r="B130" s="192">
        <v>2154.491955</v>
      </c>
      <c r="C130" s="192">
        <v>1442.945101345759</v>
      </c>
      <c r="D130" s="192">
        <v>1319.5820118566371</v>
      </c>
      <c r="E130" s="192">
        <v>123.3630894891218</v>
      </c>
      <c r="F130" s="192">
        <v>711.55018056682547</v>
      </c>
      <c r="G130" s="193">
        <v>0.66973798532738504</v>
      </c>
      <c r="H130" s="193">
        <v>8.5493959107707934E-2</v>
      </c>
      <c r="I130" s="193">
        <v>0.61247943339692679</v>
      </c>
      <c r="J130" s="192">
        <v>2096.3413783333331</v>
      </c>
      <c r="K130" s="192">
        <v>1553.354898654241</v>
      </c>
      <c r="L130" s="192">
        <v>1451.381321476696</v>
      </c>
      <c r="M130" s="192">
        <v>101.97357717754487</v>
      </c>
      <c r="N130" s="192">
        <v>542.98315276650783</v>
      </c>
      <c r="O130" s="193">
        <v>0.74098375136267836</v>
      </c>
      <c r="P130" s="193">
        <v>6.5647314252454694E-2</v>
      </c>
      <c r="Q130" s="193">
        <v>0.6923401581810098</v>
      </c>
      <c r="R130" s="192">
        <v>4250.833333333333</v>
      </c>
      <c r="S130" s="192">
        <v>2996.2999999999997</v>
      </c>
      <c r="T130" s="192">
        <v>2770.9633333333331</v>
      </c>
      <c r="U130" s="192">
        <v>225.33666666666667</v>
      </c>
      <c r="V130" s="192">
        <v>1254.5333333333333</v>
      </c>
      <c r="W130" s="193">
        <v>0.70487355420505782</v>
      </c>
      <c r="X130" s="193">
        <v>7.5204975024752763E-2</v>
      </c>
      <c r="Y130" s="193">
        <v>0.65186355616545777</v>
      </c>
      <c r="AH130" s="192">
        <v>10080.540000000001</v>
      </c>
      <c r="AI130" s="192">
        <v>6935.5766666666668</v>
      </c>
      <c r="AJ130" s="192">
        <v>6449.3733333333339</v>
      </c>
      <c r="AK130" s="192">
        <v>486.20333333333321</v>
      </c>
      <c r="AL130" s="192">
        <v>3144.9666666666667</v>
      </c>
      <c r="AM130" s="193">
        <v>0.6880163827202378</v>
      </c>
      <c r="AN130" s="193">
        <v>7.0102798469533642E-2</v>
      </c>
      <c r="AO130" s="193">
        <v>0.63978450889866345</v>
      </c>
      <c r="AP130" s="192">
        <v>25807.176666666666</v>
      </c>
      <c r="AQ130" s="192">
        <v>17573.036666666667</v>
      </c>
      <c r="AR130" s="192">
        <v>16381.376666666665</v>
      </c>
      <c r="AS130" s="192">
        <v>1191.6666666666667</v>
      </c>
      <c r="AT130" s="192">
        <v>8234.14</v>
      </c>
      <c r="AU130" s="193">
        <v>0.68093603936786062</v>
      </c>
      <c r="AV130" s="193">
        <v>6.7812222171428918E-2</v>
      </c>
      <c r="AW130" s="193">
        <v>0.6347605117077898</v>
      </c>
    </row>
    <row r="131" spans="1:49" ht="14.25" x14ac:dyDescent="0.2">
      <c r="A131" s="196">
        <v>38565</v>
      </c>
      <c r="B131" s="192">
        <v>2153.2641075000001</v>
      </c>
      <c r="C131" s="192">
        <v>1452.5858400100133</v>
      </c>
      <c r="D131" s="192">
        <v>1322.0720158341176</v>
      </c>
      <c r="E131" s="192">
        <v>130.51382417589539</v>
      </c>
      <c r="F131" s="192">
        <v>700.68159440257114</v>
      </c>
      <c r="G131" s="193">
        <v>0.67459715459452207</v>
      </c>
      <c r="H131" s="193">
        <v>8.9849302245019622E-2</v>
      </c>
      <c r="I131" s="193">
        <v>0.61398507095772847</v>
      </c>
      <c r="J131" s="192">
        <v>2089.8858925</v>
      </c>
      <c r="K131" s="192">
        <v>1562.7008266566536</v>
      </c>
      <c r="L131" s="192">
        <v>1457.4446508325491</v>
      </c>
      <c r="M131" s="192">
        <v>105.2561758241046</v>
      </c>
      <c r="N131" s="192">
        <v>527.18173893076221</v>
      </c>
      <c r="O131" s="193">
        <v>0.74774456933976052</v>
      </c>
      <c r="P131" s="193">
        <v>6.7355295414603888E-2</v>
      </c>
      <c r="Q131" s="193">
        <v>0.6973800129772153</v>
      </c>
      <c r="R131" s="192">
        <v>4243.1500000000005</v>
      </c>
      <c r="S131" s="192">
        <v>3015.2866666666669</v>
      </c>
      <c r="T131" s="192">
        <v>2779.5166666666664</v>
      </c>
      <c r="U131" s="192">
        <v>235.76999999999998</v>
      </c>
      <c r="V131" s="192">
        <v>1227.8633333333335</v>
      </c>
      <c r="W131" s="193">
        <v>0.71062457529586898</v>
      </c>
      <c r="X131" s="193">
        <v>7.8191570508497801E-2</v>
      </c>
      <c r="Y131" s="193">
        <v>0.65505972371155063</v>
      </c>
      <c r="AH131" s="192">
        <v>10066.383333333333</v>
      </c>
      <c r="AI131" s="192">
        <v>6980.626666666667</v>
      </c>
      <c r="AJ131" s="192">
        <v>6482.543333333334</v>
      </c>
      <c r="AK131" s="192">
        <v>498.08333333333331</v>
      </c>
      <c r="AL131" s="192">
        <v>3085.7566666666667</v>
      </c>
      <c r="AM131" s="193">
        <v>0.69345925299222</v>
      </c>
      <c r="AN131" s="193">
        <v>7.1352237716957589E-2</v>
      </c>
      <c r="AO131" s="193">
        <v>0.64397938352569528</v>
      </c>
      <c r="AP131" s="192">
        <v>25773.55</v>
      </c>
      <c r="AQ131" s="192">
        <v>17663.603333333333</v>
      </c>
      <c r="AR131" s="192">
        <v>16463.283333333329</v>
      </c>
      <c r="AS131" s="192">
        <v>1200.3266666666666</v>
      </c>
      <c r="AT131" s="192">
        <v>8109.9433333333336</v>
      </c>
      <c r="AU131" s="193">
        <v>0.68533839278381647</v>
      </c>
      <c r="AV131" s="193">
        <v>6.7954801974153628E-2</v>
      </c>
      <c r="AW131" s="193">
        <v>0.63876661668001999</v>
      </c>
    </row>
    <row r="132" spans="1:49" ht="14.25" x14ac:dyDescent="0.2">
      <c r="A132" s="196">
        <v>38534</v>
      </c>
      <c r="B132" s="192">
        <v>2152.1988674999998</v>
      </c>
      <c r="C132" s="192">
        <v>1453.2767062788528</v>
      </c>
      <c r="D132" s="192">
        <v>1325.1377458306272</v>
      </c>
      <c r="E132" s="192">
        <v>128.13896044822533</v>
      </c>
      <c r="F132" s="192">
        <v>698.92216122114723</v>
      </c>
      <c r="G132" s="193">
        <v>0.67525205417795942</v>
      </c>
      <c r="H132" s="193">
        <v>8.8172444995920959E-2</v>
      </c>
      <c r="I132" s="193">
        <v>0.61571342957257058</v>
      </c>
      <c r="J132" s="192">
        <v>2083.0211325</v>
      </c>
      <c r="K132" s="192">
        <v>1554.8132937211474</v>
      </c>
      <c r="L132" s="192">
        <v>1442.9155875027063</v>
      </c>
      <c r="M132" s="192">
        <v>111.90103955177464</v>
      </c>
      <c r="N132" s="192">
        <v>528.20783877885287</v>
      </c>
      <c r="O132" s="193">
        <v>0.74642223713548783</v>
      </c>
      <c r="P132" s="193">
        <v>7.1970724718953855E-2</v>
      </c>
      <c r="Q132" s="193">
        <v>0.69270328802231018</v>
      </c>
      <c r="R132" s="192">
        <v>4235.22</v>
      </c>
      <c r="S132" s="192">
        <v>3008.09</v>
      </c>
      <c r="T132" s="192">
        <v>2768.0533333333333</v>
      </c>
      <c r="U132" s="192">
        <v>240.04</v>
      </c>
      <c r="V132" s="192">
        <v>1227.1300000000001</v>
      </c>
      <c r="W132" s="193">
        <v>0.71025590170050201</v>
      </c>
      <c r="X132" s="193">
        <v>7.9798144337436705E-2</v>
      </c>
      <c r="Y132" s="193">
        <v>0.65357958579089948</v>
      </c>
      <c r="AH132" s="192">
        <v>10051.120000000001</v>
      </c>
      <c r="AI132" s="192">
        <v>6960.8233333333337</v>
      </c>
      <c r="AJ132" s="192">
        <v>6469.8166666666666</v>
      </c>
      <c r="AK132" s="192">
        <v>491.01</v>
      </c>
      <c r="AL132" s="192">
        <v>3090.2933333333331</v>
      </c>
      <c r="AM132" s="193">
        <v>0.69254205833114446</v>
      </c>
      <c r="AN132" s="193">
        <v>7.0539069372540689E-2</v>
      </c>
      <c r="AO132" s="193">
        <v>0.64369111767312159</v>
      </c>
      <c r="AP132" s="192">
        <v>25738.930000000004</v>
      </c>
      <c r="AQ132" s="192">
        <v>17573.080000000002</v>
      </c>
      <c r="AR132" s="192">
        <v>16390.48</v>
      </c>
      <c r="AS132" s="192">
        <v>1182.6033333333332</v>
      </c>
      <c r="AT132" s="192">
        <v>8165.8466666666673</v>
      </c>
      <c r="AU132" s="193">
        <v>0.68274322203759052</v>
      </c>
      <c r="AV132" s="193">
        <v>6.7296303967963114E-2</v>
      </c>
      <c r="AW132" s="193">
        <v>0.63679725614079519</v>
      </c>
    </row>
    <row r="133" spans="1:49" ht="14.25" x14ac:dyDescent="0.2">
      <c r="A133" s="196">
        <v>38504</v>
      </c>
      <c r="B133" s="192">
        <v>2151.2962349999998</v>
      </c>
      <c r="C133" s="192">
        <v>1437.2157523097096</v>
      </c>
      <c r="D133" s="192">
        <v>1316.0817316936848</v>
      </c>
      <c r="E133" s="192">
        <v>121.13727339149951</v>
      </c>
      <c r="F133" s="192">
        <v>714.08048269028995</v>
      </c>
      <c r="G133" s="193">
        <v>0.66806966373448318</v>
      </c>
      <c r="H133" s="193">
        <v>8.428607409626783E-2</v>
      </c>
      <c r="I133" s="193">
        <v>0.61176220656272606</v>
      </c>
      <c r="J133" s="192">
        <v>2076.0137650000001</v>
      </c>
      <c r="K133" s="192">
        <v>1522.6375810236239</v>
      </c>
      <c r="L133" s="192">
        <v>1420.3116016396486</v>
      </c>
      <c r="M133" s="192">
        <v>102.32272660850049</v>
      </c>
      <c r="N133" s="192">
        <v>553.37618397637664</v>
      </c>
      <c r="O133" s="193">
        <v>0.73344291193735112</v>
      </c>
      <c r="P133" s="193">
        <v>6.7200972761825545E-2</v>
      </c>
      <c r="Q133" s="193">
        <v>0.684153267952753</v>
      </c>
      <c r="R133" s="192">
        <v>4227.3100000000004</v>
      </c>
      <c r="S133" s="192">
        <v>2959.853333333333</v>
      </c>
      <c r="T133" s="192">
        <v>2736.3933333333334</v>
      </c>
      <c r="U133" s="192">
        <v>223.46</v>
      </c>
      <c r="V133" s="192">
        <v>1267.4566666666667</v>
      </c>
      <c r="W133" s="193">
        <v>0.70017418484410476</v>
      </c>
      <c r="X133" s="193">
        <v>7.5496984084797006E-2</v>
      </c>
      <c r="Y133" s="193">
        <v>0.64731314555434383</v>
      </c>
      <c r="AH133" s="192">
        <v>10035.466666666667</v>
      </c>
      <c r="AI133" s="192">
        <v>6882.28</v>
      </c>
      <c r="AJ133" s="192">
        <v>6413.3633333333337</v>
      </c>
      <c r="AK133" s="192">
        <v>468.92</v>
      </c>
      <c r="AL133" s="192">
        <v>3153.1833333333329</v>
      </c>
      <c r="AM133" s="193">
        <v>0.68579571121090521</v>
      </c>
      <c r="AN133" s="193">
        <v>6.813439732181778E-2</v>
      </c>
      <c r="AO133" s="193">
        <v>0.63906976589695219</v>
      </c>
      <c r="AP133" s="192">
        <v>25704.683333333334</v>
      </c>
      <c r="AQ133" s="192">
        <v>17353.240000000002</v>
      </c>
      <c r="AR133" s="192">
        <v>16179.65</v>
      </c>
      <c r="AS133" s="192">
        <v>1173.5899999999999</v>
      </c>
      <c r="AT133" s="192">
        <v>8351.44</v>
      </c>
      <c r="AU133" s="193">
        <v>0.67510032218512717</v>
      </c>
      <c r="AV133" s="193">
        <v>6.7629445567513602E-2</v>
      </c>
      <c r="AW133" s="193">
        <v>0.62944366169329713</v>
      </c>
    </row>
    <row r="134" spans="1:49" ht="14.25" x14ac:dyDescent="0.2">
      <c r="A134" s="196">
        <v>38473</v>
      </c>
      <c r="B134" s="192">
        <v>2150.3936024999998</v>
      </c>
      <c r="C134" s="192">
        <v>1426.8682917426056</v>
      </c>
      <c r="D134" s="192">
        <v>1307.7171229688331</v>
      </c>
      <c r="E134" s="192">
        <v>119.15442154924709</v>
      </c>
      <c r="F134" s="192">
        <v>723.52531075739432</v>
      </c>
      <c r="G134" s="193">
        <v>0.66353819602316533</v>
      </c>
      <c r="H134" s="193">
        <v>8.3507652555461998E-2</v>
      </c>
      <c r="I134" s="193">
        <v>0.60812919153428946</v>
      </c>
      <c r="J134" s="192">
        <v>2069.4663975000003</v>
      </c>
      <c r="K134" s="192">
        <v>1495.0317082573947</v>
      </c>
      <c r="L134" s="192">
        <v>1394.3528770311668</v>
      </c>
      <c r="M134" s="192">
        <v>100.67557845075292</v>
      </c>
      <c r="N134" s="192">
        <v>574.43468924260571</v>
      </c>
      <c r="O134" s="193">
        <v>0.72242376588644008</v>
      </c>
      <c r="P134" s="193">
        <v>6.7340095795091953E-2</v>
      </c>
      <c r="Q134" s="193">
        <v>0.67377410849270225</v>
      </c>
      <c r="R134" s="192">
        <v>4219.8599999999997</v>
      </c>
      <c r="S134" s="192">
        <v>2921.9</v>
      </c>
      <c r="T134" s="192">
        <v>2702.0699999999997</v>
      </c>
      <c r="U134" s="192">
        <v>219.83</v>
      </c>
      <c r="V134" s="192">
        <v>1297.96</v>
      </c>
      <c r="W134" s="193">
        <v>0.69241633608697928</v>
      </c>
      <c r="X134" s="193">
        <v>7.5235292104452581E-2</v>
      </c>
      <c r="Y134" s="193">
        <v>0.64032219078358044</v>
      </c>
      <c r="AH134" s="192">
        <v>10020.603333333333</v>
      </c>
      <c r="AI134" s="192">
        <v>6811.6033333333335</v>
      </c>
      <c r="AJ134" s="192">
        <v>6332.28</v>
      </c>
      <c r="AK134" s="192">
        <v>479.32666666666665</v>
      </c>
      <c r="AL134" s="192">
        <v>3208.9966666666664</v>
      </c>
      <c r="AM134" s="193">
        <v>0.67975980155552851</v>
      </c>
      <c r="AN134" s="193">
        <v>7.0369139717961646E-2</v>
      </c>
      <c r="AO134" s="193">
        <v>0.63192602175318124</v>
      </c>
      <c r="AP134" s="192">
        <v>25672.093333333334</v>
      </c>
      <c r="AQ134" s="192">
        <v>17169.969999999998</v>
      </c>
      <c r="AR134" s="192">
        <v>15949.026666666667</v>
      </c>
      <c r="AS134" s="192">
        <v>1220.9399999999998</v>
      </c>
      <c r="AT134" s="192">
        <v>8502.123333333333</v>
      </c>
      <c r="AU134" s="193">
        <v>0.6688184627977356</v>
      </c>
      <c r="AV134" s="193">
        <v>7.1109035135180784E-2</v>
      </c>
      <c r="AW134" s="193">
        <v>0.62125929738491648</v>
      </c>
    </row>
    <row r="135" spans="1:49" ht="14.25" x14ac:dyDescent="0.2">
      <c r="A135" s="196">
        <v>38443</v>
      </c>
      <c r="B135" s="192">
        <v>2149.4909700000003</v>
      </c>
      <c r="C135" s="192">
        <v>1410.5967087198817</v>
      </c>
      <c r="D135" s="192">
        <v>1291.1448836224529</v>
      </c>
      <c r="E135" s="192">
        <v>119.45832980655906</v>
      </c>
      <c r="F135" s="192">
        <v>738.89426128011803</v>
      </c>
      <c r="G135" s="193">
        <v>0.65624686421449885</v>
      </c>
      <c r="H135" s="193">
        <v>8.4686380641684364E-2</v>
      </c>
      <c r="I135" s="193">
        <v>0.60067471863929378</v>
      </c>
      <c r="J135" s="192">
        <v>2063.2823633333337</v>
      </c>
      <c r="K135" s="192">
        <v>1467.1132912801183</v>
      </c>
      <c r="L135" s="192">
        <v>1375.0451163775469</v>
      </c>
      <c r="M135" s="192">
        <v>92.055003526774257</v>
      </c>
      <c r="N135" s="192">
        <v>596.17240538654858</v>
      </c>
      <c r="O135" s="193">
        <v>0.71105793242468518</v>
      </c>
      <c r="P135" s="193">
        <v>6.2745668022987089E-2</v>
      </c>
      <c r="Q135" s="193">
        <v>0.66643574375156978</v>
      </c>
      <c r="R135" s="192">
        <v>4212.7733333333335</v>
      </c>
      <c r="S135" s="192">
        <v>2877.7099999999996</v>
      </c>
      <c r="T135" s="192">
        <v>2666.19</v>
      </c>
      <c r="U135" s="192">
        <v>211.51333333333332</v>
      </c>
      <c r="V135" s="192">
        <v>1335.0666666666668</v>
      </c>
      <c r="W135" s="193">
        <v>0.68309158179251661</v>
      </c>
      <c r="X135" s="193">
        <v>7.3500572793413294E-2</v>
      </c>
      <c r="Y135" s="193">
        <v>0.6328823767715962</v>
      </c>
      <c r="AH135" s="192">
        <v>10006.716666666667</v>
      </c>
      <c r="AI135" s="192">
        <v>6736.6166666666659</v>
      </c>
      <c r="AJ135" s="192">
        <v>6267.7599999999993</v>
      </c>
      <c r="AK135" s="192">
        <v>468.85666666666663</v>
      </c>
      <c r="AL135" s="192">
        <v>3270.0966666666664</v>
      </c>
      <c r="AM135" s="193">
        <v>0.6732094942896687</v>
      </c>
      <c r="AN135" s="193">
        <v>6.9598240461952968E-2</v>
      </c>
      <c r="AO135" s="193">
        <v>0.62635529802482659</v>
      </c>
      <c r="AP135" s="192">
        <v>25641.083333333332</v>
      </c>
      <c r="AQ135" s="192">
        <v>17018.959999999995</v>
      </c>
      <c r="AR135" s="192">
        <v>15782.226666666667</v>
      </c>
      <c r="AS135" s="192">
        <v>1236.73</v>
      </c>
      <c r="AT135" s="192">
        <v>8622.1233333333348</v>
      </c>
      <c r="AU135" s="193">
        <v>0.66373794658962004</v>
      </c>
      <c r="AV135" s="193">
        <v>7.2667777584529275E-2</v>
      </c>
      <c r="AW135" s="193">
        <v>0.61550545511272603</v>
      </c>
    </row>
    <row r="136" spans="1:49" ht="14.25" x14ac:dyDescent="0.2">
      <c r="A136" s="196">
        <v>38412</v>
      </c>
      <c r="B136" s="192">
        <v>2148.5883374999999</v>
      </c>
      <c r="C136" s="192">
        <v>1407.8357403701457</v>
      </c>
      <c r="D136" s="192">
        <v>1291.0657356226968</v>
      </c>
      <c r="E136" s="192">
        <v>116.77325668110437</v>
      </c>
      <c r="F136" s="192">
        <v>740.75593437228724</v>
      </c>
      <c r="G136" s="193">
        <v>0.65523754169132264</v>
      </c>
      <c r="H136" s="193">
        <v>8.2945228148848207E-2</v>
      </c>
      <c r="I136" s="193">
        <v>0.60089022782508561</v>
      </c>
      <c r="J136" s="192">
        <v>2057.7649958333332</v>
      </c>
      <c r="K136" s="192">
        <v>1453.3675929631875</v>
      </c>
      <c r="L136" s="192">
        <v>1362.2875977106366</v>
      </c>
      <c r="M136" s="192">
        <v>91.073409985562307</v>
      </c>
      <c r="N136" s="192">
        <v>604.39739896104618</v>
      </c>
      <c r="O136" s="193">
        <v>0.70628453487450693</v>
      </c>
      <c r="P136" s="193">
        <v>6.2663713176566688E-2</v>
      </c>
      <c r="Q136" s="193">
        <v>0.66202292315646616</v>
      </c>
      <c r="R136" s="192">
        <v>4206.3533333333326</v>
      </c>
      <c r="S136" s="192">
        <v>2861.2033333333334</v>
      </c>
      <c r="T136" s="192">
        <v>2653.353333333333</v>
      </c>
      <c r="U136" s="192">
        <v>207.84666666666666</v>
      </c>
      <c r="V136" s="192">
        <v>1345.1533333333334</v>
      </c>
      <c r="W136" s="193">
        <v>0.68020993639779836</v>
      </c>
      <c r="X136" s="193">
        <v>7.2643095387604981E-2</v>
      </c>
      <c r="Y136" s="193">
        <v>0.63079658865240362</v>
      </c>
      <c r="AH136" s="192">
        <v>9994.3799999999992</v>
      </c>
      <c r="AI136" s="192">
        <v>6710.3933333333334</v>
      </c>
      <c r="AJ136" s="192">
        <v>6241.66</v>
      </c>
      <c r="AK136" s="192">
        <v>468.73333333333335</v>
      </c>
      <c r="AL136" s="192">
        <v>3283.9866666666662</v>
      </c>
      <c r="AM136" s="193">
        <v>0.67141666950159329</v>
      </c>
      <c r="AN136" s="193">
        <v>6.9851841769831668E-2</v>
      </c>
      <c r="AO136" s="193">
        <v>0.62451697854194066</v>
      </c>
      <c r="AP136" s="192">
        <v>25613.286666666667</v>
      </c>
      <c r="AQ136" s="192">
        <v>16976.763333333332</v>
      </c>
      <c r="AR136" s="192">
        <v>15718.279999999999</v>
      </c>
      <c r="AS136" s="192">
        <v>1258.4833333333333</v>
      </c>
      <c r="AT136" s="192">
        <v>8636.5266666666666</v>
      </c>
      <c r="AU136" s="193">
        <v>0.66281081199262981</v>
      </c>
      <c r="AV136" s="193">
        <v>7.4129756575114739E-2</v>
      </c>
      <c r="AW136" s="193">
        <v>0.61367680784426204</v>
      </c>
    </row>
    <row r="137" spans="1:49" ht="14.25" x14ac:dyDescent="0.2">
      <c r="A137" s="196">
        <v>38384</v>
      </c>
      <c r="B137" s="192">
        <v>2147.6857049999999</v>
      </c>
      <c r="C137" s="192">
        <v>1405.811875514127</v>
      </c>
      <c r="D137" s="192">
        <v>1291.6483795890131</v>
      </c>
      <c r="E137" s="192">
        <v>114.17001008014942</v>
      </c>
      <c r="F137" s="192">
        <v>741.87716672830595</v>
      </c>
      <c r="G137" s="193">
        <v>0.65457057903829885</v>
      </c>
      <c r="H137" s="193">
        <v>8.1212865013247731E-2</v>
      </c>
      <c r="I137" s="193">
        <v>0.60141406006565246</v>
      </c>
      <c r="J137" s="192">
        <v>2052.247628333334</v>
      </c>
      <c r="K137" s="192">
        <v>1452.3181244858731</v>
      </c>
      <c r="L137" s="192">
        <v>1360.3582870776534</v>
      </c>
      <c r="M137" s="192">
        <v>91.94998991985058</v>
      </c>
      <c r="N137" s="192">
        <v>599.92949993836066</v>
      </c>
      <c r="O137" s="193">
        <v>0.70767197117695102</v>
      </c>
      <c r="P137" s="193">
        <v>6.3312567935073644E-2</v>
      </c>
      <c r="Q137" s="193">
        <v>0.66286264303417619</v>
      </c>
      <c r="R137" s="192">
        <v>4199.9333333333334</v>
      </c>
      <c r="S137" s="192">
        <v>2858.1300000000006</v>
      </c>
      <c r="T137" s="192">
        <v>2652.0066666666667</v>
      </c>
      <c r="U137" s="192">
        <v>206.12</v>
      </c>
      <c r="V137" s="192">
        <v>1341.8066666666666</v>
      </c>
      <c r="W137" s="193">
        <v>0.68051794472928151</v>
      </c>
      <c r="X137" s="193">
        <v>7.2117083547634284E-2</v>
      </c>
      <c r="Y137" s="193">
        <v>0.631440181590184</v>
      </c>
      <c r="AH137" s="192">
        <v>9982.44</v>
      </c>
      <c r="AI137" s="192">
        <v>6717.4333333333343</v>
      </c>
      <c r="AJ137" s="192">
        <v>6270.7</v>
      </c>
      <c r="AK137" s="192">
        <v>446.73</v>
      </c>
      <c r="AL137" s="192">
        <v>3265.01</v>
      </c>
      <c r="AM137" s="193">
        <v>0.6729249896150975</v>
      </c>
      <c r="AN137" s="193">
        <v>6.650307905301131E-2</v>
      </c>
      <c r="AO137" s="193">
        <v>0.6281730719142814</v>
      </c>
      <c r="AP137" s="192">
        <v>25586.41333333333</v>
      </c>
      <c r="AQ137" s="192">
        <v>17005.209999999995</v>
      </c>
      <c r="AR137" s="192">
        <v>15781.9</v>
      </c>
      <c r="AS137" s="192">
        <v>1223.3133333333333</v>
      </c>
      <c r="AT137" s="192">
        <v>8581.2066666666669</v>
      </c>
      <c r="AU137" s="193">
        <v>0.66461874817937217</v>
      </c>
      <c r="AV137" s="193">
        <v>7.1937561096471828E-2</v>
      </c>
      <c r="AW137" s="193">
        <v>0.61680782665383349</v>
      </c>
    </row>
    <row r="138" spans="1:49" ht="14.25" x14ac:dyDescent="0.2">
      <c r="A138" s="196">
        <v>38353</v>
      </c>
      <c r="B138" s="192">
        <v>2146.7830724999999</v>
      </c>
      <c r="C138" s="192">
        <v>1413.9351832792397</v>
      </c>
      <c r="D138" s="192">
        <v>1304.3626290346367</v>
      </c>
      <c r="E138" s="192">
        <v>109.57581646598267</v>
      </c>
      <c r="F138" s="192">
        <v>732.85450419785627</v>
      </c>
      <c r="G138" s="193">
        <v>0.65862974298221266</v>
      </c>
      <c r="H138" s="193">
        <v>7.7497057688211163E-2</v>
      </c>
      <c r="I138" s="193">
        <v>0.60758939538109147</v>
      </c>
      <c r="J138" s="192">
        <v>2047.0202608333336</v>
      </c>
      <c r="K138" s="192">
        <v>1460.5281500540939</v>
      </c>
      <c r="L138" s="192">
        <v>1368.9840376320299</v>
      </c>
      <c r="M138" s="192">
        <v>91.544183534017307</v>
      </c>
      <c r="N138" s="192">
        <v>586.48549580214376</v>
      </c>
      <c r="O138" s="193">
        <v>0.71348983593328907</v>
      </c>
      <c r="P138" s="193">
        <v>6.2678821719818797E-2</v>
      </c>
      <c r="Q138" s="193">
        <v>0.66876916844717604</v>
      </c>
      <c r="R138" s="192">
        <v>4193.8033333333333</v>
      </c>
      <c r="S138" s="192">
        <v>2874.4633333333331</v>
      </c>
      <c r="T138" s="192">
        <v>2673.3466666666664</v>
      </c>
      <c r="U138" s="192">
        <v>201.12</v>
      </c>
      <c r="V138" s="192">
        <v>1319.34</v>
      </c>
      <c r="W138" s="193">
        <v>0.68540727947026603</v>
      </c>
      <c r="X138" s="193">
        <v>6.9967843272773236E-2</v>
      </c>
      <c r="Y138" s="193">
        <v>0.63745160518574617</v>
      </c>
      <c r="AH138" s="192">
        <v>9971.1866666666665</v>
      </c>
      <c r="AI138" s="192">
        <v>6734.5566666666664</v>
      </c>
      <c r="AJ138" s="192">
        <v>6301.166666666667</v>
      </c>
      <c r="AK138" s="192">
        <v>433.38666666666671</v>
      </c>
      <c r="AL138" s="192">
        <v>3236.6366666666668</v>
      </c>
      <c r="AM138" s="193">
        <v>0.67540172416790245</v>
      </c>
      <c r="AN138" s="193">
        <v>6.4352664639642218E-2</v>
      </c>
      <c r="AO138" s="193">
        <v>0.63193748921893622</v>
      </c>
      <c r="AP138" s="192">
        <v>25560.986666666664</v>
      </c>
      <c r="AQ138" s="192">
        <v>17059.623333333333</v>
      </c>
      <c r="AR138" s="192">
        <v>15865.769999999999</v>
      </c>
      <c r="AS138" s="192">
        <v>1193.8599999999999</v>
      </c>
      <c r="AT138" s="192">
        <v>8501.3666666666668</v>
      </c>
      <c r="AU138" s="193">
        <v>0.66740863941611028</v>
      </c>
      <c r="AV138" s="193">
        <v>6.9981615459661375E-2</v>
      </c>
      <c r="AW138" s="193">
        <v>0.62070256547217273</v>
      </c>
    </row>
    <row r="139" spans="1:49" ht="14.25" x14ac:dyDescent="0.2">
      <c r="A139" s="196">
        <v>38322</v>
      </c>
      <c r="B139" s="192">
        <v>2145.8804400000004</v>
      </c>
      <c r="C139" s="192">
        <v>1417.518672531158</v>
      </c>
      <c r="D139" s="192">
        <v>1303.3720672355851</v>
      </c>
      <c r="E139" s="192">
        <v>114.14986751695317</v>
      </c>
      <c r="F139" s="192">
        <v>728.36504520350456</v>
      </c>
      <c r="G139" s="193">
        <v>0.66057672464322281</v>
      </c>
      <c r="H139" s="193">
        <v>8.0527946283151394E-2</v>
      </c>
      <c r="I139" s="193">
        <v>0.60738335787038766</v>
      </c>
      <c r="J139" s="192">
        <v>2042.1728933333334</v>
      </c>
      <c r="K139" s="192">
        <v>1474.9746608021751</v>
      </c>
      <c r="L139" s="192">
        <v>1383.7745994310817</v>
      </c>
      <c r="M139" s="192">
        <v>91.200132483046829</v>
      </c>
      <c r="N139" s="192">
        <v>567.19495479649538</v>
      </c>
      <c r="O139" s="193">
        <v>0.7222574864338005</v>
      </c>
      <c r="P139" s="193">
        <v>6.1831660506931702E-2</v>
      </c>
      <c r="Q139" s="193">
        <v>0.67759914155574652</v>
      </c>
      <c r="R139" s="192">
        <v>4188.0533333333333</v>
      </c>
      <c r="S139" s="192">
        <v>2892.4933333333333</v>
      </c>
      <c r="T139" s="192">
        <v>2687.1466666666665</v>
      </c>
      <c r="U139" s="192">
        <v>205.35</v>
      </c>
      <c r="V139" s="192">
        <v>1295.5599999999997</v>
      </c>
      <c r="W139" s="193">
        <v>0.69065341415582104</v>
      </c>
      <c r="X139" s="193">
        <v>7.0994113498388925E-2</v>
      </c>
      <c r="Y139" s="193">
        <v>0.64162188319792168</v>
      </c>
      <c r="AH139" s="192">
        <v>9960.753333333334</v>
      </c>
      <c r="AI139" s="192">
        <v>6766.0666666666666</v>
      </c>
      <c r="AJ139" s="192">
        <v>6345.2</v>
      </c>
      <c r="AK139" s="192">
        <v>420.86333333333329</v>
      </c>
      <c r="AL139" s="192">
        <v>3194.69</v>
      </c>
      <c r="AM139" s="193">
        <v>0.67927258513914268</v>
      </c>
      <c r="AN139" s="193">
        <v>6.2202067178370492E-2</v>
      </c>
      <c r="AO139" s="193">
        <v>0.63702009151918226</v>
      </c>
      <c r="AP139" s="192">
        <v>25536.936666666665</v>
      </c>
      <c r="AQ139" s="192">
        <v>17138.73</v>
      </c>
      <c r="AR139" s="192">
        <v>15996.056666666665</v>
      </c>
      <c r="AS139" s="192">
        <v>1142.68</v>
      </c>
      <c r="AT139" s="192">
        <v>8398.2066666666669</v>
      </c>
      <c r="AU139" s="193">
        <v>0.67113492208214487</v>
      </c>
      <c r="AV139" s="193">
        <v>6.6672384709952265E-2</v>
      </c>
      <c r="AW139" s="193">
        <v>0.62638901742456454</v>
      </c>
    </row>
    <row r="140" spans="1:49" ht="14.25" x14ac:dyDescent="0.2">
      <c r="A140" s="196">
        <v>38292</v>
      </c>
      <c r="B140" s="192">
        <v>2144.9778074999999</v>
      </c>
      <c r="C140" s="192">
        <v>1420.0899532579897</v>
      </c>
      <c r="D140" s="192">
        <v>1304.156879496192</v>
      </c>
      <c r="E140" s="192">
        <v>115.93307376179779</v>
      </c>
      <c r="F140" s="192">
        <v>724.89113197667291</v>
      </c>
      <c r="G140" s="193">
        <v>0.66205344796230003</v>
      </c>
      <c r="H140" s="193">
        <v>8.1637838149493672E-2</v>
      </c>
      <c r="I140" s="193">
        <v>0.60800483573123965</v>
      </c>
      <c r="J140" s="192">
        <v>2037.5021925000001</v>
      </c>
      <c r="K140" s="192">
        <v>1467.7667134086769</v>
      </c>
      <c r="L140" s="192">
        <v>1379.3464538371416</v>
      </c>
      <c r="M140" s="192">
        <v>88.423592904868883</v>
      </c>
      <c r="N140" s="192">
        <v>569.73220135666031</v>
      </c>
      <c r="O140" s="193">
        <v>0.72037552588237364</v>
      </c>
      <c r="P140" s="193">
        <v>6.0243628702764229E-2</v>
      </c>
      <c r="Q140" s="193">
        <v>0.67697912616461708</v>
      </c>
      <c r="R140" s="192">
        <v>4182.4799999999996</v>
      </c>
      <c r="S140" s="192">
        <v>2887.8566666666666</v>
      </c>
      <c r="T140" s="192">
        <v>2683.5033333333336</v>
      </c>
      <c r="U140" s="192">
        <v>204.35666666666665</v>
      </c>
      <c r="V140" s="192">
        <v>1294.6233333333332</v>
      </c>
      <c r="W140" s="193">
        <v>0.69046514667533776</v>
      </c>
      <c r="X140" s="193">
        <v>7.0764130722092616E-2</v>
      </c>
      <c r="Y140" s="193">
        <v>0.64160577775227468</v>
      </c>
      <c r="AH140" s="192">
        <v>9950.3666666666668</v>
      </c>
      <c r="AI140" s="192">
        <v>6754.6133333333337</v>
      </c>
      <c r="AJ140" s="192">
        <v>6334.329999999999</v>
      </c>
      <c r="AK140" s="192">
        <v>420.2833333333333</v>
      </c>
      <c r="AL140" s="192">
        <v>3195.7566666666667</v>
      </c>
      <c r="AM140" s="193">
        <v>0.6788305958574391</v>
      </c>
      <c r="AN140" s="193">
        <v>6.2221671706843312E-2</v>
      </c>
      <c r="AO140" s="193">
        <v>0.63659262137743655</v>
      </c>
      <c r="AP140" s="192">
        <v>25512.623333333333</v>
      </c>
      <c r="AQ140" s="192">
        <v>17152.669999999998</v>
      </c>
      <c r="AR140" s="192">
        <v>16022.029999999999</v>
      </c>
      <c r="AS140" s="192">
        <v>1130.6433333333334</v>
      </c>
      <c r="AT140" s="192">
        <v>8359.9533333333329</v>
      </c>
      <c r="AU140" s="193">
        <v>0.67232090467111238</v>
      </c>
      <c r="AV140" s="193">
        <v>6.5916462762551462E-2</v>
      </c>
      <c r="AW140" s="193">
        <v>0.62800401944815032</v>
      </c>
    </row>
    <row r="141" spans="1:49" ht="14.25" x14ac:dyDescent="0.2">
      <c r="A141" s="196">
        <v>38261</v>
      </c>
      <c r="B141" s="192">
        <v>2144.0751749999999</v>
      </c>
      <c r="C141" s="192">
        <v>1435.143682662864</v>
      </c>
      <c r="D141" s="192">
        <v>1310.6505520554465</v>
      </c>
      <c r="E141" s="192">
        <v>124.49635702812907</v>
      </c>
      <c r="F141" s="192">
        <v>708.92826591642461</v>
      </c>
      <c r="G141" s="193">
        <v>0.66935324814945629</v>
      </c>
      <c r="H141" s="193">
        <v>8.6748357347140315E-2</v>
      </c>
      <c r="I141" s="193">
        <v>0.61128945819516167</v>
      </c>
      <c r="J141" s="192">
        <v>2032.4814916666667</v>
      </c>
      <c r="K141" s="192">
        <v>1483.6029840038027</v>
      </c>
      <c r="L141" s="192">
        <v>1382.6027812778868</v>
      </c>
      <c r="M141" s="192">
        <v>100.99364297187093</v>
      </c>
      <c r="N141" s="192">
        <v>548.88173408357545</v>
      </c>
      <c r="O141" s="193">
        <v>0.72994661456288346</v>
      </c>
      <c r="P141" s="193">
        <v>6.80732271778796E-2</v>
      </c>
      <c r="Q141" s="193">
        <v>0.68025356538136583</v>
      </c>
      <c r="R141" s="192">
        <v>4176.5566666666664</v>
      </c>
      <c r="S141" s="192">
        <v>2918.7466666666664</v>
      </c>
      <c r="T141" s="192">
        <v>2693.2533333333336</v>
      </c>
      <c r="U141" s="192">
        <v>225.49</v>
      </c>
      <c r="V141" s="192">
        <v>1257.81</v>
      </c>
      <c r="W141" s="193">
        <v>0.69884043234977455</v>
      </c>
      <c r="X141" s="193">
        <v>7.7255762747480666E-2</v>
      </c>
      <c r="Y141" s="193">
        <v>0.64485018360419721</v>
      </c>
      <c r="AH141" s="192">
        <v>9939.3133333333335</v>
      </c>
      <c r="AI141" s="192">
        <v>6806.3</v>
      </c>
      <c r="AJ141" s="192">
        <v>6355.4866666666667</v>
      </c>
      <c r="AK141" s="192">
        <v>450.81333333333333</v>
      </c>
      <c r="AL141" s="192">
        <v>3133.0166666666664</v>
      </c>
      <c r="AM141" s="193">
        <v>0.68478573637213036</v>
      </c>
      <c r="AN141" s="193">
        <v>6.6234713917008262E-2</v>
      </c>
      <c r="AO141" s="193">
        <v>0.63942914902907444</v>
      </c>
      <c r="AP141" s="192">
        <v>25486.873333333337</v>
      </c>
      <c r="AQ141" s="192">
        <v>17275.316666666666</v>
      </c>
      <c r="AR141" s="192">
        <v>16098.94</v>
      </c>
      <c r="AS141" s="192">
        <v>1176.3800000000001</v>
      </c>
      <c r="AT141" s="192">
        <v>8211.5566666666655</v>
      </c>
      <c r="AU141" s="193">
        <v>0.67781231698095035</v>
      </c>
      <c r="AV141" s="193">
        <v>6.8096002099334418E-2</v>
      </c>
      <c r="AW141" s="193">
        <v>0.63165613880714011</v>
      </c>
    </row>
    <row r="142" spans="1:49" ht="14.25" x14ac:dyDescent="0.2">
      <c r="A142" s="196">
        <v>38231</v>
      </c>
      <c r="B142" s="192">
        <v>2143.1725425</v>
      </c>
      <c r="C142" s="192">
        <v>1456.2895425371341</v>
      </c>
      <c r="D142" s="192">
        <v>1323.291158557683</v>
      </c>
      <c r="E142" s="192">
        <v>133.00487148700907</v>
      </c>
      <c r="F142" s="192">
        <v>686.87651245530787</v>
      </c>
      <c r="G142" s="193">
        <v>0.67950177302961323</v>
      </c>
      <c r="H142" s="193">
        <v>9.1331337348814032E-2</v>
      </c>
      <c r="I142" s="193">
        <v>0.61744499442591338</v>
      </c>
      <c r="J142" s="192">
        <v>2026.7341241666666</v>
      </c>
      <c r="K142" s="192">
        <v>1496.0537907961989</v>
      </c>
      <c r="L142" s="192">
        <v>1388.2121747756503</v>
      </c>
      <c r="M142" s="192">
        <v>107.83179517965759</v>
      </c>
      <c r="N142" s="192">
        <v>530.68682087802551</v>
      </c>
      <c r="O142" s="193">
        <v>0.73815986663338595</v>
      </c>
      <c r="P142" s="193">
        <v>7.2077485343805439E-2</v>
      </c>
      <c r="Q142" s="193">
        <v>0.68495031401636974</v>
      </c>
      <c r="R142" s="192">
        <v>4169.9066666666668</v>
      </c>
      <c r="S142" s="192">
        <v>2952.3433333333328</v>
      </c>
      <c r="T142" s="192">
        <v>2711.5033333333336</v>
      </c>
      <c r="U142" s="192">
        <v>240.83666666666667</v>
      </c>
      <c r="V142" s="192">
        <v>1217.5633333333335</v>
      </c>
      <c r="W142" s="193">
        <v>0.70801184998545119</v>
      </c>
      <c r="X142" s="193">
        <v>8.1574749097609492E-2</v>
      </c>
      <c r="Y142" s="193">
        <v>0.65025516158635055</v>
      </c>
      <c r="AH142" s="192">
        <v>9926.6466666666674</v>
      </c>
      <c r="AI142" s="192">
        <v>6864.3766666666661</v>
      </c>
      <c r="AJ142" s="192">
        <v>6380.1866666666656</v>
      </c>
      <c r="AK142" s="192">
        <v>484.19000000000005</v>
      </c>
      <c r="AL142" s="192">
        <v>3062.27</v>
      </c>
      <c r="AM142" s="193">
        <v>0.69151012392906086</v>
      </c>
      <c r="AN142" s="193">
        <v>7.0536630419950744E-2</v>
      </c>
      <c r="AO142" s="193">
        <v>0.64273332988582232</v>
      </c>
      <c r="AP142" s="192">
        <v>25457.440000000002</v>
      </c>
      <c r="AQ142" s="192">
        <v>17410.443333333333</v>
      </c>
      <c r="AR142" s="192">
        <v>16178.446666666665</v>
      </c>
      <c r="AS142" s="192">
        <v>1232</v>
      </c>
      <c r="AT142" s="192">
        <v>8046.996666666666</v>
      </c>
      <c r="AU142" s="193">
        <v>0.68390393273374428</v>
      </c>
      <c r="AV142" s="193">
        <v>7.0762126869064981E-2</v>
      </c>
      <c r="AW142" s="193">
        <v>0.63550956681687798</v>
      </c>
    </row>
    <row r="143" spans="1:49" ht="14.25" x14ac:dyDescent="0.2">
      <c r="A143" s="196">
        <v>38200</v>
      </c>
      <c r="B143" s="192">
        <v>2142.4148349999996</v>
      </c>
      <c r="C143" s="192">
        <v>1466.4745301484156</v>
      </c>
      <c r="D143" s="192">
        <v>1332.6378046715172</v>
      </c>
      <c r="E143" s="192">
        <v>133.84321298445613</v>
      </c>
      <c r="F143" s="192">
        <v>675.93381734402578</v>
      </c>
      <c r="G143" s="193">
        <v>0.68449606779744687</v>
      </c>
      <c r="H143" s="193">
        <v>9.1268692522679162E-2</v>
      </c>
      <c r="I143" s="193">
        <v>0.62202603478122265</v>
      </c>
      <c r="J143" s="192">
        <v>2020.5118316666676</v>
      </c>
      <c r="K143" s="192">
        <v>1516.4088031849178</v>
      </c>
      <c r="L143" s="192">
        <v>1406.0821953284828</v>
      </c>
      <c r="M143" s="192">
        <v>110.31678701554385</v>
      </c>
      <c r="N143" s="192">
        <v>504.1128493226409</v>
      </c>
      <c r="O143" s="193">
        <v>0.75050726227822762</v>
      </c>
      <c r="P143" s="193">
        <v>7.2748711814284633E-2</v>
      </c>
      <c r="Q143" s="193">
        <v>0.69590396516938102</v>
      </c>
      <c r="R143" s="192">
        <v>4162.9266666666672</v>
      </c>
      <c r="S143" s="192">
        <v>2982.8833333333332</v>
      </c>
      <c r="T143" s="192">
        <v>2738.72</v>
      </c>
      <c r="U143" s="192">
        <v>244.16</v>
      </c>
      <c r="V143" s="192">
        <v>1180.0466666666666</v>
      </c>
      <c r="W143" s="193">
        <v>0.71653516196137645</v>
      </c>
      <c r="X143" s="193">
        <v>8.1853687427712568E-2</v>
      </c>
      <c r="Y143" s="193">
        <v>0.65788331606449935</v>
      </c>
      <c r="AH143" s="192">
        <v>9913.2166666666672</v>
      </c>
      <c r="AI143" s="192">
        <v>6916.4599999999991</v>
      </c>
      <c r="AJ143" s="192">
        <v>6421.5099999999993</v>
      </c>
      <c r="AK143" s="192">
        <v>494.95</v>
      </c>
      <c r="AL143" s="192">
        <v>2996.7533333333336</v>
      </c>
      <c r="AM143" s="193">
        <v>0.69770088081063486</v>
      </c>
      <c r="AN143" s="193">
        <v>7.1561174357980831E-2</v>
      </c>
      <c r="AO143" s="193">
        <v>0.64777258642922819</v>
      </c>
      <c r="AP143" s="192">
        <v>25426.863333333331</v>
      </c>
      <c r="AQ143" s="192">
        <v>17515.38</v>
      </c>
      <c r="AR143" s="192">
        <v>16261.966666666667</v>
      </c>
      <c r="AS143" s="192">
        <v>1253.4166666666667</v>
      </c>
      <c r="AT143" s="192">
        <v>7911.4833333333327</v>
      </c>
      <c r="AU143" s="193">
        <v>0.68885335050502372</v>
      </c>
      <c r="AV143" s="193">
        <v>7.1560917700139351E-2</v>
      </c>
      <c r="AW143" s="193">
        <v>0.63955850367701672</v>
      </c>
    </row>
    <row r="144" spans="1:49" ht="14.25" x14ac:dyDescent="0.2">
      <c r="A144" s="196">
        <v>38169</v>
      </c>
      <c r="B144" s="192">
        <v>2141.8020524999988</v>
      </c>
      <c r="C144" s="192">
        <v>1458.530207732452</v>
      </c>
      <c r="D144" s="192">
        <v>1325.9572327078647</v>
      </c>
      <c r="E144" s="192">
        <v>132.57623611143347</v>
      </c>
      <c r="F144" s="192">
        <v>683.27187028461515</v>
      </c>
      <c r="G144" s="193">
        <v>0.68098272948706717</v>
      </c>
      <c r="H144" s="193">
        <v>9.0897147970316713E-2</v>
      </c>
      <c r="I144" s="193">
        <v>0.61908486414986541</v>
      </c>
      <c r="J144" s="192">
        <v>2013.4579475000016</v>
      </c>
      <c r="K144" s="192">
        <v>1509.5364589342146</v>
      </c>
      <c r="L144" s="192">
        <v>1405.3327672921353</v>
      </c>
      <c r="M144" s="192">
        <v>104.20043055523318</v>
      </c>
      <c r="N144" s="192">
        <v>503.92479638205145</v>
      </c>
      <c r="O144" s="193">
        <v>0.74972336065350742</v>
      </c>
      <c r="P144" s="193">
        <v>6.902809795584687E-2</v>
      </c>
      <c r="Q144" s="193">
        <v>0.69796976342965522</v>
      </c>
      <c r="R144" s="192">
        <v>4155.26</v>
      </c>
      <c r="S144" s="192">
        <v>2968.0666666666671</v>
      </c>
      <c r="T144" s="192">
        <v>2731.2899999999995</v>
      </c>
      <c r="U144" s="192">
        <v>236.77666666666664</v>
      </c>
      <c r="V144" s="192">
        <v>1187.1966666666667</v>
      </c>
      <c r="W144" s="193">
        <v>0.71429144425780022</v>
      </c>
      <c r="X144" s="193">
        <v>7.9774713056759719E-2</v>
      </c>
      <c r="Y144" s="193">
        <v>0.65730904925323552</v>
      </c>
      <c r="AH144" s="192">
        <v>9897.8900000000012</v>
      </c>
      <c r="AI144" s="192">
        <v>6887.043333333334</v>
      </c>
      <c r="AJ144" s="192">
        <v>6399.9233333333332</v>
      </c>
      <c r="AK144" s="192">
        <v>487.11666666666662</v>
      </c>
      <c r="AL144" s="192">
        <v>3010.8433333333337</v>
      </c>
      <c r="AM144" s="193">
        <v>0.69580924149827217</v>
      </c>
      <c r="AN144" s="193">
        <v>7.0729432514097718E-2</v>
      </c>
      <c r="AO144" s="193">
        <v>0.64659471193692108</v>
      </c>
      <c r="AP144" s="192">
        <v>25393.113333333331</v>
      </c>
      <c r="AQ144" s="192">
        <v>17431.569999999996</v>
      </c>
      <c r="AR144" s="192">
        <v>16192.616666666669</v>
      </c>
      <c r="AS144" s="192">
        <v>1238.9533333333334</v>
      </c>
      <c r="AT144" s="192">
        <v>7961.5433333333322</v>
      </c>
      <c r="AU144" s="193">
        <v>0.68646840468820014</v>
      </c>
      <c r="AV144" s="193">
        <v>7.1075257898934735E-2</v>
      </c>
      <c r="AW144" s="193">
        <v>0.63767748578551631</v>
      </c>
    </row>
    <row r="145" spans="1:49" ht="14.25" x14ac:dyDescent="0.2">
      <c r="A145" s="196">
        <v>38139</v>
      </c>
      <c r="B145" s="192">
        <v>2141.3341949999981</v>
      </c>
      <c r="C145" s="192">
        <v>1440.6430652167885</v>
      </c>
      <c r="D145" s="192">
        <v>1321.690065434401</v>
      </c>
      <c r="E145" s="192">
        <v>118.95299978238741</v>
      </c>
      <c r="F145" s="192">
        <v>700.69441638712408</v>
      </c>
      <c r="G145" s="193">
        <v>0.67277824665607122</v>
      </c>
      <c r="H145" s="193">
        <v>8.2569376589118781E-2</v>
      </c>
      <c r="I145" s="193">
        <v>0.61722736624695906</v>
      </c>
      <c r="J145" s="192">
        <v>2006.492471666669</v>
      </c>
      <c r="K145" s="192">
        <v>1492.5269347832111</v>
      </c>
      <c r="L145" s="192">
        <v>1391.2599345655988</v>
      </c>
      <c r="M145" s="192">
        <v>101.26700021761259</v>
      </c>
      <c r="N145" s="192">
        <v>513.96558361287589</v>
      </c>
      <c r="O145" s="193">
        <v>0.7438487588958963</v>
      </c>
      <c r="P145" s="193">
        <v>6.784936194958624E-2</v>
      </c>
      <c r="Q145" s="193">
        <v>0.69337909521781826</v>
      </c>
      <c r="R145" s="192">
        <v>4147.8266666666668</v>
      </c>
      <c r="S145" s="192">
        <v>2933.17</v>
      </c>
      <c r="T145" s="192">
        <v>2712.9500000000003</v>
      </c>
      <c r="U145" s="192">
        <v>220.22000000000003</v>
      </c>
      <c r="V145" s="192">
        <v>1214.6600000000001</v>
      </c>
      <c r="W145" s="193">
        <v>0.70715828691009264</v>
      </c>
      <c r="X145" s="193">
        <v>7.5079180545280372E-2</v>
      </c>
      <c r="Y145" s="193">
        <v>0.65406542221307873</v>
      </c>
      <c r="AH145" s="192">
        <v>9882.8266666666677</v>
      </c>
      <c r="AI145" s="192">
        <v>6800.6833333333343</v>
      </c>
      <c r="AJ145" s="192">
        <v>6335.73</v>
      </c>
      <c r="AK145" s="192">
        <v>464.95</v>
      </c>
      <c r="AL145" s="192">
        <v>3082.14</v>
      </c>
      <c r="AM145" s="193">
        <v>0.68813139830439873</v>
      </c>
      <c r="AN145" s="193">
        <v>6.8368129673243613E-2</v>
      </c>
      <c r="AO145" s="193">
        <v>0.64108480434747406</v>
      </c>
      <c r="AP145" s="192">
        <v>25361.453333333335</v>
      </c>
      <c r="AQ145" s="192">
        <v>17220.240000000002</v>
      </c>
      <c r="AR145" s="192">
        <v>15984.36</v>
      </c>
      <c r="AS145" s="192">
        <v>1235.8766666666668</v>
      </c>
      <c r="AT145" s="192">
        <v>8141.2133333333331</v>
      </c>
      <c r="AU145" s="193">
        <v>0.6789926339657717</v>
      </c>
      <c r="AV145" s="193">
        <v>7.176884100724884E-2</v>
      </c>
      <c r="AW145" s="193">
        <v>0.63026198814053247</v>
      </c>
    </row>
    <row r="146" spans="1:49" ht="14.25" x14ac:dyDescent="0.2">
      <c r="A146" s="196">
        <v>38108</v>
      </c>
      <c r="B146" s="192">
        <v>2140.8663374999983</v>
      </c>
      <c r="C146" s="192">
        <v>1430.5935356966677</v>
      </c>
      <c r="D146" s="192">
        <v>1310.3139954838018</v>
      </c>
      <c r="E146" s="192">
        <v>120.28278571925274</v>
      </c>
      <c r="F146" s="192">
        <v>710.27608840724531</v>
      </c>
      <c r="G146" s="193">
        <v>0.66823113177969184</v>
      </c>
      <c r="H146" s="193">
        <v>8.4078938369225656E-2</v>
      </c>
      <c r="I146" s="193">
        <v>0.61204848361244457</v>
      </c>
      <c r="J146" s="192">
        <v>1999.6469958333353</v>
      </c>
      <c r="K146" s="192">
        <v>1473.6031309699986</v>
      </c>
      <c r="L146" s="192">
        <v>1371.6326711828649</v>
      </c>
      <c r="M146" s="192">
        <v>101.96721428074726</v>
      </c>
      <c r="N146" s="192">
        <v>526.04057825942152</v>
      </c>
      <c r="O146" s="193">
        <v>0.73693163545393048</v>
      </c>
      <c r="P146" s="193">
        <v>6.9195845297659889E-2</v>
      </c>
      <c r="Q146" s="193">
        <v>0.68593740497244571</v>
      </c>
      <c r="R146" s="192">
        <v>4140.5133333333333</v>
      </c>
      <c r="S146" s="192">
        <v>2904.1966666666667</v>
      </c>
      <c r="T146" s="192">
        <v>2681.9466666666667</v>
      </c>
      <c r="U146" s="192">
        <v>222.25</v>
      </c>
      <c r="V146" s="192">
        <v>1236.3166666666668</v>
      </c>
      <c r="W146" s="193">
        <v>0.70140980908969419</v>
      </c>
      <c r="X146" s="193">
        <v>7.6527186519737528E-2</v>
      </c>
      <c r="Y146" s="193">
        <v>0.64773288980271371</v>
      </c>
      <c r="AH146" s="192">
        <v>9867.8266666666677</v>
      </c>
      <c r="AI146" s="192">
        <v>6730.3533333333326</v>
      </c>
      <c r="AJ146" s="192">
        <v>6255.083333333333</v>
      </c>
      <c r="AK146" s="192">
        <v>475.26333333333332</v>
      </c>
      <c r="AL146" s="192">
        <v>3137.47</v>
      </c>
      <c r="AM146" s="193">
        <v>0.6820502184202667</v>
      </c>
      <c r="AN146" s="193">
        <v>7.0614915710220272E-2</v>
      </c>
      <c r="AO146" s="193">
        <v>0.63388662414013475</v>
      </c>
      <c r="AP146" s="192">
        <v>25330.536666666667</v>
      </c>
      <c r="AQ146" s="192">
        <v>17024.063333333335</v>
      </c>
      <c r="AR146" s="192">
        <v>15739.12</v>
      </c>
      <c r="AS146" s="192">
        <v>1284.9399999999998</v>
      </c>
      <c r="AT146" s="192">
        <v>8306.4733333333334</v>
      </c>
      <c r="AU146" s="193">
        <v>0.6720766937297421</v>
      </c>
      <c r="AV146" s="193">
        <v>7.5477867700601817E-2</v>
      </c>
      <c r="AW146" s="193">
        <v>0.62134964636227608</v>
      </c>
    </row>
    <row r="147" spans="1:49" ht="14.25" x14ac:dyDescent="0.2">
      <c r="A147" s="196">
        <v>38078</v>
      </c>
      <c r="B147" s="192">
        <v>2140.3984799999985</v>
      </c>
      <c r="C147" s="192">
        <v>1416.2165722960174</v>
      </c>
      <c r="D147" s="192">
        <v>1304.6164486407881</v>
      </c>
      <c r="E147" s="192">
        <v>111.60336916161611</v>
      </c>
      <c r="F147" s="192">
        <v>724.18190770398076</v>
      </c>
      <c r="G147" s="193">
        <v>0.66166024015117897</v>
      </c>
      <c r="H147" s="193">
        <v>7.8803885892029232E-2</v>
      </c>
      <c r="I147" s="193">
        <v>0.60952035839643703</v>
      </c>
      <c r="J147" s="192">
        <v>1993.4948533333347</v>
      </c>
      <c r="K147" s="192">
        <v>1453.7400943706489</v>
      </c>
      <c r="L147" s="192">
        <v>1358.4302180258783</v>
      </c>
      <c r="M147" s="192">
        <v>95.306630838383896</v>
      </c>
      <c r="N147" s="192">
        <v>539.75475896268608</v>
      </c>
      <c r="O147" s="193">
        <v>0.72924196013841791</v>
      </c>
      <c r="P147" s="193">
        <v>6.5559608080868068E-2</v>
      </c>
      <c r="Q147" s="193">
        <v>0.68143151498707855</v>
      </c>
      <c r="R147" s="192">
        <v>4133.8933333333334</v>
      </c>
      <c r="S147" s="192">
        <v>2869.9566666666665</v>
      </c>
      <c r="T147" s="192">
        <v>2663.0466666666666</v>
      </c>
      <c r="U147" s="192">
        <v>206.91</v>
      </c>
      <c r="V147" s="192">
        <v>1263.9366666666667</v>
      </c>
      <c r="W147" s="193">
        <v>0.69425029512130609</v>
      </c>
      <c r="X147" s="193">
        <v>7.2095165199939137E-2</v>
      </c>
      <c r="Y147" s="193">
        <v>0.64419820540442907</v>
      </c>
      <c r="AH147" s="192">
        <v>9854.4000000000015</v>
      </c>
      <c r="AI147" s="192">
        <v>6671.9633333333331</v>
      </c>
      <c r="AJ147" s="192">
        <v>6211.0166666666664</v>
      </c>
      <c r="AK147" s="192">
        <v>460.94333333333333</v>
      </c>
      <c r="AL147" s="192">
        <v>3182.4333333333329</v>
      </c>
      <c r="AM147" s="193">
        <v>0.6770542431130594</v>
      </c>
      <c r="AN147" s="193">
        <v>6.9086610687808539E-2</v>
      </c>
      <c r="AO147" s="193">
        <v>0.63027852194620326</v>
      </c>
      <c r="AP147" s="192">
        <v>25303.153333333332</v>
      </c>
      <c r="AQ147" s="192">
        <v>16869.310000000001</v>
      </c>
      <c r="AR147" s="192">
        <v>15571.480000000001</v>
      </c>
      <c r="AS147" s="192">
        <v>1297.8233333333333</v>
      </c>
      <c r="AT147" s="192">
        <v>8433.8433333333323</v>
      </c>
      <c r="AU147" s="193">
        <v>0.66668805179222734</v>
      </c>
      <c r="AV147" s="193">
        <v>7.6933990384510875E-2</v>
      </c>
      <c r="AW147" s="193">
        <v>0.615396816154403</v>
      </c>
    </row>
    <row r="148" spans="1:49" ht="14.25" x14ac:dyDescent="0.2">
      <c r="A148" s="196">
        <v>38047</v>
      </c>
      <c r="B148" s="192">
        <v>2139.9306224999987</v>
      </c>
      <c r="C148" s="192">
        <v>1404.9473211106017</v>
      </c>
      <c r="D148" s="192">
        <v>1290.0517522025525</v>
      </c>
      <c r="E148" s="192">
        <v>114.89881441443605</v>
      </c>
      <c r="F148" s="192">
        <v>734.98330138939662</v>
      </c>
      <c r="G148" s="193">
        <v>0.65653872435792138</v>
      </c>
      <c r="H148" s="193">
        <v>8.1781581905582962E-2</v>
      </c>
      <c r="I148" s="193">
        <v>0.60284746553859514</v>
      </c>
      <c r="J148" s="192">
        <v>1987.4127108333348</v>
      </c>
      <c r="K148" s="192">
        <v>1443.5360122227314</v>
      </c>
      <c r="L148" s="192">
        <v>1352.2115811307808</v>
      </c>
      <c r="M148" s="192">
        <v>91.321185585563967</v>
      </c>
      <c r="N148" s="192">
        <v>543.87669861060351</v>
      </c>
      <c r="O148" s="193">
        <v>0.72633932768672271</v>
      </c>
      <c r="P148" s="193">
        <v>6.3262145739578196E-2</v>
      </c>
      <c r="Q148" s="193">
        <v>0.68038791025130851</v>
      </c>
      <c r="R148" s="192">
        <v>4127.3433333333332</v>
      </c>
      <c r="S148" s="192">
        <v>2848.4833333333336</v>
      </c>
      <c r="T148" s="192">
        <v>2642.2633333333333</v>
      </c>
      <c r="U148" s="192">
        <v>206.22</v>
      </c>
      <c r="V148" s="192">
        <v>1278.8599999999999</v>
      </c>
      <c r="W148" s="193">
        <v>0.69014935353895934</v>
      </c>
      <c r="X148" s="193">
        <v>7.2396421487458229E-2</v>
      </c>
      <c r="Y148" s="193">
        <v>0.64018501005085593</v>
      </c>
      <c r="AH148" s="192">
        <v>9841.31</v>
      </c>
      <c r="AI148" s="192">
        <v>6657.6966666666667</v>
      </c>
      <c r="AJ148" s="192">
        <v>6195.9066666666668</v>
      </c>
      <c r="AK148" s="192">
        <v>461.78666666666669</v>
      </c>
      <c r="AL148" s="192">
        <v>3183.6133333333332</v>
      </c>
      <c r="AM148" s="193">
        <v>0.67650512651940309</v>
      </c>
      <c r="AN148" s="193">
        <v>6.9361325663680487E-2</v>
      </c>
      <c r="AO148" s="193">
        <v>0.62958149541744612</v>
      </c>
      <c r="AP148" s="192">
        <v>25276.440000000002</v>
      </c>
      <c r="AQ148" s="192">
        <v>16818.986666666668</v>
      </c>
      <c r="AR148" s="192">
        <v>15501.273333333333</v>
      </c>
      <c r="AS148" s="192">
        <v>1317.7099999999998</v>
      </c>
      <c r="AT148" s="192">
        <v>8457.4566666666669</v>
      </c>
      <c r="AU148" s="193">
        <v>0.6654017206009496</v>
      </c>
      <c r="AV148" s="193">
        <v>7.8346574981925168E-2</v>
      </c>
      <c r="AW148" s="193">
        <v>0.61326964292967412</v>
      </c>
    </row>
    <row r="149" spans="1:49" ht="14.25" x14ac:dyDescent="0.2">
      <c r="A149" s="196">
        <v>38018</v>
      </c>
      <c r="B149" s="192">
        <v>2139.4627649999989</v>
      </c>
      <c r="C149" s="192">
        <v>1404.0418412908787</v>
      </c>
      <c r="D149" s="192">
        <v>1297.8646393844926</v>
      </c>
      <c r="E149" s="192">
        <v>106.17392055489641</v>
      </c>
      <c r="F149" s="192">
        <v>735.42420506060978</v>
      </c>
      <c r="G149" s="193">
        <v>0.6562590685194184</v>
      </c>
      <c r="H149" s="193">
        <v>7.5620196943190748E-2</v>
      </c>
      <c r="I149" s="193">
        <v>0.60663109478537403</v>
      </c>
      <c r="J149" s="192">
        <v>1981.4505683333343</v>
      </c>
      <c r="K149" s="192">
        <v>1437.2314920424549</v>
      </c>
      <c r="L149" s="192">
        <v>1350.3986939488407</v>
      </c>
      <c r="M149" s="192">
        <v>86.836079445103607</v>
      </c>
      <c r="N149" s="192">
        <v>544.21579493939032</v>
      </c>
      <c r="O149" s="193">
        <v>0.72534309712876632</v>
      </c>
      <c r="P149" s="193">
        <v>6.0418992991658246E-2</v>
      </c>
      <c r="Q149" s="193">
        <v>0.68152025366179436</v>
      </c>
      <c r="R149" s="192">
        <v>4120.913333333333</v>
      </c>
      <c r="S149" s="192">
        <v>2841.2733333333331</v>
      </c>
      <c r="T149" s="192">
        <v>2648.2633333333333</v>
      </c>
      <c r="U149" s="192">
        <v>193.01</v>
      </c>
      <c r="V149" s="192">
        <v>1279.6400000000001</v>
      </c>
      <c r="W149" s="193">
        <v>0.68947660470089966</v>
      </c>
      <c r="X149" s="193">
        <v>6.7930810364367156E-2</v>
      </c>
      <c r="Y149" s="193">
        <v>0.64263990021629513</v>
      </c>
      <c r="AH149" s="192">
        <v>9828.7266666666674</v>
      </c>
      <c r="AI149" s="192">
        <v>6660.5333333333328</v>
      </c>
      <c r="AJ149" s="192">
        <v>6226.3666666666659</v>
      </c>
      <c r="AK149" s="192">
        <v>434.16333333333336</v>
      </c>
      <c r="AL149" s="192">
        <v>3168.1933333333332</v>
      </c>
      <c r="AM149" s="193">
        <v>0.67765983928742202</v>
      </c>
      <c r="AN149" s="193">
        <v>6.5184469712135179E-2</v>
      </c>
      <c r="AO149" s="193">
        <v>0.63348660287633041</v>
      </c>
      <c r="AP149" s="192">
        <v>25250.696666666667</v>
      </c>
      <c r="AQ149" s="192">
        <v>16838</v>
      </c>
      <c r="AR149" s="192">
        <v>15571.416666666666</v>
      </c>
      <c r="AS149" s="192">
        <v>1266.5766666666666</v>
      </c>
      <c r="AT149" s="192">
        <v>8412.6999999999989</v>
      </c>
      <c r="AU149" s="193">
        <v>0.66683308671747543</v>
      </c>
      <c r="AV149" s="193">
        <v>7.5221324781248752E-2</v>
      </c>
      <c r="AW149" s="193">
        <v>0.61667275450749937</v>
      </c>
    </row>
    <row r="150" spans="1:49" ht="14.25" x14ac:dyDescent="0.2">
      <c r="A150" s="196">
        <v>37987</v>
      </c>
      <c r="B150" s="192">
        <v>2138.994907499999</v>
      </c>
      <c r="C150" s="192">
        <v>1402.3528756769654</v>
      </c>
      <c r="D150" s="192">
        <v>1293.7921168852508</v>
      </c>
      <c r="E150" s="192">
        <v>108.56075437912608</v>
      </c>
      <c r="F150" s="192">
        <v>736.64531317452338</v>
      </c>
      <c r="G150" s="193">
        <v>0.65561300345310247</v>
      </c>
      <c r="H150" s="193">
        <v>7.7413293231719554E-2</v>
      </c>
      <c r="I150" s="193">
        <v>0.60485983970733292</v>
      </c>
      <c r="J150" s="192">
        <v>1975.7684258333345</v>
      </c>
      <c r="K150" s="192">
        <v>1433.1004576563682</v>
      </c>
      <c r="L150" s="192">
        <v>1347.9578831147492</v>
      </c>
      <c r="M150" s="192">
        <v>85.142578954207252</v>
      </c>
      <c r="N150" s="192">
        <v>542.66468682547656</v>
      </c>
      <c r="O150" s="193">
        <v>0.72533827290610686</v>
      </c>
      <c r="P150" s="193">
        <v>5.9411451932299165E-2</v>
      </c>
      <c r="Q150" s="193">
        <v>0.68224487520404165</v>
      </c>
      <c r="R150" s="192">
        <v>4114.7633333333333</v>
      </c>
      <c r="S150" s="192">
        <v>2835.4533333333334</v>
      </c>
      <c r="T150" s="192">
        <v>2641.75</v>
      </c>
      <c r="U150" s="192">
        <v>193.70333333333335</v>
      </c>
      <c r="V150" s="192">
        <v>1279.31</v>
      </c>
      <c r="W150" s="193">
        <v>0.68909268981853145</v>
      </c>
      <c r="X150" s="193">
        <v>6.8314766833287091E-2</v>
      </c>
      <c r="Y150" s="193">
        <v>0.64201748338705589</v>
      </c>
      <c r="AH150" s="192">
        <v>9816.9433333333345</v>
      </c>
      <c r="AI150" s="192">
        <v>6663.2099999999991</v>
      </c>
      <c r="AJ150" s="192">
        <v>6241.8600000000006</v>
      </c>
      <c r="AK150" s="192">
        <v>421.34666666666664</v>
      </c>
      <c r="AL150" s="192">
        <v>3153.7333333333336</v>
      </c>
      <c r="AM150" s="193">
        <v>0.67874589612584757</v>
      </c>
      <c r="AN150" s="193">
        <v>6.3234787237182483E-2</v>
      </c>
      <c r="AO150" s="193">
        <v>0.63582520424721478</v>
      </c>
      <c r="AP150" s="192">
        <v>25226.406666666666</v>
      </c>
      <c r="AQ150" s="192">
        <v>16888.756666666668</v>
      </c>
      <c r="AR150" s="192">
        <v>15657.799999999997</v>
      </c>
      <c r="AS150" s="192">
        <v>1230.9533333333336</v>
      </c>
      <c r="AT150" s="192">
        <v>8337.6533333333336</v>
      </c>
      <c r="AU150" s="193">
        <v>0.66948721194536631</v>
      </c>
      <c r="AV150" s="193">
        <v>7.2885965357228799E-2</v>
      </c>
      <c r="AW150" s="193">
        <v>0.62069085807174007</v>
      </c>
    </row>
    <row r="151" spans="1:49" ht="14.25" x14ac:dyDescent="0.2">
      <c r="A151" s="196">
        <v>37956</v>
      </c>
      <c r="B151" s="192">
        <v>2138.5270499999992</v>
      </c>
      <c r="C151" s="192">
        <v>1409.0058358009337</v>
      </c>
      <c r="D151" s="192">
        <v>1302.1040470804126</v>
      </c>
      <c r="E151" s="192">
        <v>106.9017843079324</v>
      </c>
      <c r="F151" s="192">
        <v>729.52449555055557</v>
      </c>
      <c r="G151" s="193">
        <v>0.65886743672516757</v>
      </c>
      <c r="H151" s="193">
        <v>7.5870363054362566E-2</v>
      </c>
      <c r="I151" s="193">
        <v>0.60887892303275426</v>
      </c>
      <c r="J151" s="192">
        <v>1970.3829500000004</v>
      </c>
      <c r="K151" s="192">
        <v>1430.9808308657332</v>
      </c>
      <c r="L151" s="192">
        <v>1345.0959529195873</v>
      </c>
      <c r="M151" s="192">
        <v>85.884882358734274</v>
      </c>
      <c r="N151" s="192">
        <v>539.39883778277772</v>
      </c>
      <c r="O151" s="193">
        <v>0.72624503316258038</v>
      </c>
      <c r="P151" s="193">
        <v>6.0018192072338612E-2</v>
      </c>
      <c r="Q151" s="193">
        <v>0.68265712151010394</v>
      </c>
      <c r="R151" s="192">
        <v>4108.91</v>
      </c>
      <c r="S151" s="192">
        <v>2839.9866666666662</v>
      </c>
      <c r="T151" s="192">
        <v>2647.2000000000003</v>
      </c>
      <c r="U151" s="192">
        <v>192.78666666666666</v>
      </c>
      <c r="V151" s="192">
        <v>1268.9233333333334</v>
      </c>
      <c r="W151" s="193">
        <v>0.69117762780558989</v>
      </c>
      <c r="X151" s="193">
        <v>6.7882947807266711E-2</v>
      </c>
      <c r="Y151" s="193">
        <v>0.6442584529717128</v>
      </c>
      <c r="AH151" s="192">
        <v>9805.7133333333331</v>
      </c>
      <c r="AI151" s="192">
        <v>6679.7399999999989</v>
      </c>
      <c r="AJ151" s="192">
        <v>6264.5433333333322</v>
      </c>
      <c r="AK151" s="192">
        <v>415.19333333333333</v>
      </c>
      <c r="AL151" s="192">
        <v>3125.9733333333334</v>
      </c>
      <c r="AM151" s="193">
        <v>0.68120898224640458</v>
      </c>
      <c r="AN151" s="193">
        <v>6.2157109907471461E-2</v>
      </c>
      <c r="AO151" s="193">
        <v>0.63886666072908505</v>
      </c>
      <c r="AP151" s="192">
        <v>25202.943333333329</v>
      </c>
      <c r="AQ151" s="192">
        <v>16953.740000000002</v>
      </c>
      <c r="AR151" s="192">
        <v>15774.26</v>
      </c>
      <c r="AS151" s="192">
        <v>1179.4766666666667</v>
      </c>
      <c r="AT151" s="192">
        <v>8249.2033333333329</v>
      </c>
      <c r="AU151" s="193">
        <v>0.67268889096683571</v>
      </c>
      <c r="AV151" s="193">
        <v>6.9570293437711483E-2</v>
      </c>
      <c r="AW151" s="193">
        <v>0.62588959517029963</v>
      </c>
    </row>
    <row r="152" spans="1:49" ht="14.25" x14ac:dyDescent="0.2">
      <c r="A152" s="196">
        <v>37926</v>
      </c>
      <c r="B152" s="192">
        <v>2138.0591924999994</v>
      </c>
      <c r="C152" s="192">
        <v>1411.5782505778664</v>
      </c>
      <c r="D152" s="192">
        <v>1292.2574833621909</v>
      </c>
      <c r="E152" s="192">
        <v>119.32404415457667</v>
      </c>
      <c r="F152" s="192">
        <v>726.48094192213318</v>
      </c>
      <c r="G152" s="193">
        <v>0.66021476651791378</v>
      </c>
      <c r="H152" s="193">
        <v>8.4532362343871667E-2</v>
      </c>
      <c r="I152" s="193">
        <v>0.60440678531971526</v>
      </c>
      <c r="J152" s="192">
        <v>1964.9741408333339</v>
      </c>
      <c r="K152" s="192">
        <v>1428.2884160888</v>
      </c>
      <c r="L152" s="192">
        <v>1338.7891833044757</v>
      </c>
      <c r="M152" s="192">
        <v>89.495955845423325</v>
      </c>
      <c r="N152" s="192">
        <v>536.68572474453356</v>
      </c>
      <c r="O152" s="193">
        <v>0.72687389946163428</v>
      </c>
      <c r="P152" s="193">
        <v>6.2659582502599495E-2</v>
      </c>
      <c r="Q152" s="193">
        <v>0.68132661671400074</v>
      </c>
      <c r="R152" s="192">
        <v>4103.0333333333328</v>
      </c>
      <c r="S152" s="192">
        <v>2839.8666666666668</v>
      </c>
      <c r="T152" s="192">
        <v>2631.0466666666666</v>
      </c>
      <c r="U152" s="192">
        <v>208.82000000000002</v>
      </c>
      <c r="V152" s="192">
        <v>1263.1666666666667</v>
      </c>
      <c r="W152" s="193">
        <v>0.6921383366777426</v>
      </c>
      <c r="X152" s="193">
        <v>7.3531621202873376E-2</v>
      </c>
      <c r="Y152" s="193">
        <v>0.64124428268516798</v>
      </c>
      <c r="AH152" s="192">
        <v>9794.3833333333332</v>
      </c>
      <c r="AI152" s="192">
        <v>6685.38</v>
      </c>
      <c r="AJ152" s="192">
        <v>6245.663333333333</v>
      </c>
      <c r="AK152" s="192">
        <v>439.7166666666667</v>
      </c>
      <c r="AL152" s="192">
        <v>3109.0033333333336</v>
      </c>
      <c r="AM152" s="193">
        <v>0.68257283511127975</v>
      </c>
      <c r="AN152" s="193">
        <v>6.577287553836382E-2</v>
      </c>
      <c r="AO152" s="193">
        <v>0.63767805698163738</v>
      </c>
      <c r="AP152" s="192">
        <v>25179.09</v>
      </c>
      <c r="AQ152" s="192">
        <v>16976.393333333337</v>
      </c>
      <c r="AR152" s="192">
        <v>15774.826666666668</v>
      </c>
      <c r="AS152" s="192">
        <v>1201.5666666666668</v>
      </c>
      <c r="AT152" s="192">
        <v>8202.6966666666667</v>
      </c>
      <c r="AU152" s="193">
        <v>0.67422584904114236</v>
      </c>
      <c r="AV152" s="193">
        <v>7.0778677371204482E-2</v>
      </c>
      <c r="AW152" s="193">
        <v>0.62650503519653278</v>
      </c>
    </row>
    <row r="153" spans="1:49" ht="14.25" x14ac:dyDescent="0.2">
      <c r="A153" s="196">
        <v>37895</v>
      </c>
      <c r="B153" s="192">
        <v>2137.5913349999996</v>
      </c>
      <c r="C153" s="192">
        <v>1427.4642675261937</v>
      </c>
      <c r="D153" s="192">
        <v>1298.0171609346401</v>
      </c>
      <c r="E153" s="192">
        <v>129.44710659155353</v>
      </c>
      <c r="F153" s="192">
        <v>710.13031692753964</v>
      </c>
      <c r="G153" s="193">
        <v>0.66779100577061146</v>
      </c>
      <c r="H153" s="193">
        <v>9.0683255291487158E-2</v>
      </c>
      <c r="I153" s="193">
        <v>0.607233543512956</v>
      </c>
      <c r="J153" s="192">
        <v>1958.8419983333335</v>
      </c>
      <c r="K153" s="192">
        <v>1437.9690658071402</v>
      </c>
      <c r="L153" s="192">
        <v>1335.9461723986933</v>
      </c>
      <c r="M153" s="192">
        <v>102.02289340844645</v>
      </c>
      <c r="N153" s="192">
        <v>520.86968307246048</v>
      </c>
      <c r="O153" s="193">
        <v>0.73409140044507193</v>
      </c>
      <c r="P153" s="193">
        <v>7.0949296361379255E-2</v>
      </c>
      <c r="Q153" s="193">
        <v>0.68200813211855438</v>
      </c>
      <c r="R153" s="192">
        <v>4096.4333333333334</v>
      </c>
      <c r="S153" s="192">
        <v>2865.4333333333329</v>
      </c>
      <c r="T153" s="192">
        <v>2633.9633333333331</v>
      </c>
      <c r="U153" s="192">
        <v>231.47</v>
      </c>
      <c r="V153" s="192">
        <v>1231</v>
      </c>
      <c r="W153" s="193">
        <v>0.69949468236596057</v>
      </c>
      <c r="X153" s="193">
        <v>8.0780103067598863E-2</v>
      </c>
      <c r="Y153" s="193">
        <v>0.64298942982920093</v>
      </c>
      <c r="AH153" s="192">
        <v>9781.6133333333346</v>
      </c>
      <c r="AI153" s="192">
        <v>6739.07</v>
      </c>
      <c r="AJ153" s="192">
        <v>6264.3166666666666</v>
      </c>
      <c r="AK153" s="192">
        <v>474.75333333333333</v>
      </c>
      <c r="AL153" s="192">
        <v>3042.5433333333335</v>
      </c>
      <c r="AM153" s="193">
        <v>0.68895281078376969</v>
      </c>
      <c r="AN153" s="193">
        <v>7.0447900575796571E-2</v>
      </c>
      <c r="AO153" s="193">
        <v>0.6404175316682591</v>
      </c>
      <c r="AP153" s="192">
        <v>25151.78</v>
      </c>
      <c r="AQ153" s="192">
        <v>17112.710000000003</v>
      </c>
      <c r="AR153" s="192">
        <v>15841.26</v>
      </c>
      <c r="AS153" s="192">
        <v>1271.45</v>
      </c>
      <c r="AT153" s="192">
        <v>8039.07</v>
      </c>
      <c r="AU153" s="193">
        <v>0.68037769096262779</v>
      </c>
      <c r="AV153" s="193">
        <v>7.4298576905703406E-2</v>
      </c>
      <c r="AW153" s="193">
        <v>0.62982659676571606</v>
      </c>
    </row>
    <row r="154" spans="1:49" ht="14.25" x14ac:dyDescent="0.2">
      <c r="A154" s="196">
        <v>37865</v>
      </c>
      <c r="B154" s="192">
        <v>2137.1234774999998</v>
      </c>
      <c r="C154" s="192">
        <v>1443.6506007407354</v>
      </c>
      <c r="D154" s="192">
        <v>1299.6654228316236</v>
      </c>
      <c r="E154" s="192">
        <v>143.98517790911191</v>
      </c>
      <c r="F154" s="192">
        <v>693.47612621299743</v>
      </c>
      <c r="G154" s="193">
        <v>0.6755110857841089</v>
      </c>
      <c r="H154" s="193">
        <v>9.9736860037486413E-2</v>
      </c>
      <c r="I154" s="193">
        <v>0.6081377311674887</v>
      </c>
      <c r="J154" s="192">
        <v>1952.5831891666669</v>
      </c>
      <c r="K154" s="192">
        <v>1449.9460659259312</v>
      </c>
      <c r="L154" s="192">
        <v>1340.641243835043</v>
      </c>
      <c r="M154" s="192">
        <v>109.30482209088809</v>
      </c>
      <c r="N154" s="192">
        <v>502.63054045366908</v>
      </c>
      <c r="O154" s="193">
        <v>0.74257838230428808</v>
      </c>
      <c r="P154" s="193">
        <v>7.5385439955027819E-2</v>
      </c>
      <c r="Q154" s="193">
        <v>0.68659878425318643</v>
      </c>
      <c r="R154" s="192">
        <v>4089.7066666666665</v>
      </c>
      <c r="S154" s="192">
        <v>2893.5966666666668</v>
      </c>
      <c r="T154" s="192">
        <v>2640.3066666666668</v>
      </c>
      <c r="U154" s="192">
        <v>253.29</v>
      </c>
      <c r="V154" s="192">
        <v>1196.1066666666666</v>
      </c>
      <c r="W154" s="193">
        <v>0.70753159150778544</v>
      </c>
      <c r="X154" s="193">
        <v>8.7534659863906392E-2</v>
      </c>
      <c r="Y154" s="193">
        <v>0.64559805430218309</v>
      </c>
      <c r="AH154" s="192">
        <v>9768.6400000000012</v>
      </c>
      <c r="AI154" s="192">
        <v>6781.9866666666667</v>
      </c>
      <c r="AJ154" s="192">
        <v>6273.4533333333338</v>
      </c>
      <c r="AK154" s="192">
        <v>508.53000000000003</v>
      </c>
      <c r="AL154" s="192">
        <v>2986.6533333333336</v>
      </c>
      <c r="AM154" s="193">
        <v>0.69426109127439084</v>
      </c>
      <c r="AN154" s="193">
        <v>7.4982453519027867E-2</v>
      </c>
      <c r="AO154" s="193">
        <v>0.6422033500398554</v>
      </c>
      <c r="AP154" s="192">
        <v>25123.896666666667</v>
      </c>
      <c r="AQ154" s="192">
        <v>17242.296666666665</v>
      </c>
      <c r="AR154" s="192">
        <v>15908.283333333333</v>
      </c>
      <c r="AS154" s="192">
        <v>1334.0133333333333</v>
      </c>
      <c r="AT154" s="192">
        <v>7881.5999999999995</v>
      </c>
      <c r="AU154" s="193">
        <v>0.68629070145567905</v>
      </c>
      <c r="AV154" s="193">
        <v>7.7368656805000269E-2</v>
      </c>
      <c r="AW154" s="193">
        <v>0.63319331170629178</v>
      </c>
    </row>
    <row r="155" spans="1:49" ht="14.25" x14ac:dyDescent="0.2">
      <c r="A155" s="196">
        <v>37834</v>
      </c>
      <c r="B155" s="192">
        <v>2136.7564349999998</v>
      </c>
      <c r="C155" s="192">
        <v>1452.4603239976404</v>
      </c>
      <c r="D155" s="192">
        <v>1310.6942043044257</v>
      </c>
      <c r="E155" s="192">
        <v>141.76931865919056</v>
      </c>
      <c r="F155" s="192">
        <v>684.29936045609281</v>
      </c>
      <c r="G155" s="193">
        <v>0.67975006425926154</v>
      </c>
      <c r="H155" s="193">
        <v>9.7606327909182097E-2</v>
      </c>
      <c r="I155" s="193">
        <v>0.61340365370394956</v>
      </c>
      <c r="J155" s="192">
        <v>1946.0802316666668</v>
      </c>
      <c r="K155" s="192">
        <v>1458.1663426690263</v>
      </c>
      <c r="L155" s="192">
        <v>1343.9191290289075</v>
      </c>
      <c r="M155" s="192">
        <v>114.24734800747611</v>
      </c>
      <c r="N155" s="192">
        <v>487.90730621057384</v>
      </c>
      <c r="O155" s="193">
        <v>0.74928377511970301</v>
      </c>
      <c r="P155" s="193">
        <v>7.8350010327599431E-2</v>
      </c>
      <c r="Q155" s="193">
        <v>0.69057745264589887</v>
      </c>
      <c r="R155" s="192">
        <v>4082.8366666666666</v>
      </c>
      <c r="S155" s="192">
        <v>2910.626666666667</v>
      </c>
      <c r="T155" s="192">
        <v>2654.6133333333332</v>
      </c>
      <c r="U155" s="192">
        <v>256.01666666666665</v>
      </c>
      <c r="V155" s="192">
        <v>1172.2066666666667</v>
      </c>
      <c r="W155" s="193">
        <v>0.71289324170858348</v>
      </c>
      <c r="X155" s="193">
        <v>8.7959293989381418E-2</v>
      </c>
      <c r="Y155" s="193">
        <v>0.65018847190392948</v>
      </c>
      <c r="AH155" s="192">
        <v>9755.2366666666658</v>
      </c>
      <c r="AI155" s="192">
        <v>6805.2733333333335</v>
      </c>
      <c r="AJ155" s="192">
        <v>6299.9633333333331</v>
      </c>
      <c r="AK155" s="192">
        <v>505.30666666666667</v>
      </c>
      <c r="AL155" s="192">
        <v>2949.9633333333331</v>
      </c>
      <c r="AM155" s="193">
        <v>0.69760207423636744</v>
      </c>
      <c r="AN155" s="193">
        <v>7.425222205133078E-2</v>
      </c>
      <c r="AO155" s="193">
        <v>0.64580322841988114</v>
      </c>
      <c r="AP155" s="192">
        <v>25095.449999999997</v>
      </c>
      <c r="AQ155" s="192">
        <v>17318.123333333333</v>
      </c>
      <c r="AR155" s="192">
        <v>15986.486666666666</v>
      </c>
      <c r="AS155" s="192">
        <v>1331.6366666666665</v>
      </c>
      <c r="AT155" s="192">
        <v>7777.3266666666677</v>
      </c>
      <c r="AU155" s="193">
        <v>0.69009016906783238</v>
      </c>
      <c r="AV155" s="193">
        <v>7.6892665621775408E-2</v>
      </c>
      <c r="AW155" s="193">
        <v>0.63702729644882505</v>
      </c>
    </row>
    <row r="156" spans="1:49" ht="14.25" x14ac:dyDescent="0.2">
      <c r="A156" s="196">
        <v>37803</v>
      </c>
      <c r="B156" s="192">
        <v>2136.4902074999995</v>
      </c>
      <c r="C156" s="192">
        <v>1450.0981655592379</v>
      </c>
      <c r="D156" s="192">
        <v>1310.9472140581804</v>
      </c>
      <c r="E156" s="192">
        <v>139.15415046703342</v>
      </c>
      <c r="F156" s="192">
        <v>686.39524902890332</v>
      </c>
      <c r="G156" s="193">
        <v>0.6787291420614846</v>
      </c>
      <c r="H156" s="193">
        <v>9.5961882975948667E-2</v>
      </c>
      <c r="I156" s="193">
        <v>0.61359851285823441</v>
      </c>
      <c r="J156" s="192">
        <v>1939.4297925000001</v>
      </c>
      <c r="K156" s="192">
        <v>1447.2218344407622</v>
      </c>
      <c r="L156" s="192">
        <v>1339.6561192751531</v>
      </c>
      <c r="M156" s="192">
        <v>107.56584953296658</v>
      </c>
      <c r="N156" s="192">
        <v>492.20141763776343</v>
      </c>
      <c r="O156" s="193">
        <v>0.74620996338064771</v>
      </c>
      <c r="P156" s="193">
        <v>7.4325750878774119E-2</v>
      </c>
      <c r="Q156" s="193">
        <v>0.69074741682104634</v>
      </c>
      <c r="R156" s="192">
        <v>4075.92</v>
      </c>
      <c r="S156" s="192">
        <v>2897.3199999999997</v>
      </c>
      <c r="T156" s="192">
        <v>2650.6033333333335</v>
      </c>
      <c r="U156" s="192">
        <v>246.72000000000003</v>
      </c>
      <c r="V156" s="192">
        <v>1178.5966666666666</v>
      </c>
      <c r="W156" s="193">
        <v>0.71083828926966175</v>
      </c>
      <c r="X156" s="193">
        <v>8.5154556624742889E-2</v>
      </c>
      <c r="Y156" s="193">
        <v>0.65030798772628839</v>
      </c>
      <c r="AH156" s="192">
        <v>9741.0466666666671</v>
      </c>
      <c r="AI156" s="192">
        <v>6768.6333333333341</v>
      </c>
      <c r="AJ156" s="192">
        <v>6271.4900000000007</v>
      </c>
      <c r="AK156" s="192">
        <v>497.14000000000004</v>
      </c>
      <c r="AL156" s="192">
        <v>2972.4133333333339</v>
      </c>
      <c r="AM156" s="193">
        <v>0.69485688396250378</v>
      </c>
      <c r="AN156" s="193">
        <v>7.3447618672405554E-2</v>
      </c>
      <c r="AO156" s="193">
        <v>0.64382095832275388</v>
      </c>
      <c r="AP156" s="192">
        <v>25066.576666666664</v>
      </c>
      <c r="AQ156" s="192">
        <v>17212.23</v>
      </c>
      <c r="AR156" s="192">
        <v>15896.083333333334</v>
      </c>
      <c r="AS156" s="192">
        <v>1316.1466666666668</v>
      </c>
      <c r="AT156" s="192">
        <v>7854.3433333333332</v>
      </c>
      <c r="AU156" s="193">
        <v>0.68666057710579553</v>
      </c>
      <c r="AV156" s="193">
        <v>7.6465784309567492E-2</v>
      </c>
      <c r="AW156" s="193">
        <v>0.63415453752294071</v>
      </c>
    </row>
    <row r="157" spans="1:49" ht="14.25" x14ac:dyDescent="0.2">
      <c r="A157" s="196">
        <v>37773</v>
      </c>
      <c r="B157" s="192">
        <v>2136.324795</v>
      </c>
      <c r="C157" s="192">
        <v>1433.0273503512135</v>
      </c>
      <c r="D157" s="192">
        <v>1307.5712453158058</v>
      </c>
      <c r="E157" s="192">
        <v>125.459304001384</v>
      </c>
      <c r="F157" s="192">
        <v>703.3039044132305</v>
      </c>
      <c r="G157" s="193">
        <v>0.67079095543204303</v>
      </c>
      <c r="H157" s="193">
        <v>8.7548436511442576E-2</v>
      </c>
      <c r="I157" s="193">
        <v>0.61206575347350478</v>
      </c>
      <c r="J157" s="192">
        <v>1932.6985383333333</v>
      </c>
      <c r="K157" s="192">
        <v>1437.6626496487868</v>
      </c>
      <c r="L157" s="192">
        <v>1332.635421350861</v>
      </c>
      <c r="M157" s="192">
        <v>105.02736266528268</v>
      </c>
      <c r="N157" s="192">
        <v>495.0260955867696</v>
      </c>
      <c r="O157" s="193">
        <v>0.74386285348389525</v>
      </c>
      <c r="P157" s="193">
        <v>7.3054247247043874E-2</v>
      </c>
      <c r="Q157" s="193">
        <v>0.68952058219077561</v>
      </c>
      <c r="R157" s="192">
        <v>4069.0233333333331</v>
      </c>
      <c r="S157" s="192">
        <v>2870.69</v>
      </c>
      <c r="T157" s="192">
        <v>2640.2066666666665</v>
      </c>
      <c r="U157" s="192">
        <v>230.48666666666668</v>
      </c>
      <c r="V157" s="192">
        <v>1198.33</v>
      </c>
      <c r="W157" s="193">
        <v>0.705498534865451</v>
      </c>
      <c r="X157" s="193">
        <v>8.028964000524845E-2</v>
      </c>
      <c r="Y157" s="193">
        <v>0.64885513067427314</v>
      </c>
      <c r="AH157" s="192">
        <v>9726.4699999999993</v>
      </c>
      <c r="AI157" s="192">
        <v>6685.8033333333333</v>
      </c>
      <c r="AJ157" s="192">
        <v>6217.3666666666677</v>
      </c>
      <c r="AK157" s="192">
        <v>468.43666666666667</v>
      </c>
      <c r="AL157" s="192">
        <v>3040.6666666666665</v>
      </c>
      <c r="AM157" s="193">
        <v>0.68738230142418921</v>
      </c>
      <c r="AN157" s="193">
        <v>7.0064380196645529E-2</v>
      </c>
      <c r="AO157" s="193">
        <v>0.63922128651675969</v>
      </c>
      <c r="AP157" s="192">
        <v>25037.850000000002</v>
      </c>
      <c r="AQ157" s="192">
        <v>16992.953333333335</v>
      </c>
      <c r="AR157" s="192">
        <v>15690.699999999999</v>
      </c>
      <c r="AS157" s="192">
        <v>1302.2533333333333</v>
      </c>
      <c r="AT157" s="192">
        <v>8044.8933333333334</v>
      </c>
      <c r="AU157" s="193">
        <v>0.6786905957713355</v>
      </c>
      <c r="AV157" s="193">
        <v>7.6634903173589994E-2</v>
      </c>
      <c r="AW157" s="193">
        <v>0.62667920767957308</v>
      </c>
    </row>
    <row r="158" spans="1:49" ht="14.25" x14ac:dyDescent="0.2">
      <c r="A158" s="196">
        <v>37742</v>
      </c>
      <c r="B158" s="192">
        <v>2136.1593825</v>
      </c>
      <c r="C158" s="192">
        <v>1416.1105665378811</v>
      </c>
      <c r="D158" s="192">
        <v>1297.3078775668164</v>
      </c>
      <c r="E158" s="192">
        <v>118.80268897106485</v>
      </c>
      <c r="F158" s="192">
        <v>720.05855042480209</v>
      </c>
      <c r="G158" s="193">
        <v>0.66292364611884536</v>
      </c>
      <c r="H158" s="193">
        <v>8.3893653347644065E-2</v>
      </c>
      <c r="I158" s="193">
        <v>0.60730855955539464</v>
      </c>
      <c r="J158" s="192">
        <v>1925.6539508333335</v>
      </c>
      <c r="K158" s="192">
        <v>1429.5661001287856</v>
      </c>
      <c r="L158" s="192">
        <v>1330.4387890998503</v>
      </c>
      <c r="M158" s="192">
        <v>99.130644362268484</v>
      </c>
      <c r="N158" s="192">
        <v>496.07478290853123</v>
      </c>
      <c r="O158" s="193">
        <v>0.74237954306906273</v>
      </c>
      <c r="P158" s="193">
        <v>6.934316947872371E-2</v>
      </c>
      <c r="Q158" s="193">
        <v>0.69090232361016801</v>
      </c>
      <c r="R158" s="192">
        <v>4061.8133333333335</v>
      </c>
      <c r="S158" s="192">
        <v>2845.6766666666667</v>
      </c>
      <c r="T158" s="192">
        <v>2627.7466666666664</v>
      </c>
      <c r="U158" s="192">
        <v>217.93333333333331</v>
      </c>
      <c r="V158" s="192">
        <v>1216.1333333333334</v>
      </c>
      <c r="W158" s="193">
        <v>0.70059267453616769</v>
      </c>
      <c r="X158" s="193">
        <v>7.6584011067080696E-2</v>
      </c>
      <c r="Y158" s="193">
        <v>0.64693929804750583</v>
      </c>
      <c r="AH158" s="192">
        <v>9710.909999999998</v>
      </c>
      <c r="AI158" s="192">
        <v>6624.0366666666669</v>
      </c>
      <c r="AJ158" s="192">
        <v>6159.0333333333338</v>
      </c>
      <c r="AK158" s="192">
        <v>465.00333333333333</v>
      </c>
      <c r="AL158" s="192">
        <v>3086.873333333333</v>
      </c>
      <c r="AM158" s="193">
        <v>0.68212316525090522</v>
      </c>
      <c r="AN158" s="193">
        <v>7.0199389999350853E-2</v>
      </c>
      <c r="AO158" s="193">
        <v>0.63423853514586537</v>
      </c>
      <c r="AP158" s="192">
        <v>25007.806666666667</v>
      </c>
      <c r="AQ158" s="192">
        <v>16802.963333333333</v>
      </c>
      <c r="AR158" s="192">
        <v>15475.653333333334</v>
      </c>
      <c r="AS158" s="192">
        <v>1327.3066666666666</v>
      </c>
      <c r="AT158" s="192">
        <v>8204.8433333333342</v>
      </c>
      <c r="AU158" s="193">
        <v>0.67190871863746016</v>
      </c>
      <c r="AV158" s="193">
        <v>7.8992415821891732E-2</v>
      </c>
      <c r="AW158" s="193">
        <v>0.6188328924487847</v>
      </c>
    </row>
    <row r="159" spans="1:49" ht="14.25" x14ac:dyDescent="0.2">
      <c r="A159" s="196">
        <v>37712</v>
      </c>
      <c r="B159" s="192">
        <v>2135.99397</v>
      </c>
      <c r="C159" s="192">
        <v>1400.7213942509018</v>
      </c>
      <c r="D159" s="192">
        <v>1289.4869411688612</v>
      </c>
      <c r="E159" s="192">
        <v>111.2344530820407</v>
      </c>
      <c r="F159" s="192">
        <v>735.27910312364054</v>
      </c>
      <c r="G159" s="193">
        <v>0.65577029426300382</v>
      </c>
      <c r="H159" s="193">
        <v>7.9412261095311021E-2</v>
      </c>
      <c r="I159" s="193">
        <v>0.60369409243644134</v>
      </c>
      <c r="J159" s="192">
        <v>1919.162696666667</v>
      </c>
      <c r="K159" s="192">
        <v>1432.0119390824318</v>
      </c>
      <c r="L159" s="192">
        <v>1337.186392164472</v>
      </c>
      <c r="M159" s="192">
        <v>94.828880251292631</v>
      </c>
      <c r="N159" s="192">
        <v>487.14089687635959</v>
      </c>
      <c r="O159" s="193">
        <v>0.74616495077235923</v>
      </c>
      <c r="P159" s="193">
        <v>6.6220732986384645E-2</v>
      </c>
      <c r="Q159" s="193">
        <v>0.69675509767201538</v>
      </c>
      <c r="R159" s="192">
        <v>4055.1566666666672</v>
      </c>
      <c r="S159" s="192">
        <v>2832.7333333333336</v>
      </c>
      <c r="T159" s="192">
        <v>2626.6733333333336</v>
      </c>
      <c r="U159" s="192">
        <v>206.0633333333333</v>
      </c>
      <c r="V159" s="192">
        <v>1222.42</v>
      </c>
      <c r="W159" s="193">
        <v>0.6985508985678317</v>
      </c>
      <c r="X159" s="193">
        <v>7.2743639829610962E-2</v>
      </c>
      <c r="Y159" s="193">
        <v>0.64773658559841907</v>
      </c>
      <c r="AH159" s="192">
        <v>9696.8133333333335</v>
      </c>
      <c r="AI159" s="192">
        <v>6572.43</v>
      </c>
      <c r="AJ159" s="192">
        <v>6116.496666666666</v>
      </c>
      <c r="AK159" s="192">
        <v>455.93333333333334</v>
      </c>
      <c r="AL159" s="192">
        <v>3124.3799999999997</v>
      </c>
      <c r="AM159" s="193">
        <v>0.6777927731584672</v>
      </c>
      <c r="AN159" s="193">
        <v>6.9370587945909404E-2</v>
      </c>
      <c r="AO159" s="193">
        <v>0.63077388997897588</v>
      </c>
      <c r="AP159" s="192">
        <v>24980.703333333335</v>
      </c>
      <c r="AQ159" s="192">
        <v>16651.273333333331</v>
      </c>
      <c r="AR159" s="192">
        <v>15339.226666666667</v>
      </c>
      <c r="AS159" s="192">
        <v>1312.0433333333333</v>
      </c>
      <c r="AT159" s="192">
        <v>8329.4333333333325</v>
      </c>
      <c r="AU159" s="193">
        <v>0.66656543297219661</v>
      </c>
      <c r="AV159" s="193">
        <v>7.8795375408727511E-2</v>
      </c>
      <c r="AW159" s="193">
        <v>0.61404302601034322</v>
      </c>
    </row>
    <row r="160" spans="1:49" ht="14.25" x14ac:dyDescent="0.2">
      <c r="A160" s="196">
        <v>37681</v>
      </c>
      <c r="B160" s="192">
        <v>2135.8285574999995</v>
      </c>
      <c r="C160" s="192">
        <v>1393.7293660713715</v>
      </c>
      <c r="D160" s="192">
        <v>1277.274513933537</v>
      </c>
      <c r="E160" s="192">
        <v>116.45485213783452</v>
      </c>
      <c r="F160" s="192">
        <v>742.10246612686785</v>
      </c>
      <c r="G160" s="193">
        <v>0.65254739720436195</v>
      </c>
      <c r="H160" s="193">
        <v>8.3556287879687954E-2</v>
      </c>
      <c r="I160" s="193">
        <v>0.59802295902841318</v>
      </c>
      <c r="J160" s="192">
        <v>1912.9614425</v>
      </c>
      <c r="K160" s="192">
        <v>1428.6073005952951</v>
      </c>
      <c r="L160" s="192">
        <v>1340.6521527331295</v>
      </c>
      <c r="M160" s="192">
        <v>87.958481195498834</v>
      </c>
      <c r="N160" s="192">
        <v>484.35086720646541</v>
      </c>
      <c r="O160" s="193">
        <v>0.74680402273465851</v>
      </c>
      <c r="P160" s="193">
        <v>6.1569390803789731E-2</v>
      </c>
      <c r="Q160" s="193">
        <v>0.70082549650403081</v>
      </c>
      <c r="R160" s="192">
        <v>4048.7900000000004</v>
      </c>
      <c r="S160" s="192">
        <v>2822.3366666666666</v>
      </c>
      <c r="T160" s="192">
        <v>2617.9266666666667</v>
      </c>
      <c r="U160" s="192">
        <v>204.41333333333333</v>
      </c>
      <c r="V160" s="192">
        <v>1226.4533333333331</v>
      </c>
      <c r="W160" s="193">
        <v>0.69708151488881032</v>
      </c>
      <c r="X160" s="193">
        <v>7.2426984260087091E-2</v>
      </c>
      <c r="Y160" s="193">
        <v>0.64659482627319931</v>
      </c>
      <c r="AH160" s="192">
        <v>9683.4533333333329</v>
      </c>
      <c r="AI160" s="192">
        <v>6558.4066666666668</v>
      </c>
      <c r="AJ160" s="192">
        <v>6096.3233333333337</v>
      </c>
      <c r="AK160" s="192">
        <v>462.08666666666664</v>
      </c>
      <c r="AL160" s="192">
        <v>3125.0433333333331</v>
      </c>
      <c r="AM160" s="193">
        <v>0.67727973078474768</v>
      </c>
      <c r="AN160" s="193">
        <v>7.0457153719246851E-2</v>
      </c>
      <c r="AO160" s="193">
        <v>0.62956087291172991</v>
      </c>
      <c r="AP160" s="192">
        <v>24955.016666666663</v>
      </c>
      <c r="AQ160" s="192">
        <v>16587.616666666669</v>
      </c>
      <c r="AR160" s="192">
        <v>15270.096666666666</v>
      </c>
      <c r="AS160" s="192">
        <v>1317.5166666666667</v>
      </c>
      <c r="AT160" s="192">
        <v>8367.4033333333336</v>
      </c>
      <c r="AU160" s="193">
        <v>0.66470068476545485</v>
      </c>
      <c r="AV160" s="193">
        <v>7.9427725703009364E-2</v>
      </c>
      <c r="AW160" s="193">
        <v>0.61190488752762484</v>
      </c>
    </row>
    <row r="161" spans="1:49" ht="14.25" x14ac:dyDescent="0.2">
      <c r="A161" s="196">
        <v>37653</v>
      </c>
      <c r="B161" s="192">
        <v>2135.663145</v>
      </c>
      <c r="C161" s="192">
        <v>1390.6978315126551</v>
      </c>
      <c r="D161" s="192">
        <v>1273.3200505398036</v>
      </c>
      <c r="E161" s="192">
        <v>117.37778097285144</v>
      </c>
      <c r="F161" s="192">
        <v>744.96531348734516</v>
      </c>
      <c r="G161" s="193">
        <v>0.65117845703735977</v>
      </c>
      <c r="H161" s="193">
        <v>8.4402073774128353E-2</v>
      </c>
      <c r="I161" s="193">
        <v>0.59621764486636941</v>
      </c>
      <c r="J161" s="192">
        <v>1907.4201883333335</v>
      </c>
      <c r="K161" s="192">
        <v>1426.9955018206783</v>
      </c>
      <c r="L161" s="192">
        <v>1347.0566161268632</v>
      </c>
      <c r="M161" s="192">
        <v>79.938885693815223</v>
      </c>
      <c r="N161" s="192">
        <v>480.42468651265489</v>
      </c>
      <c r="O161" s="193">
        <v>0.74812855109159726</v>
      </c>
      <c r="P161" s="193">
        <v>5.6019017293202827E-2</v>
      </c>
      <c r="Q161" s="193">
        <v>0.70621912485045835</v>
      </c>
      <c r="R161" s="192">
        <v>4043.0833333333335</v>
      </c>
      <c r="S161" s="192">
        <v>2817.6933333333332</v>
      </c>
      <c r="T161" s="192">
        <v>2620.3766666666666</v>
      </c>
      <c r="U161" s="192">
        <v>197.31666666666669</v>
      </c>
      <c r="V161" s="192">
        <v>1225.3900000000001</v>
      </c>
      <c r="W161" s="193">
        <v>0.6969169569429271</v>
      </c>
      <c r="X161" s="193">
        <v>7.0027729537636002E-2</v>
      </c>
      <c r="Y161" s="193">
        <v>0.64811344477193555</v>
      </c>
      <c r="AH161" s="192">
        <v>9671.7899999999991</v>
      </c>
      <c r="AI161" s="192">
        <v>6550.9900000000007</v>
      </c>
      <c r="AJ161" s="192">
        <v>6100.2599999999993</v>
      </c>
      <c r="AK161" s="192">
        <v>450.73333333333335</v>
      </c>
      <c r="AL161" s="192">
        <v>3120.7966666666666</v>
      </c>
      <c r="AM161" s="193">
        <v>0.67732963598258455</v>
      </c>
      <c r="AN161" s="193">
        <v>6.880385000333282E-2</v>
      </c>
      <c r="AO161" s="193">
        <v>0.63072709395055104</v>
      </c>
      <c r="AP161" s="192">
        <v>24932.080000000002</v>
      </c>
      <c r="AQ161" s="192">
        <v>16584.883333333335</v>
      </c>
      <c r="AR161" s="192">
        <v>15306.75</v>
      </c>
      <c r="AS161" s="192">
        <v>1278.1333333333332</v>
      </c>
      <c r="AT161" s="192">
        <v>8347.1966666666685</v>
      </c>
      <c r="AU161" s="193">
        <v>0.66520255563648656</v>
      </c>
      <c r="AV161" s="193">
        <v>7.7066163665104659E-2</v>
      </c>
      <c r="AW161" s="193">
        <v>0.6139379466133591</v>
      </c>
    </row>
    <row r="162" spans="1:49" ht="14.25" x14ac:dyDescent="0.2">
      <c r="A162" s="196">
        <v>37622</v>
      </c>
      <c r="B162" s="192">
        <v>2135.4977325</v>
      </c>
      <c r="C162" s="192">
        <v>1390.9365651484104</v>
      </c>
      <c r="D162" s="192">
        <v>1277.1837361527557</v>
      </c>
      <c r="E162" s="192">
        <v>113.75613557436593</v>
      </c>
      <c r="F162" s="192">
        <v>744.56116735158957</v>
      </c>
      <c r="G162" s="193">
        <v>0.6513406893296293</v>
      </c>
      <c r="H162" s="193">
        <v>8.178384149548068E-2</v>
      </c>
      <c r="I162" s="193">
        <v>0.59807309402177311</v>
      </c>
      <c r="J162" s="192">
        <v>1902.2556008333333</v>
      </c>
      <c r="K162" s="192">
        <v>1422.5534348515896</v>
      </c>
      <c r="L162" s="192">
        <v>1345.4429305139108</v>
      </c>
      <c r="M162" s="192">
        <v>77.107197758967416</v>
      </c>
      <c r="N162" s="192">
        <v>479.70549931507708</v>
      </c>
      <c r="O162" s="193">
        <v>0.74782454798839992</v>
      </c>
      <c r="P162" s="193">
        <v>5.4203375331916277E-2</v>
      </c>
      <c r="Q162" s="193">
        <v>0.70728819509034646</v>
      </c>
      <c r="R162" s="192">
        <v>4037.7533333333336</v>
      </c>
      <c r="S162" s="192">
        <v>2813.49</v>
      </c>
      <c r="T162" s="192">
        <v>2622.6266666666666</v>
      </c>
      <c r="U162" s="192">
        <v>190.86333333333334</v>
      </c>
      <c r="V162" s="192">
        <v>1224.2666666666667</v>
      </c>
      <c r="W162" s="193">
        <v>0.69679590795541402</v>
      </c>
      <c r="X162" s="193">
        <v>6.7838639317478772E-2</v>
      </c>
      <c r="Y162" s="193">
        <v>0.64952622167773166</v>
      </c>
      <c r="AH162" s="192">
        <v>9661.1366666666672</v>
      </c>
      <c r="AI162" s="192">
        <v>6544.7</v>
      </c>
      <c r="AJ162" s="192">
        <v>6113.97</v>
      </c>
      <c r="AK162" s="192">
        <v>430.73666666666668</v>
      </c>
      <c r="AL162" s="192">
        <v>3116.436666666667</v>
      </c>
      <c r="AM162" s="193">
        <v>0.67742546511952861</v>
      </c>
      <c r="AN162" s="193">
        <v>6.5814577699003271E-2</v>
      </c>
      <c r="AO162" s="193">
        <v>0.6328416842600646</v>
      </c>
      <c r="AP162" s="192">
        <v>24910.706666666665</v>
      </c>
      <c r="AQ162" s="192">
        <v>16599.939999999999</v>
      </c>
      <c r="AR162" s="192">
        <v>15364.476666666667</v>
      </c>
      <c r="AS162" s="192">
        <v>1235.4633333333334</v>
      </c>
      <c r="AT162" s="192">
        <v>8310.7666666666682</v>
      </c>
      <c r="AU162" s="193">
        <v>0.66637772352771474</v>
      </c>
      <c r="AV162" s="193">
        <v>7.4425771016843043E-2</v>
      </c>
      <c r="AW162" s="193">
        <v>0.61678204766571598</v>
      </c>
    </row>
    <row r="163" spans="1:49" ht="14.25" x14ac:dyDescent="0.2">
      <c r="A163" s="196">
        <v>37591</v>
      </c>
      <c r="B163" s="192">
        <v>2135.33232</v>
      </c>
      <c r="C163" s="192">
        <v>1400.4271666624757</v>
      </c>
      <c r="D163" s="192">
        <v>1291.1714800723296</v>
      </c>
      <c r="E163" s="192">
        <v>109.26229195173651</v>
      </c>
      <c r="F163" s="192">
        <v>734.9051533375241</v>
      </c>
      <c r="G163" s="193">
        <v>0.65583569992631197</v>
      </c>
      <c r="H163" s="193">
        <v>7.8020688653257467E-2</v>
      </c>
      <c r="I163" s="193">
        <v>0.60467004033935556</v>
      </c>
      <c r="J163" s="192">
        <v>1897.1010133333336</v>
      </c>
      <c r="K163" s="192">
        <v>1416.6228333375245</v>
      </c>
      <c r="L163" s="192">
        <v>1335.2618532610038</v>
      </c>
      <c r="M163" s="192">
        <v>81.357708048263476</v>
      </c>
      <c r="N163" s="192">
        <v>480.4815133291425</v>
      </c>
      <c r="O163" s="193">
        <v>0.74673031292541625</v>
      </c>
      <c r="P163" s="193">
        <v>5.7430747361728561E-2</v>
      </c>
      <c r="Q163" s="193">
        <v>0.70384330822472085</v>
      </c>
      <c r="R163" s="192">
        <v>4032.4333333333329</v>
      </c>
      <c r="S163" s="192">
        <v>2817.0499999999997</v>
      </c>
      <c r="T163" s="192">
        <v>2626.4333333333334</v>
      </c>
      <c r="U163" s="192">
        <v>190.62</v>
      </c>
      <c r="V163" s="192">
        <v>1215.3866666666668</v>
      </c>
      <c r="W163" s="193">
        <v>0.69859803427211031</v>
      </c>
      <c r="X163" s="193">
        <v>6.7666530590511365E-2</v>
      </c>
      <c r="Y163" s="193">
        <v>0.65132715564630128</v>
      </c>
      <c r="AH163" s="192">
        <v>9650.6299999999992</v>
      </c>
      <c r="AI163" s="192">
        <v>6554.833333333333</v>
      </c>
      <c r="AJ163" s="192">
        <v>6134.1166666666659</v>
      </c>
      <c r="AK163" s="192">
        <v>420.71999999999997</v>
      </c>
      <c r="AL163" s="192">
        <v>3095.7966666666666</v>
      </c>
      <c r="AM163" s="193">
        <v>0.67921299783882849</v>
      </c>
      <c r="AN163" s="193">
        <v>6.418469831422105E-2</v>
      </c>
      <c r="AO163" s="193">
        <v>0.6356182618820394</v>
      </c>
      <c r="AP163" s="192">
        <v>24889.179999999997</v>
      </c>
      <c r="AQ163" s="192">
        <v>16643.75</v>
      </c>
      <c r="AR163" s="192">
        <v>15470.123333333335</v>
      </c>
      <c r="AS163" s="192">
        <v>1173.6266666666666</v>
      </c>
      <c r="AT163" s="192">
        <v>8245.43</v>
      </c>
      <c r="AU163" s="193">
        <v>0.66871427664551431</v>
      </c>
      <c r="AV163" s="193">
        <v>7.0514557516585294E-2</v>
      </c>
      <c r="AW163" s="193">
        <v>0.62156018532283253</v>
      </c>
    </row>
    <row r="164" spans="1:49" ht="14.25" x14ac:dyDescent="0.2">
      <c r="A164" s="196">
        <v>37561</v>
      </c>
      <c r="B164" s="192">
        <v>2135.1669074999995</v>
      </c>
      <c r="C164" s="192">
        <v>1409.7875476520894</v>
      </c>
      <c r="D164" s="192">
        <v>1295.1834721809075</v>
      </c>
      <c r="E164" s="192">
        <v>114.61068083277242</v>
      </c>
      <c r="F164" s="192">
        <v>725.37935984791045</v>
      </c>
      <c r="G164" s="193">
        <v>0.66027041853265034</v>
      </c>
      <c r="H164" s="193">
        <v>8.1296420175968456E-2</v>
      </c>
      <c r="I164" s="193">
        <v>0.60659589076218756</v>
      </c>
      <c r="J164" s="192">
        <v>1892.0330924999998</v>
      </c>
      <c r="K164" s="192">
        <v>1412.6857856812439</v>
      </c>
      <c r="L164" s="192">
        <v>1324.069861152426</v>
      </c>
      <c r="M164" s="192">
        <v>88.615985833894243</v>
      </c>
      <c r="N164" s="192">
        <v>479.35064015208962</v>
      </c>
      <c r="O164" s="193">
        <v>0.74664961795917639</v>
      </c>
      <c r="P164" s="193">
        <v>6.2728730431134527E-2</v>
      </c>
      <c r="Q164" s="193">
        <v>0.69981326774939911</v>
      </c>
      <c r="R164" s="192">
        <v>4027.2000000000003</v>
      </c>
      <c r="S164" s="192">
        <v>2822.4733333333334</v>
      </c>
      <c r="T164" s="192">
        <v>2619.2533333333336</v>
      </c>
      <c r="U164" s="192">
        <v>203.22666666666666</v>
      </c>
      <c r="V164" s="192">
        <v>1204.73</v>
      </c>
      <c r="W164" s="193">
        <v>0.7008525360879353</v>
      </c>
      <c r="X164" s="193">
        <v>7.2003042248996743E-2</v>
      </c>
      <c r="Y164" s="193">
        <v>0.6503906767315587</v>
      </c>
      <c r="AH164" s="192">
        <v>9640.2566666666662</v>
      </c>
      <c r="AI164" s="192">
        <v>6550.166666666667</v>
      </c>
      <c r="AJ164" s="192">
        <v>6119.5266666666676</v>
      </c>
      <c r="AK164" s="192">
        <v>430.64333333333337</v>
      </c>
      <c r="AL164" s="192">
        <v>3090.09</v>
      </c>
      <c r="AM164" s="193">
        <v>0.6794597792520739</v>
      </c>
      <c r="AN164" s="193">
        <v>6.5745400880384733E-2</v>
      </c>
      <c r="AO164" s="193">
        <v>0.63478876945530849</v>
      </c>
      <c r="AP164" s="192">
        <v>24867.873333333333</v>
      </c>
      <c r="AQ164" s="192">
        <v>16650.456666666665</v>
      </c>
      <c r="AR164" s="192">
        <v>15486.566666666666</v>
      </c>
      <c r="AS164" s="192">
        <v>1163.8900000000001</v>
      </c>
      <c r="AT164" s="192">
        <v>8217.4166666666661</v>
      </c>
      <c r="AU164" s="193">
        <v>0.66955691962400743</v>
      </c>
      <c r="AV164" s="193">
        <v>6.9901386088109307E-2</v>
      </c>
      <c r="AW164" s="193">
        <v>0.62275396287740459</v>
      </c>
    </row>
    <row r="165" spans="1:49" ht="14.25" x14ac:dyDescent="0.2">
      <c r="A165" s="196">
        <v>37530</v>
      </c>
      <c r="B165" s="192">
        <v>2135.001495</v>
      </c>
      <c r="C165" s="192">
        <v>1432.3588307778666</v>
      </c>
      <c r="D165" s="192">
        <v>1301.0341089808433</v>
      </c>
      <c r="E165" s="192">
        <v>131.32802057990253</v>
      </c>
      <c r="F165" s="192">
        <v>702.64266422213325</v>
      </c>
      <c r="G165" s="193">
        <v>0.67089359615547561</v>
      </c>
      <c r="H165" s="193">
        <v>9.1686536751815623E-2</v>
      </c>
      <c r="I165" s="193">
        <v>0.6093832308912942</v>
      </c>
      <c r="J165" s="192">
        <v>1886.3885050000001</v>
      </c>
      <c r="K165" s="192">
        <v>1407.6111692221336</v>
      </c>
      <c r="L165" s="192">
        <v>1309.6758910191568</v>
      </c>
      <c r="M165" s="192">
        <v>97.938646086764138</v>
      </c>
      <c r="N165" s="192">
        <v>478.78066911120004</v>
      </c>
      <c r="O165" s="193">
        <v>0.74619367404496217</v>
      </c>
      <c r="P165" s="193">
        <v>6.9577912017341023E-2</v>
      </c>
      <c r="Q165" s="193">
        <v>0.69427686160500468</v>
      </c>
      <c r="R165" s="192">
        <v>4021.39</v>
      </c>
      <c r="S165" s="192">
        <v>2839.97</v>
      </c>
      <c r="T165" s="192">
        <v>2610.71</v>
      </c>
      <c r="U165" s="192">
        <v>229.26666666666665</v>
      </c>
      <c r="V165" s="192">
        <v>1181.4233333333334</v>
      </c>
      <c r="W165" s="193">
        <v>0.70621600988712852</v>
      </c>
      <c r="X165" s="193">
        <v>8.0728552296913933E-2</v>
      </c>
      <c r="Y165" s="193">
        <v>0.64920587160161036</v>
      </c>
      <c r="AH165" s="192">
        <v>9628.49</v>
      </c>
      <c r="AI165" s="192">
        <v>6600.52</v>
      </c>
      <c r="AJ165" s="192">
        <v>6134.2333333333327</v>
      </c>
      <c r="AK165" s="192">
        <v>466.28666666666669</v>
      </c>
      <c r="AL165" s="192">
        <v>3027.97</v>
      </c>
      <c r="AM165" s="193">
        <v>0.68551974400970461</v>
      </c>
      <c r="AN165" s="193">
        <v>7.0643929064174743E-2</v>
      </c>
      <c r="AO165" s="193">
        <v>0.63709193584179169</v>
      </c>
      <c r="AP165" s="192">
        <v>24844.193333333329</v>
      </c>
      <c r="AQ165" s="192">
        <v>16783.783333333333</v>
      </c>
      <c r="AR165" s="192">
        <v>15578.423333333334</v>
      </c>
      <c r="AS165" s="192">
        <v>1205.3599999999999</v>
      </c>
      <c r="AT165" s="192">
        <v>8060.41</v>
      </c>
      <c r="AU165" s="193">
        <v>0.67556161345816834</v>
      </c>
      <c r="AV165" s="193">
        <v>7.1816942346133714E-2</v>
      </c>
      <c r="AW165" s="193">
        <v>0.62704484401318206</v>
      </c>
    </row>
    <row r="166" spans="1:49" ht="14.25" x14ac:dyDescent="0.2">
      <c r="A166" s="196">
        <v>37500</v>
      </c>
      <c r="B166" s="192">
        <v>2134.8360825</v>
      </c>
      <c r="C166" s="192">
        <v>1439.762619918831</v>
      </c>
      <c r="D166" s="192">
        <v>1305.0990294248795</v>
      </c>
      <c r="E166" s="192">
        <v>134.6635904939516</v>
      </c>
      <c r="F166" s="192">
        <v>695.07346258116888</v>
      </c>
      <c r="G166" s="193">
        <v>0.67441366188302232</v>
      </c>
      <c r="H166" s="193">
        <v>9.3531800750281655E-2</v>
      </c>
      <c r="I166" s="193">
        <v>0.61133453763651169</v>
      </c>
      <c r="J166" s="192">
        <v>1880.5672508333334</v>
      </c>
      <c r="K166" s="192">
        <v>1403.9340467478357</v>
      </c>
      <c r="L166" s="192">
        <v>1300.6209705751205</v>
      </c>
      <c r="M166" s="192">
        <v>103.31974283938172</v>
      </c>
      <c r="N166" s="192">
        <v>476.63653741883104</v>
      </c>
      <c r="O166" s="193">
        <v>0.74654817376284321</v>
      </c>
      <c r="P166" s="193">
        <v>7.3593017477365338E-2</v>
      </c>
      <c r="Q166" s="193">
        <v>0.69161098599307091</v>
      </c>
      <c r="R166" s="192">
        <v>4015.4033333333336</v>
      </c>
      <c r="S166" s="192">
        <v>2843.6966666666667</v>
      </c>
      <c r="T166" s="192">
        <v>2605.7199999999998</v>
      </c>
      <c r="U166" s="192">
        <v>237.98333333333335</v>
      </c>
      <c r="V166" s="192">
        <v>1171.71</v>
      </c>
      <c r="W166" s="193">
        <v>0.70819701798324941</v>
      </c>
      <c r="X166" s="193">
        <v>8.3688016419941655E-2</v>
      </c>
      <c r="Y166" s="193">
        <v>0.64893107458694466</v>
      </c>
      <c r="AH166" s="192">
        <v>9616.1566666666658</v>
      </c>
      <c r="AI166" s="192">
        <v>6625.7266666666665</v>
      </c>
      <c r="AJ166" s="192">
        <v>6135.8166666666657</v>
      </c>
      <c r="AK166" s="192">
        <v>489.91</v>
      </c>
      <c r="AL166" s="192">
        <v>2990.4266666666663</v>
      </c>
      <c r="AM166" s="193">
        <v>0.68902024960075881</v>
      </c>
      <c r="AN166" s="193">
        <v>7.3940569034440504E-2</v>
      </c>
      <c r="AO166" s="193">
        <v>0.63807370026902632</v>
      </c>
      <c r="AP166" s="192">
        <v>24820.093333333334</v>
      </c>
      <c r="AQ166" s="192">
        <v>16904.896666666667</v>
      </c>
      <c r="AR166" s="192">
        <v>15642.64</v>
      </c>
      <c r="AS166" s="192">
        <v>1262.2600000000002</v>
      </c>
      <c r="AT166" s="192">
        <v>7915.1966666666667</v>
      </c>
      <c r="AU166" s="193">
        <v>0.68109722391589178</v>
      </c>
      <c r="AV166" s="193">
        <v>7.4668306165333959E-2</v>
      </c>
      <c r="AW166" s="193">
        <v>0.63024098217197133</v>
      </c>
    </row>
    <row r="167" spans="1:49" ht="14.25" x14ac:dyDescent="0.2">
      <c r="A167" s="196">
        <v>37469</v>
      </c>
      <c r="B167" s="192">
        <v>2134.1370325000003</v>
      </c>
      <c r="C167" s="192">
        <v>1434.8528223170476</v>
      </c>
      <c r="D167" s="192">
        <v>1302.8662310295476</v>
      </c>
      <c r="E167" s="192">
        <v>131.98659128750003</v>
      </c>
      <c r="F167" s="192">
        <v>699.28421018295251</v>
      </c>
      <c r="G167" s="193">
        <v>0.67233396940599099</v>
      </c>
      <c r="H167" s="193">
        <v>9.1986153028826845E-2</v>
      </c>
      <c r="I167" s="193">
        <v>0.61048855400973301</v>
      </c>
      <c r="J167" s="192">
        <v>1873.9429674999999</v>
      </c>
      <c r="K167" s="192">
        <v>1391.5138443496191</v>
      </c>
      <c r="L167" s="192">
        <v>1290.2771023037858</v>
      </c>
      <c r="M167" s="192">
        <v>101.24007537916661</v>
      </c>
      <c r="N167" s="192">
        <v>482.43245648371413</v>
      </c>
      <c r="O167" s="193">
        <v>0.74255933530678231</v>
      </c>
      <c r="P167" s="193">
        <v>7.2755348996534991E-2</v>
      </c>
      <c r="Q167" s="193">
        <v>0.68853595049646876</v>
      </c>
      <c r="R167" s="192">
        <v>4008.08</v>
      </c>
      <c r="S167" s="192">
        <v>2826.3666666666668</v>
      </c>
      <c r="T167" s="192">
        <v>2593.143333333333</v>
      </c>
      <c r="U167" s="192">
        <v>233.22666666666666</v>
      </c>
      <c r="V167" s="192">
        <v>1181.7166666666665</v>
      </c>
      <c r="W167" s="193">
        <v>0.70516722886436067</v>
      </c>
      <c r="X167" s="193">
        <v>8.25181917892229E-2</v>
      </c>
      <c r="Y167" s="193">
        <v>0.64697893588284994</v>
      </c>
      <c r="AH167" s="192">
        <v>9601.1099999999988</v>
      </c>
      <c r="AI167" s="192">
        <v>6622.4366666666674</v>
      </c>
      <c r="AJ167" s="192">
        <v>6136.1133333333337</v>
      </c>
      <c r="AK167" s="192">
        <v>486.32333333333332</v>
      </c>
      <c r="AL167" s="192">
        <v>2978.67</v>
      </c>
      <c r="AM167" s="193">
        <v>0.68975739957845172</v>
      </c>
      <c r="AN167" s="193">
        <v>7.3435709212772121E-2</v>
      </c>
      <c r="AO167" s="193">
        <v>0.63910457575565061</v>
      </c>
      <c r="AP167" s="192">
        <v>24791.796666666665</v>
      </c>
      <c r="AQ167" s="192">
        <v>16950.39333333333</v>
      </c>
      <c r="AR167" s="192">
        <v>15675.663333333332</v>
      </c>
      <c r="AS167" s="192">
        <v>1274.7333333333333</v>
      </c>
      <c r="AT167" s="192">
        <v>7841.4033333333327</v>
      </c>
      <c r="AU167" s="193">
        <v>0.68370975937067346</v>
      </c>
      <c r="AV167" s="193">
        <v>7.5203761249984777E-2</v>
      </c>
      <c r="AW167" s="193">
        <v>0.63229234831575332</v>
      </c>
    </row>
    <row r="168" spans="1:49" ht="14.25" x14ac:dyDescent="0.2">
      <c r="A168" s="196">
        <v>37438</v>
      </c>
      <c r="B168" s="192">
        <v>2132.9043450000004</v>
      </c>
      <c r="C168" s="192">
        <v>1416.5962964091602</v>
      </c>
      <c r="D168" s="192">
        <v>1297.3474083720032</v>
      </c>
      <c r="E168" s="192">
        <v>119.24888803715707</v>
      </c>
      <c r="F168" s="192">
        <v>716.3080485908398</v>
      </c>
      <c r="G168" s="193">
        <v>0.66416306935187941</v>
      </c>
      <c r="H168" s="193">
        <v>8.4179867150177848E-2</v>
      </c>
      <c r="I168" s="193">
        <v>0.60825391040778387</v>
      </c>
      <c r="J168" s="192">
        <v>1867.0223216666666</v>
      </c>
      <c r="K168" s="192">
        <v>1378.227036924173</v>
      </c>
      <c r="L168" s="192">
        <v>1283.30592496133</v>
      </c>
      <c r="M168" s="192">
        <v>94.921111962842929</v>
      </c>
      <c r="N168" s="192">
        <v>488.79861807582682</v>
      </c>
      <c r="O168" s="193">
        <v>0.73819526468963026</v>
      </c>
      <c r="P168" s="193">
        <v>6.8871898039876631E-2</v>
      </c>
      <c r="Q168" s="193">
        <v>0.68735435568640624</v>
      </c>
      <c r="R168" s="192">
        <v>3999.9266666666667</v>
      </c>
      <c r="S168" s="192">
        <v>2794.8233333333337</v>
      </c>
      <c r="T168" s="192">
        <v>2580.6533333333332</v>
      </c>
      <c r="U168" s="192">
        <v>214.17</v>
      </c>
      <c r="V168" s="192">
        <v>1205.1066666666666</v>
      </c>
      <c r="W168" s="193">
        <v>0.698718643175125</v>
      </c>
      <c r="X168" s="193">
        <v>7.6630961766217767E-2</v>
      </c>
      <c r="Y168" s="193">
        <v>0.64517516154462828</v>
      </c>
      <c r="AH168" s="192">
        <v>9584.8466666666664</v>
      </c>
      <c r="AI168" s="192">
        <v>6560.13</v>
      </c>
      <c r="AJ168" s="192">
        <v>6088.6433333333334</v>
      </c>
      <c r="AK168" s="192">
        <v>471.48666666666668</v>
      </c>
      <c r="AL168" s="192">
        <v>3024.7133333333331</v>
      </c>
      <c r="AM168" s="193">
        <v>0.68442722436178782</v>
      </c>
      <c r="AN168" s="193">
        <v>7.1871543196044385E-2</v>
      </c>
      <c r="AO168" s="193">
        <v>0.63523638354152079</v>
      </c>
      <c r="AP168" s="192">
        <v>24762.180000000004</v>
      </c>
      <c r="AQ168" s="192">
        <v>16820.716666666664</v>
      </c>
      <c r="AR168" s="192">
        <v>15546.289999999999</v>
      </c>
      <c r="AS168" s="192">
        <v>1274.43</v>
      </c>
      <c r="AT168" s="192">
        <v>7941.4633333333331</v>
      </c>
      <c r="AU168" s="193">
        <v>0.67929062250038807</v>
      </c>
      <c r="AV168" s="193">
        <v>7.5765499488230303E-2</v>
      </c>
      <c r="AW168" s="193">
        <v>0.62782396380286376</v>
      </c>
    </row>
    <row r="169" spans="1:49" ht="14.25" x14ac:dyDescent="0.2">
      <c r="A169" s="196">
        <v>37408</v>
      </c>
      <c r="B169" s="192">
        <v>2131.1380200000003</v>
      </c>
      <c r="C169" s="192">
        <v>1402.6887495507563</v>
      </c>
      <c r="D169" s="192">
        <v>1289.7888003482874</v>
      </c>
      <c r="E169" s="192">
        <v>112.89994920246903</v>
      </c>
      <c r="F169" s="192">
        <v>728.44927044924373</v>
      </c>
      <c r="G169" s="193">
        <v>0.65818766142173935</v>
      </c>
      <c r="H169" s="193">
        <v>8.0488240344572429E-2</v>
      </c>
      <c r="I169" s="193">
        <v>0.60521129473739443</v>
      </c>
      <c r="J169" s="192">
        <v>1859.6053133333328</v>
      </c>
      <c r="K169" s="192">
        <v>1362.4645837825769</v>
      </c>
      <c r="L169" s="192">
        <v>1275.1078663183794</v>
      </c>
      <c r="M169" s="192">
        <v>87.356717464197644</v>
      </c>
      <c r="N169" s="192">
        <v>497.14406288408946</v>
      </c>
      <c r="O169" s="193">
        <v>0.73266330979683336</v>
      </c>
      <c r="P169" s="193">
        <v>6.4116688612684034E-2</v>
      </c>
      <c r="Q169" s="193">
        <v>0.6856873645046514</v>
      </c>
      <c r="R169" s="192">
        <v>3990.7433333333333</v>
      </c>
      <c r="S169" s="192">
        <v>2765.1533333333336</v>
      </c>
      <c r="T169" s="192">
        <v>2564.896666666667</v>
      </c>
      <c r="U169" s="192">
        <v>200.25666666666666</v>
      </c>
      <c r="V169" s="192">
        <v>1225.5933333333332</v>
      </c>
      <c r="W169" s="193">
        <v>0.69289180044152188</v>
      </c>
      <c r="X169" s="193">
        <v>7.2421541421452212E-2</v>
      </c>
      <c r="Y169" s="193">
        <v>0.64271150821526157</v>
      </c>
      <c r="AH169" s="192">
        <v>9567.0833333333339</v>
      </c>
      <c r="AI169" s="192">
        <v>6468.2366666666667</v>
      </c>
      <c r="AJ169" s="192">
        <v>6018.1133333333319</v>
      </c>
      <c r="AK169" s="192">
        <v>450.12333333333328</v>
      </c>
      <c r="AL169" s="192">
        <v>3098.85</v>
      </c>
      <c r="AM169" s="193">
        <v>0.67609285309873257</v>
      </c>
      <c r="AN169" s="193">
        <v>6.9589805773958999E-2</v>
      </c>
      <c r="AO169" s="193">
        <v>0.62904368276642986</v>
      </c>
      <c r="AP169" s="192">
        <v>24730.046666666665</v>
      </c>
      <c r="AQ169" s="192">
        <v>16575.213333333333</v>
      </c>
      <c r="AR169" s="192">
        <v>15306.076666666668</v>
      </c>
      <c r="AS169" s="192">
        <v>1269.1366666666665</v>
      </c>
      <c r="AT169" s="192">
        <v>8154.833333333333</v>
      </c>
      <c r="AU169" s="193">
        <v>0.6702459383416719</v>
      </c>
      <c r="AV169" s="193">
        <v>7.6568345827223133E-2</v>
      </c>
      <c r="AW169" s="193">
        <v>0.61892631554543509</v>
      </c>
    </row>
    <row r="170" spans="1:49" ht="14.25" x14ac:dyDescent="0.2">
      <c r="A170" s="196">
        <v>37377</v>
      </c>
      <c r="B170" s="192">
        <v>2129.3716950000003</v>
      </c>
      <c r="C170" s="192">
        <v>1403.3389671410339</v>
      </c>
      <c r="D170" s="192">
        <v>1287.6501779600167</v>
      </c>
      <c r="E170" s="192">
        <v>115.68878918101728</v>
      </c>
      <c r="F170" s="192">
        <v>726.02946070187409</v>
      </c>
      <c r="G170" s="193">
        <v>0.65903898809035011</v>
      </c>
      <c r="H170" s="193">
        <v>8.2438236156661002E-2</v>
      </c>
      <c r="I170" s="193">
        <v>0.60470897635371101</v>
      </c>
      <c r="J170" s="192">
        <v>1851.6649716666664</v>
      </c>
      <c r="K170" s="192">
        <v>1351.481032858966</v>
      </c>
      <c r="L170" s="192">
        <v>1270.4698220399832</v>
      </c>
      <c r="M170" s="192">
        <v>81.011210818982704</v>
      </c>
      <c r="N170" s="192">
        <v>500.190539298126</v>
      </c>
      <c r="O170" s="193">
        <v>0.72987341313829068</v>
      </c>
      <c r="P170" s="193">
        <v>5.9942543660867376E-2</v>
      </c>
      <c r="Q170" s="193">
        <v>0.68612294420434228</v>
      </c>
      <c r="R170" s="192">
        <v>3981.0366666666669</v>
      </c>
      <c r="S170" s="192">
        <v>2754.8199999999997</v>
      </c>
      <c r="T170" s="192">
        <v>2558.1200000000003</v>
      </c>
      <c r="U170" s="192">
        <v>196.70000000000002</v>
      </c>
      <c r="V170" s="192">
        <v>1226.22</v>
      </c>
      <c r="W170" s="193">
        <v>0.69198558834340462</v>
      </c>
      <c r="X170" s="193">
        <v>7.1402124276722267E-2</v>
      </c>
      <c r="Y170" s="193">
        <v>0.64257634736680824</v>
      </c>
      <c r="AH170" s="192">
        <v>9548.81</v>
      </c>
      <c r="AI170" s="192">
        <v>6409.6333333333341</v>
      </c>
      <c r="AJ170" s="192">
        <v>5944.6933333333327</v>
      </c>
      <c r="AK170" s="192">
        <v>464.94333333333333</v>
      </c>
      <c r="AL170" s="192">
        <v>3139.1800000000003</v>
      </c>
      <c r="AM170" s="193">
        <v>0.67124943666627934</v>
      </c>
      <c r="AN170" s="193">
        <v>7.2538210714081397E-2</v>
      </c>
      <c r="AO170" s="193">
        <v>0.62255855267131011</v>
      </c>
      <c r="AP170" s="192">
        <v>24697.213333333337</v>
      </c>
      <c r="AQ170" s="192">
        <v>16379.330000000002</v>
      </c>
      <c r="AR170" s="192">
        <v>15055.673333333334</v>
      </c>
      <c r="AS170" s="192">
        <v>1323.6566666666665</v>
      </c>
      <c r="AT170" s="192">
        <v>8317.8833333333332</v>
      </c>
      <c r="AU170" s="193">
        <v>0.66320559242581212</v>
      </c>
      <c r="AV170" s="193">
        <v>8.0812625831866533E-2</v>
      </c>
      <c r="AW170" s="193">
        <v>0.6096102070355035</v>
      </c>
    </row>
    <row r="171" spans="1:49" ht="14.25" x14ac:dyDescent="0.2">
      <c r="A171" s="196">
        <v>37347</v>
      </c>
      <c r="B171" s="192">
        <v>2127.6053699999998</v>
      </c>
      <c r="C171" s="192">
        <v>1398.2131240177362</v>
      </c>
      <c r="D171" s="192">
        <v>1283.4209666966353</v>
      </c>
      <c r="E171" s="192">
        <v>114.79215732110099</v>
      </c>
      <c r="F171" s="192">
        <v>729.3889788251721</v>
      </c>
      <c r="G171" s="193">
        <v>0.65717691059302807</v>
      </c>
      <c r="H171" s="193">
        <v>8.2099184558680247E-2</v>
      </c>
      <c r="I171" s="193">
        <v>0.60322322212254775</v>
      </c>
      <c r="J171" s="192">
        <v>1843.8979633333331</v>
      </c>
      <c r="K171" s="192">
        <v>1341.2868759822638</v>
      </c>
      <c r="L171" s="192">
        <v>1264.6890333033646</v>
      </c>
      <c r="M171" s="192">
        <v>76.601176012232358</v>
      </c>
      <c r="N171" s="192">
        <v>502.61435450816134</v>
      </c>
      <c r="O171" s="193">
        <v>0.72741925131124563</v>
      </c>
      <c r="P171" s="193">
        <v>5.7110210637180109E-2</v>
      </c>
      <c r="Q171" s="193">
        <v>0.68587799241184944</v>
      </c>
      <c r="R171" s="192">
        <v>3971.5033333333336</v>
      </c>
      <c r="S171" s="192">
        <v>2739.5</v>
      </c>
      <c r="T171" s="192">
        <v>2548.11</v>
      </c>
      <c r="U171" s="192">
        <v>191.39333333333335</v>
      </c>
      <c r="V171" s="192">
        <v>1232.0033333333333</v>
      </c>
      <c r="W171" s="193">
        <v>0.68978917303355314</v>
      </c>
      <c r="X171" s="193">
        <v>6.9864330473930772E-2</v>
      </c>
      <c r="Y171" s="193">
        <v>0.64159835360413475</v>
      </c>
      <c r="AH171" s="192">
        <v>9531.08</v>
      </c>
      <c r="AI171" s="192">
        <v>6345.2</v>
      </c>
      <c r="AJ171" s="192">
        <v>5879.4066666666668</v>
      </c>
      <c r="AK171" s="192">
        <v>465.79666666666668</v>
      </c>
      <c r="AL171" s="192">
        <v>3185.8799999999997</v>
      </c>
      <c r="AM171" s="193">
        <v>0.66573777578196802</v>
      </c>
      <c r="AN171" s="193">
        <v>7.3409296265943821E-2</v>
      </c>
      <c r="AO171" s="193">
        <v>0.61686678389717287</v>
      </c>
      <c r="AP171" s="192">
        <v>24665.27</v>
      </c>
      <c r="AQ171" s="192">
        <v>16189.019999999999</v>
      </c>
      <c r="AR171" s="192">
        <v>14849.26</v>
      </c>
      <c r="AS171" s="192">
        <v>1339.7566666666664</v>
      </c>
      <c r="AT171" s="192">
        <v>8476.25</v>
      </c>
      <c r="AU171" s="193">
        <v>0.65634878515418638</v>
      </c>
      <c r="AV171" s="193">
        <v>8.2757119743299259E-2</v>
      </c>
      <c r="AW171" s="193">
        <v>0.60203111500502526</v>
      </c>
    </row>
    <row r="172" spans="1:49" ht="14.25" x14ac:dyDescent="0.2">
      <c r="A172" s="196">
        <v>37316</v>
      </c>
      <c r="B172" s="192">
        <v>2125.8390450000002</v>
      </c>
      <c r="C172" s="192">
        <v>1394.4383113787492</v>
      </c>
      <c r="D172" s="192">
        <v>1277.0313413325262</v>
      </c>
      <c r="E172" s="192">
        <v>117.41021881760584</v>
      </c>
      <c r="F172" s="192">
        <v>731.39746646415858</v>
      </c>
      <c r="G172" s="193">
        <v>0.65594726687257221</v>
      </c>
      <c r="H172" s="193">
        <v>8.4198933620460145E-2</v>
      </c>
      <c r="I172" s="193">
        <v>0.6007187347208246</v>
      </c>
      <c r="J172" s="192">
        <v>1836.4276216666667</v>
      </c>
      <c r="K172" s="192">
        <v>1346.8116886212506</v>
      </c>
      <c r="L172" s="192">
        <v>1268.2619920008071</v>
      </c>
      <c r="M172" s="192">
        <v>78.54978118239417</v>
      </c>
      <c r="N172" s="192">
        <v>489.61920020250801</v>
      </c>
      <c r="O172" s="193">
        <v>0.73338675193686065</v>
      </c>
      <c r="P172" s="193">
        <v>5.8322764679007683E-2</v>
      </c>
      <c r="Q172" s="193">
        <v>0.69061365503192784</v>
      </c>
      <c r="R172" s="192">
        <v>3962.2666666666669</v>
      </c>
      <c r="S172" s="192">
        <v>2741.25</v>
      </c>
      <c r="T172" s="192">
        <v>2545.2933333333331</v>
      </c>
      <c r="U172" s="192">
        <v>195.96</v>
      </c>
      <c r="V172" s="192">
        <v>1221.0166666666667</v>
      </c>
      <c r="W172" s="193">
        <v>0.69183884645152605</v>
      </c>
      <c r="X172" s="193">
        <v>7.1485636114911086E-2</v>
      </c>
      <c r="Y172" s="193">
        <v>0.64238314769323945</v>
      </c>
      <c r="AH172" s="192">
        <v>9514.0833333333339</v>
      </c>
      <c r="AI172" s="192">
        <v>6333.2233333333324</v>
      </c>
      <c r="AJ172" s="192">
        <v>5848.5666666666666</v>
      </c>
      <c r="AK172" s="192">
        <v>484.66</v>
      </c>
      <c r="AL172" s="192">
        <v>3180.8566666666666</v>
      </c>
      <c r="AM172" s="193">
        <v>0.66566826371431809</v>
      </c>
      <c r="AN172" s="193">
        <v>7.6526592303971616E-2</v>
      </c>
      <c r="AO172" s="193">
        <v>0.61472729024516282</v>
      </c>
      <c r="AP172" s="192">
        <v>24634.936666666665</v>
      </c>
      <c r="AQ172" s="192">
        <v>16118.806666666665</v>
      </c>
      <c r="AR172" s="192">
        <v>14746.483333333332</v>
      </c>
      <c r="AS172" s="192">
        <v>1372.32</v>
      </c>
      <c r="AT172" s="192">
        <v>8516.1299999999992</v>
      </c>
      <c r="AU172" s="193">
        <v>0.6543068035761137</v>
      </c>
      <c r="AV172" s="193">
        <v>8.5137816240325487E-2</v>
      </c>
      <c r="AW172" s="193">
        <v>0.59860041585926549</v>
      </c>
    </row>
    <row r="173" spans="1:49" ht="14.25" x14ac:dyDescent="0.2">
      <c r="A173" s="196">
        <v>37288</v>
      </c>
      <c r="B173" s="192">
        <v>2124.0727200000001</v>
      </c>
      <c r="C173" s="192">
        <v>1395.5694067392542</v>
      </c>
      <c r="D173" s="192">
        <v>1284.4347563606777</v>
      </c>
      <c r="E173" s="192">
        <v>111.1378991499593</v>
      </c>
      <c r="F173" s="192">
        <v>728.50657899060479</v>
      </c>
      <c r="G173" s="193">
        <v>0.65702524852315514</v>
      </c>
      <c r="H173" s="193">
        <v>7.9636239239173942E-2</v>
      </c>
      <c r="I173" s="193">
        <v>0.60470375814660327</v>
      </c>
      <c r="J173" s="192">
        <v>1829.2206133333336</v>
      </c>
      <c r="K173" s="192">
        <v>1344.633926594079</v>
      </c>
      <c r="L173" s="192">
        <v>1264.5185769726556</v>
      </c>
      <c r="M173" s="192">
        <v>80.118767516707365</v>
      </c>
      <c r="N173" s="192">
        <v>484.58342100939512</v>
      </c>
      <c r="O173" s="193">
        <v>0.73508570633467385</v>
      </c>
      <c r="P173" s="193">
        <v>5.9584074097881808E-2</v>
      </c>
      <c r="Q173" s="193">
        <v>0.69128817363825867</v>
      </c>
      <c r="R173" s="192">
        <v>3953.2933333333335</v>
      </c>
      <c r="S173" s="192">
        <v>2740.2033333333334</v>
      </c>
      <c r="T173" s="192">
        <v>2548.9533333333334</v>
      </c>
      <c r="U173" s="192">
        <v>191.25666666666666</v>
      </c>
      <c r="V173" s="192">
        <v>1213.0899999999999</v>
      </c>
      <c r="W173" s="193">
        <v>0.69314445002816216</v>
      </c>
      <c r="X173" s="193">
        <v>6.979652361564409E-2</v>
      </c>
      <c r="Y173" s="193">
        <v>0.64476706341042234</v>
      </c>
      <c r="AH173" s="192">
        <v>9498.09</v>
      </c>
      <c r="AI173" s="192">
        <v>6322.1066666666666</v>
      </c>
      <c r="AJ173" s="192">
        <v>5865.8866666666663</v>
      </c>
      <c r="AK173" s="192">
        <v>456.22</v>
      </c>
      <c r="AL173" s="192">
        <v>3175.98</v>
      </c>
      <c r="AM173" s="193">
        <v>0.66561873667933935</v>
      </c>
      <c r="AN173" s="193">
        <v>7.2162654642545315E-2</v>
      </c>
      <c r="AO173" s="193">
        <v>0.61758592166074089</v>
      </c>
      <c r="AP173" s="192">
        <v>24605.793333333335</v>
      </c>
      <c r="AQ173" s="192">
        <v>16080.073333333334</v>
      </c>
      <c r="AR173" s="192">
        <v>14750.75</v>
      </c>
      <c r="AS173" s="192">
        <v>1329.32</v>
      </c>
      <c r="AT173" s="192">
        <v>8525.7199999999993</v>
      </c>
      <c r="AU173" s="193">
        <v>0.65350761568617033</v>
      </c>
      <c r="AV173" s="193">
        <v>8.266877721536095E-2</v>
      </c>
      <c r="AW173" s="193">
        <v>0.59948280472701687</v>
      </c>
    </row>
    <row r="174" spans="1:49" ht="14.25" x14ac:dyDescent="0.2">
      <c r="A174" s="196">
        <v>37257</v>
      </c>
      <c r="B174" s="192">
        <v>2122.3063950000001</v>
      </c>
      <c r="C174" s="192">
        <v>1397.2093861932924</v>
      </c>
      <c r="D174" s="192">
        <v>1289.6289554868265</v>
      </c>
      <c r="E174" s="192">
        <v>107.58367947784849</v>
      </c>
      <c r="F174" s="192">
        <v>725.0969539496773</v>
      </c>
      <c r="G174" s="193">
        <v>0.65834480331634315</v>
      </c>
      <c r="H174" s="193">
        <v>7.6998967041698049E-2</v>
      </c>
      <c r="I174" s="193">
        <v>0.60765446427768333</v>
      </c>
      <c r="J174" s="192">
        <v>1822.5036049999999</v>
      </c>
      <c r="K174" s="192">
        <v>1349.1672804733746</v>
      </c>
      <c r="L174" s="192">
        <v>1267.5077111798403</v>
      </c>
      <c r="M174" s="192">
        <v>81.662987188818178</v>
      </c>
      <c r="N174" s="192">
        <v>473.33637938365592</v>
      </c>
      <c r="O174" s="193">
        <v>0.74028236584660945</v>
      </c>
      <c r="P174" s="193">
        <v>6.0528437333705241E-2</v>
      </c>
      <c r="Q174" s="193">
        <v>0.69547610644086511</v>
      </c>
      <c r="R174" s="192">
        <v>3944.81</v>
      </c>
      <c r="S174" s="192">
        <v>2746.376666666667</v>
      </c>
      <c r="T174" s="192">
        <v>2557.1366666666668</v>
      </c>
      <c r="U174" s="192">
        <v>189.24666666666667</v>
      </c>
      <c r="V174" s="192">
        <v>1198.4333333333334</v>
      </c>
      <c r="W174" s="193">
        <v>0.69619998597313104</v>
      </c>
      <c r="X174" s="193">
        <v>6.8907760892230122E-2</v>
      </c>
      <c r="Y174" s="193">
        <v>0.64822809379074453</v>
      </c>
      <c r="AH174" s="192">
        <v>9483.33</v>
      </c>
      <c r="AI174" s="192">
        <v>6329.2599999999993</v>
      </c>
      <c r="AJ174" s="192">
        <v>5897.5333333333328</v>
      </c>
      <c r="AK174" s="192">
        <v>431.72333333333336</v>
      </c>
      <c r="AL174" s="192">
        <v>3154.0699999999997</v>
      </c>
      <c r="AM174" s="193">
        <v>0.66740902193638729</v>
      </c>
      <c r="AN174" s="193">
        <v>6.8210712363425324E-2</v>
      </c>
      <c r="AO174" s="193">
        <v>0.62188422561835699</v>
      </c>
      <c r="AP174" s="192">
        <v>24578.089999999997</v>
      </c>
      <c r="AQ174" s="192">
        <v>16083.096666666665</v>
      </c>
      <c r="AR174" s="192">
        <v>14823.613333333335</v>
      </c>
      <c r="AS174" s="192">
        <v>1259.4833333333333</v>
      </c>
      <c r="AT174" s="192">
        <v>8494.996666666666</v>
      </c>
      <c r="AU174" s="193">
        <v>0.65436722978338291</v>
      </c>
      <c r="AV174" s="193">
        <v>7.8310996907933791E-2</v>
      </c>
      <c r="AW174" s="193">
        <v>0.60312307967516343</v>
      </c>
    </row>
    <row r="175" spans="1:49" ht="14.25" x14ac:dyDescent="0.2">
      <c r="A175" s="196">
        <v>37226</v>
      </c>
      <c r="B175" s="192">
        <v>2120.5400699999996</v>
      </c>
      <c r="C175" s="192">
        <v>1395.1662813113617</v>
      </c>
      <c r="D175" s="192">
        <v>1290.3445943489849</v>
      </c>
      <c r="E175" s="192">
        <v>104.82497321269678</v>
      </c>
      <c r="F175" s="192">
        <v>725.37373383160786</v>
      </c>
      <c r="G175" s="193">
        <v>0.65792969491557962</v>
      </c>
      <c r="H175" s="193">
        <v>7.5134394098292298E-2</v>
      </c>
      <c r="I175" s="193">
        <v>0.60849809565210677</v>
      </c>
      <c r="J175" s="192">
        <v>1815.8965966666667</v>
      </c>
      <c r="K175" s="192">
        <v>1340.3203853553052</v>
      </c>
      <c r="L175" s="192">
        <v>1266.4654056510151</v>
      </c>
      <c r="M175" s="192">
        <v>73.855026787303203</v>
      </c>
      <c r="N175" s="192">
        <v>475.57959950172545</v>
      </c>
      <c r="O175" s="193">
        <v>0.73810391396495345</v>
      </c>
      <c r="P175" s="193">
        <v>5.5102516975987788E-2</v>
      </c>
      <c r="Q175" s="193">
        <v>0.69743255644390223</v>
      </c>
      <c r="R175" s="192">
        <v>3936.4366666666665</v>
      </c>
      <c r="S175" s="192">
        <v>2735.4866666666662</v>
      </c>
      <c r="T175" s="192">
        <v>2556.81</v>
      </c>
      <c r="U175" s="192">
        <v>178.67999999999998</v>
      </c>
      <c r="V175" s="192">
        <v>1200.9533333333334</v>
      </c>
      <c r="W175" s="193">
        <v>0.69491443615249315</v>
      </c>
      <c r="X175" s="193">
        <v>6.5319272865523012E-2</v>
      </c>
      <c r="Y175" s="193">
        <v>0.64952397726878197</v>
      </c>
      <c r="AH175" s="192">
        <v>9468.9166666666661</v>
      </c>
      <c r="AI175" s="192">
        <v>6328.7533333333331</v>
      </c>
      <c r="AJ175" s="192">
        <v>5934.25</v>
      </c>
      <c r="AK175" s="192">
        <v>394.5</v>
      </c>
      <c r="AL175" s="192">
        <v>3140.1633333333334</v>
      </c>
      <c r="AM175" s="193">
        <v>0.66837142580548636</v>
      </c>
      <c r="AN175" s="193">
        <v>6.2334551407175511E-2</v>
      </c>
      <c r="AO175" s="193">
        <v>0.6267084407755199</v>
      </c>
      <c r="AP175" s="192">
        <v>24550.313333333335</v>
      </c>
      <c r="AQ175" s="192">
        <v>16097.196666666665</v>
      </c>
      <c r="AR175" s="192">
        <v>14944.65</v>
      </c>
      <c r="AS175" s="192">
        <v>1152.5466666666666</v>
      </c>
      <c r="AT175" s="192">
        <v>8453.1233333333348</v>
      </c>
      <c r="AU175" s="193">
        <v>0.6556819234079021</v>
      </c>
      <c r="AV175" s="193">
        <v>7.1599216343881E-2</v>
      </c>
      <c r="AW175" s="193">
        <v>0.60873561152104771</v>
      </c>
    </row>
    <row r="176" spans="1:49" ht="14.25" x14ac:dyDescent="0.2">
      <c r="A176" s="196">
        <v>37196</v>
      </c>
      <c r="B176" s="192">
        <v>2118.773745</v>
      </c>
      <c r="C176" s="192">
        <v>1387.3440517739489</v>
      </c>
      <c r="D176" s="192">
        <v>1285.0839941220247</v>
      </c>
      <c r="E176" s="192">
        <v>102.26334390224395</v>
      </c>
      <c r="F176" s="192">
        <v>731.42637263916151</v>
      </c>
      <c r="G176" s="193">
        <v>0.6547863145122883</v>
      </c>
      <c r="H176" s="193">
        <v>7.3711595744028552E-2</v>
      </c>
      <c r="I176" s="193">
        <v>0.60652252141345309</v>
      </c>
      <c r="J176" s="192">
        <v>1810.0595883333335</v>
      </c>
      <c r="K176" s="192">
        <v>1336.1992815593846</v>
      </c>
      <c r="L176" s="192">
        <v>1264.8526725446418</v>
      </c>
      <c r="M176" s="192">
        <v>71.343322764422723</v>
      </c>
      <c r="N176" s="192">
        <v>473.86696069417184</v>
      </c>
      <c r="O176" s="193">
        <v>0.73820734420667888</v>
      </c>
      <c r="P176" s="193">
        <v>5.3392726481010323E-2</v>
      </c>
      <c r="Q176" s="193">
        <v>0.69879062584303797</v>
      </c>
      <c r="R176" s="192">
        <v>3928.8333333333335</v>
      </c>
      <c r="S176" s="192">
        <v>2723.5433333333335</v>
      </c>
      <c r="T176" s="192">
        <v>2549.9366666666665</v>
      </c>
      <c r="U176" s="192">
        <v>173.60666666666665</v>
      </c>
      <c r="V176" s="192">
        <v>1205.2933333333333</v>
      </c>
      <c r="W176" s="193">
        <v>0.69321936113350024</v>
      </c>
      <c r="X176" s="193">
        <v>6.374294271066E-2</v>
      </c>
      <c r="Y176" s="193">
        <v>0.64903151911084711</v>
      </c>
      <c r="AH176" s="192">
        <v>9455.7966666666671</v>
      </c>
      <c r="AI176" s="192">
        <v>6323.0733333333337</v>
      </c>
      <c r="AJ176" s="192">
        <v>5932.7766666666657</v>
      </c>
      <c r="AK176" s="192">
        <v>390.29333333333329</v>
      </c>
      <c r="AL176" s="192">
        <v>3132.7233333333334</v>
      </c>
      <c r="AM176" s="193">
        <v>0.66869810722805312</v>
      </c>
      <c r="AN176" s="193">
        <v>6.1725258075977812E-2</v>
      </c>
      <c r="AO176" s="193">
        <v>0.62742219146703293</v>
      </c>
      <c r="AP176" s="192">
        <v>24524.78</v>
      </c>
      <c r="AQ176" s="192">
        <v>16099.853333333333</v>
      </c>
      <c r="AR176" s="192">
        <v>15001.303333333335</v>
      </c>
      <c r="AS176" s="192">
        <v>1098.5533333333333</v>
      </c>
      <c r="AT176" s="192">
        <v>8424.9333333333325</v>
      </c>
      <c r="AU176" s="193">
        <v>0.65647289530561881</v>
      </c>
      <c r="AV176" s="193">
        <v>6.82337478850739E-2</v>
      </c>
      <c r="AW176" s="193">
        <v>0.61167942519090224</v>
      </c>
    </row>
    <row r="177" spans="1:49" ht="14.25" x14ac:dyDescent="0.2">
      <c r="A177" s="196">
        <v>37165</v>
      </c>
      <c r="B177" s="192">
        <v>2117.0074199999999</v>
      </c>
      <c r="C177" s="192">
        <v>1400.175923408171</v>
      </c>
      <c r="D177" s="192">
        <v>1292.6607880903759</v>
      </c>
      <c r="E177" s="192">
        <v>107.51842156811493</v>
      </c>
      <c r="F177" s="192">
        <v>716.82816925002464</v>
      </c>
      <c r="G177" s="193">
        <v>0.66139396120216298</v>
      </c>
      <c r="H177" s="193">
        <v>7.678922324732175E-2</v>
      </c>
      <c r="I177" s="193">
        <v>0.610607584970286</v>
      </c>
      <c r="J177" s="192">
        <v>1803.9159133333335</v>
      </c>
      <c r="K177" s="192">
        <v>1340.8107432584957</v>
      </c>
      <c r="L177" s="192">
        <v>1269.8292119096241</v>
      </c>
      <c r="M177" s="192">
        <v>70.981578431885069</v>
      </c>
      <c r="N177" s="192">
        <v>463.11183074997535</v>
      </c>
      <c r="O177" s="193">
        <v>0.74327785089544596</v>
      </c>
      <c r="P177" s="193">
        <v>5.2939297204154703E-2</v>
      </c>
      <c r="Q177" s="193">
        <v>0.7039292699420745</v>
      </c>
      <c r="R177" s="192">
        <v>3920.9233333333336</v>
      </c>
      <c r="S177" s="192">
        <v>2740.9866666666671</v>
      </c>
      <c r="T177" s="192">
        <v>2562.4900000000002</v>
      </c>
      <c r="U177" s="192">
        <v>178.5</v>
      </c>
      <c r="V177" s="192">
        <v>1179.9400000000003</v>
      </c>
      <c r="W177" s="193">
        <v>0.69906663141419922</v>
      </c>
      <c r="X177" s="193">
        <v>6.512253495091791E-2</v>
      </c>
      <c r="Y177" s="193">
        <v>0.65354249041679813</v>
      </c>
      <c r="AH177" s="192">
        <v>9441.8566666666666</v>
      </c>
      <c r="AI177" s="192">
        <v>6375.5933333333332</v>
      </c>
      <c r="AJ177" s="192">
        <v>5967.873333333333</v>
      </c>
      <c r="AK177" s="192">
        <v>407.71999999999997</v>
      </c>
      <c r="AL177" s="192">
        <v>3066.2633333333338</v>
      </c>
      <c r="AM177" s="193">
        <v>0.67524784143796579</v>
      </c>
      <c r="AN177" s="193">
        <v>6.3950126471889149E-2</v>
      </c>
      <c r="AO177" s="193">
        <v>0.63206565657813762</v>
      </c>
      <c r="AP177" s="192">
        <v>24498.069999999996</v>
      </c>
      <c r="AQ177" s="192">
        <v>16235.596666666666</v>
      </c>
      <c r="AR177" s="192">
        <v>15108.559999999998</v>
      </c>
      <c r="AS177" s="192">
        <v>1127.0366666666666</v>
      </c>
      <c r="AT177" s="192">
        <v>8262.4766666666674</v>
      </c>
      <c r="AU177" s="193">
        <v>0.66272962183007356</v>
      </c>
      <c r="AV177" s="193">
        <v>6.9417631504765556E-2</v>
      </c>
      <c r="AW177" s="193">
        <v>0.61672450115458077</v>
      </c>
    </row>
    <row r="178" spans="1:49" ht="14.25" x14ac:dyDescent="0.2">
      <c r="A178" s="196">
        <v>37135</v>
      </c>
      <c r="B178" s="192">
        <v>2115.2410949999999</v>
      </c>
      <c r="C178" s="192">
        <v>1417.0282782689167</v>
      </c>
      <c r="D178" s="192">
        <v>1308.8112328446325</v>
      </c>
      <c r="E178" s="192">
        <v>108.21704542428408</v>
      </c>
      <c r="F178" s="192">
        <v>698.21280465942152</v>
      </c>
      <c r="G178" s="193">
        <v>0.66991336430560255</v>
      </c>
      <c r="H178" s="193">
        <v>7.6369009062038765E-2</v>
      </c>
      <c r="I178" s="193">
        <v>0.61875274451616713</v>
      </c>
      <c r="J178" s="192">
        <v>1797.428905</v>
      </c>
      <c r="K178" s="192">
        <v>1351.45838839775</v>
      </c>
      <c r="L178" s="192">
        <v>1274.3221004887009</v>
      </c>
      <c r="M178" s="192">
        <v>77.139621242382603</v>
      </c>
      <c r="N178" s="192">
        <v>445.97052867391182</v>
      </c>
      <c r="O178" s="193">
        <v>0.75188419672028695</v>
      </c>
      <c r="P178" s="193">
        <v>5.7078798655308294E-2</v>
      </c>
      <c r="Q178" s="193">
        <v>0.70896940454437662</v>
      </c>
      <c r="R178" s="192">
        <v>3912.67</v>
      </c>
      <c r="S178" s="192">
        <v>2768.4866666666662</v>
      </c>
      <c r="T178" s="192">
        <v>2583.1333333333332</v>
      </c>
      <c r="U178" s="192">
        <v>185.35666666666668</v>
      </c>
      <c r="V178" s="192">
        <v>1144.1833333333332</v>
      </c>
      <c r="W178" s="193">
        <v>0.70756968174332779</v>
      </c>
      <c r="X178" s="193">
        <v>6.695234219417108E-2</v>
      </c>
      <c r="Y178" s="193">
        <v>0.66019708621819195</v>
      </c>
      <c r="AH178" s="192">
        <v>9427.0899999999983</v>
      </c>
      <c r="AI178" s="192">
        <v>6428.6766666666663</v>
      </c>
      <c r="AJ178" s="192">
        <v>6001.336666666667</v>
      </c>
      <c r="AK178" s="192">
        <v>427.34333333333331</v>
      </c>
      <c r="AL178" s="192">
        <v>2998.4133333333334</v>
      </c>
      <c r="AM178" s="193">
        <v>0.68193649012226121</v>
      </c>
      <c r="AN178" s="193">
        <v>6.6474541416766439E-2</v>
      </c>
      <c r="AO178" s="193">
        <v>0.63660542825693489</v>
      </c>
      <c r="AP178" s="192">
        <v>24470.399999999998</v>
      </c>
      <c r="AQ178" s="192">
        <v>16365.413333333332</v>
      </c>
      <c r="AR178" s="192">
        <v>15200.13</v>
      </c>
      <c r="AS178" s="192">
        <v>1165.2833333333335</v>
      </c>
      <c r="AT178" s="192">
        <v>8104.9866666666667</v>
      </c>
      <c r="AU178" s="193">
        <v>0.66878405474913916</v>
      </c>
      <c r="AV178" s="193">
        <v>7.1204027029361128E-2</v>
      </c>
      <c r="AW178" s="193">
        <v>0.62116393683797566</v>
      </c>
    </row>
    <row r="179" spans="1:49" ht="14.25" x14ac:dyDescent="0.2">
      <c r="A179" s="196">
        <v>37104</v>
      </c>
      <c r="B179" s="192">
        <v>2113.148207499999</v>
      </c>
      <c r="C179" s="192">
        <v>1422.4973122554454</v>
      </c>
      <c r="D179" s="192">
        <v>1313.4176781736517</v>
      </c>
      <c r="E179" s="192">
        <v>109.07963408179343</v>
      </c>
      <c r="F179" s="192">
        <v>690.65088317289201</v>
      </c>
      <c r="G179" s="193">
        <v>0.67316495227675421</v>
      </c>
      <c r="H179" s="193">
        <v>7.6681785717290285E-2</v>
      </c>
      <c r="I179" s="193">
        <v>0.62154546165387803</v>
      </c>
      <c r="J179" s="192">
        <v>1790.1684591666678</v>
      </c>
      <c r="K179" s="192">
        <v>1355.7393544112217</v>
      </c>
      <c r="L179" s="192">
        <v>1279.0923218263483</v>
      </c>
      <c r="M179" s="192">
        <v>76.650365918206589</v>
      </c>
      <c r="N179" s="192">
        <v>434.42911682710798</v>
      </c>
      <c r="O179" s="193">
        <v>0.75732501456445334</v>
      </c>
      <c r="P179" s="193">
        <v>5.653768600048846E-2</v>
      </c>
      <c r="Q179" s="193">
        <v>0.71450947271284848</v>
      </c>
      <c r="R179" s="192">
        <v>3903.3166666666671</v>
      </c>
      <c r="S179" s="192">
        <v>2778.2366666666671</v>
      </c>
      <c r="T179" s="192">
        <v>2592.5100000000002</v>
      </c>
      <c r="U179" s="192">
        <v>185.73000000000002</v>
      </c>
      <c r="V179" s="192">
        <v>1125.08</v>
      </c>
      <c r="W179" s="193">
        <v>0.71176307328383137</v>
      </c>
      <c r="X179" s="193">
        <v>6.6851756089893952E-2</v>
      </c>
      <c r="Y179" s="193">
        <v>0.6641813158894786</v>
      </c>
      <c r="AH179" s="192">
        <v>9409.8433333333323</v>
      </c>
      <c r="AI179" s="192">
        <v>6456.1733333333332</v>
      </c>
      <c r="AJ179" s="192">
        <v>6033.59</v>
      </c>
      <c r="AK179" s="192">
        <v>422.58666666666664</v>
      </c>
      <c r="AL179" s="192">
        <v>2953.67</v>
      </c>
      <c r="AM179" s="193">
        <v>0.6861084828546562</v>
      </c>
      <c r="AN179" s="193">
        <v>6.5454665612034377E-2</v>
      </c>
      <c r="AO179" s="193">
        <v>0.64119983577480755</v>
      </c>
      <c r="AP179" s="192">
        <v>24439.703333333335</v>
      </c>
      <c r="AQ179" s="192">
        <v>16445.28</v>
      </c>
      <c r="AR179" s="192">
        <v>15267.156666666668</v>
      </c>
      <c r="AS179" s="192">
        <v>1178.1200000000001</v>
      </c>
      <c r="AT179" s="192">
        <v>7994.4233333333323</v>
      </c>
      <c r="AU179" s="193">
        <v>0.67289196500066617</v>
      </c>
      <c r="AV179" s="193">
        <v>7.1638792407304724E-2</v>
      </c>
      <c r="AW179" s="193">
        <v>0.62468666081735036</v>
      </c>
    </row>
    <row r="180" spans="1:49" ht="14.25" x14ac:dyDescent="0.2">
      <c r="A180" s="196">
        <v>37073</v>
      </c>
      <c r="B180" s="192">
        <v>2110.7287574999982</v>
      </c>
      <c r="C180" s="192">
        <v>1402.2939690231717</v>
      </c>
      <c r="D180" s="192">
        <v>1299.0950639985303</v>
      </c>
      <c r="E180" s="192">
        <v>103.19890502464126</v>
      </c>
      <c r="F180" s="192">
        <v>708.43810374696898</v>
      </c>
      <c r="G180" s="193">
        <v>0.66436483799277224</v>
      </c>
      <c r="H180" s="193">
        <v>7.3592917964646815E-2</v>
      </c>
      <c r="I180" s="193">
        <v>0.61547229097177425</v>
      </c>
      <c r="J180" s="192">
        <v>1782.9579091666685</v>
      </c>
      <c r="K180" s="192">
        <v>1348.6360309768284</v>
      </c>
      <c r="L180" s="192">
        <v>1274.5082693348031</v>
      </c>
      <c r="M180" s="192">
        <v>74.127761642025405</v>
      </c>
      <c r="N180" s="192">
        <v>434.31856291969763</v>
      </c>
      <c r="O180" s="193">
        <v>0.75640374012371581</v>
      </c>
      <c r="P180" s="193">
        <v>5.4964986801022991E-2</v>
      </c>
      <c r="Q180" s="193">
        <v>0.71482801853157141</v>
      </c>
      <c r="R180" s="192">
        <v>3893.686666666667</v>
      </c>
      <c r="S180" s="192">
        <v>2750.9300000000003</v>
      </c>
      <c r="T180" s="192">
        <v>2573.6033333333335</v>
      </c>
      <c r="U180" s="192">
        <v>177.32666666666668</v>
      </c>
      <c r="V180" s="192">
        <v>1142.7566666666667</v>
      </c>
      <c r="W180" s="193">
        <v>0.70651036806591183</v>
      </c>
      <c r="X180" s="193">
        <v>6.4460624831117724E-2</v>
      </c>
      <c r="Y180" s="193">
        <v>0.6609682682907202</v>
      </c>
      <c r="AH180" s="192">
        <v>9391.8066666666673</v>
      </c>
      <c r="AI180" s="192">
        <v>6413.2666666666673</v>
      </c>
      <c r="AJ180" s="192">
        <v>6012.7566666666653</v>
      </c>
      <c r="AK180" s="192">
        <v>400.51333333333332</v>
      </c>
      <c r="AL180" s="192">
        <v>2978.5399999999995</v>
      </c>
      <c r="AM180" s="193">
        <v>0.68285761135060274</v>
      </c>
      <c r="AN180" s="193">
        <v>6.2450753126331866E-2</v>
      </c>
      <c r="AO180" s="193">
        <v>0.64021299416299715</v>
      </c>
      <c r="AP180" s="192">
        <v>24407.84</v>
      </c>
      <c r="AQ180" s="192">
        <v>16351.656666666668</v>
      </c>
      <c r="AR180" s="192">
        <v>15203.073333333334</v>
      </c>
      <c r="AS180" s="192">
        <v>1148.5833333333335</v>
      </c>
      <c r="AT180" s="192">
        <v>8056.1833333333334</v>
      </c>
      <c r="AU180" s="193">
        <v>0.66993460571138896</v>
      </c>
      <c r="AV180" s="193">
        <v>7.0242627811208533E-2</v>
      </c>
      <c r="AW180" s="193">
        <v>0.62287663854455511</v>
      </c>
    </row>
    <row r="181" spans="1:49" ht="14.25" x14ac:dyDescent="0.2">
      <c r="A181" s="196">
        <v>37043</v>
      </c>
      <c r="B181" s="192">
        <v>2107.9827449999975</v>
      </c>
      <c r="C181" s="192">
        <v>1377.1216324313482</v>
      </c>
      <c r="D181" s="192">
        <v>1280.9336547568673</v>
      </c>
      <c r="E181" s="192">
        <v>96.187977674480749</v>
      </c>
      <c r="F181" s="192">
        <v>730.85785007729703</v>
      </c>
      <c r="G181" s="193">
        <v>0.65328885433137163</v>
      </c>
      <c r="H181" s="193">
        <v>6.9847118373021336E-2</v>
      </c>
      <c r="I181" s="193">
        <v>0.60765851039111274</v>
      </c>
      <c r="J181" s="192">
        <v>1775.8839216666693</v>
      </c>
      <c r="K181" s="192">
        <v>1326.2150342353186</v>
      </c>
      <c r="L181" s="192">
        <v>1259.1230119097997</v>
      </c>
      <c r="M181" s="192">
        <v>67.092022325519252</v>
      </c>
      <c r="N181" s="192">
        <v>449.67214992270306</v>
      </c>
      <c r="O181" s="193">
        <v>0.74679150931816773</v>
      </c>
      <c r="P181" s="193">
        <v>5.0589097992094316E-2</v>
      </c>
      <c r="Q181" s="193">
        <v>0.70901200047360713</v>
      </c>
      <c r="R181" s="192">
        <v>3883.8666666666668</v>
      </c>
      <c r="S181" s="192">
        <v>2703.3366666666666</v>
      </c>
      <c r="T181" s="192">
        <v>2540.0566666666668</v>
      </c>
      <c r="U181" s="192">
        <v>163.28</v>
      </c>
      <c r="V181" s="192">
        <v>1180.53</v>
      </c>
      <c r="W181" s="193">
        <v>0.69604260359092307</v>
      </c>
      <c r="X181" s="193">
        <v>6.0399432306495311E-2</v>
      </c>
      <c r="Y181" s="193">
        <v>0.65400202547289643</v>
      </c>
      <c r="AH181" s="192">
        <v>9373.3799999999992</v>
      </c>
      <c r="AI181" s="192">
        <v>6335.34</v>
      </c>
      <c r="AJ181" s="192">
        <v>5958.1833333333334</v>
      </c>
      <c r="AK181" s="192">
        <v>377.15666666666658</v>
      </c>
      <c r="AL181" s="192">
        <v>3038.0399999999995</v>
      </c>
      <c r="AM181" s="193">
        <v>0.67588639316873966</v>
      </c>
      <c r="AN181" s="193">
        <v>5.9532190327064777E-2</v>
      </c>
      <c r="AO181" s="193">
        <v>0.63564939577114488</v>
      </c>
      <c r="AP181" s="192">
        <v>24375.443333333333</v>
      </c>
      <c r="AQ181" s="192">
        <v>16155.186666666666</v>
      </c>
      <c r="AR181" s="192">
        <v>15011.926666666666</v>
      </c>
      <c r="AS181" s="192">
        <v>1143.26</v>
      </c>
      <c r="AT181" s="192">
        <v>8220.2566666666662</v>
      </c>
      <c r="AU181" s="193">
        <v>0.66276483449942036</v>
      </c>
      <c r="AV181" s="193">
        <v>7.0767365527190859E-2</v>
      </c>
      <c r="AW181" s="193">
        <v>0.6158627131978317</v>
      </c>
    </row>
    <row r="182" spans="1:49" ht="14.25" x14ac:dyDescent="0.2">
      <c r="A182" s="196">
        <v>37012</v>
      </c>
      <c r="B182" s="192">
        <v>2105.2367324999977</v>
      </c>
      <c r="C182" s="192">
        <v>1360.2415405413758</v>
      </c>
      <c r="D182" s="192">
        <v>1263.6722714350526</v>
      </c>
      <c r="E182" s="192">
        <v>96.572504180249283</v>
      </c>
      <c r="F182" s="192">
        <v>744.98869439334339</v>
      </c>
      <c r="G182" s="193">
        <v>0.64612284193144875</v>
      </c>
      <c r="H182" s="193">
        <v>7.0996585019608691E-2</v>
      </c>
      <c r="I182" s="193">
        <v>0.60025186333055491</v>
      </c>
      <c r="J182" s="192">
        <v>1768.9132675000026</v>
      </c>
      <c r="K182" s="192">
        <v>1309.4751261252911</v>
      </c>
      <c r="L182" s="192">
        <v>1243.2843952316141</v>
      </c>
      <c r="M182" s="192">
        <v>66.187495819750723</v>
      </c>
      <c r="N182" s="192">
        <v>459.44797227332339</v>
      </c>
      <c r="O182" s="193">
        <v>0.74027096194262065</v>
      </c>
      <c r="P182" s="193">
        <v>5.054505770995292E-2</v>
      </c>
      <c r="Q182" s="193">
        <v>0.70285209460198272</v>
      </c>
      <c r="R182" s="192">
        <v>3874.15</v>
      </c>
      <c r="S182" s="192">
        <v>2669.7166666666667</v>
      </c>
      <c r="T182" s="192">
        <v>2506.9566666666669</v>
      </c>
      <c r="U182" s="192">
        <v>162.76</v>
      </c>
      <c r="V182" s="192">
        <v>1204.4366666666667</v>
      </c>
      <c r="W182" s="193">
        <v>0.68911029946353819</v>
      </c>
      <c r="X182" s="193">
        <v>6.0965270971326542E-2</v>
      </c>
      <c r="Y182" s="193">
        <v>0.64709850332761165</v>
      </c>
      <c r="AH182" s="192">
        <v>9355.1633333333339</v>
      </c>
      <c r="AI182" s="192">
        <v>6275.68</v>
      </c>
      <c r="AJ182" s="192">
        <v>5885.03</v>
      </c>
      <c r="AK182" s="192">
        <v>390.64999999999992</v>
      </c>
      <c r="AL182" s="192">
        <v>3079.4866666666662</v>
      </c>
      <c r="AM182" s="193">
        <v>0.67082527331609032</v>
      </c>
      <c r="AN182" s="193">
        <v>6.2248234454274264E-2</v>
      </c>
      <c r="AO182" s="193">
        <v>0.62906758442485766</v>
      </c>
      <c r="AP182" s="192">
        <v>24342.710000000003</v>
      </c>
      <c r="AQ182" s="192">
        <v>15984.276666666667</v>
      </c>
      <c r="AR182" s="192">
        <v>14808.096666666666</v>
      </c>
      <c r="AS182" s="192">
        <v>1176.1766666666665</v>
      </c>
      <c r="AT182" s="192">
        <v>8358.4366666666665</v>
      </c>
      <c r="AU182" s="193">
        <v>0.65663505282142642</v>
      </c>
      <c r="AV182" s="193">
        <v>7.3583352640501087E-2</v>
      </c>
      <c r="AW182" s="193">
        <v>0.60831750724001821</v>
      </c>
    </row>
    <row r="183" spans="1:49" ht="14.25" x14ac:dyDescent="0.2">
      <c r="A183" s="196">
        <v>36982</v>
      </c>
      <c r="B183" s="192">
        <v>2102.490719999998</v>
      </c>
      <c r="C183" s="192">
        <v>1346.9426792985876</v>
      </c>
      <c r="D183" s="192">
        <v>1253.8507602597049</v>
      </c>
      <c r="E183" s="192">
        <v>93.095154112808771</v>
      </c>
      <c r="F183" s="192">
        <v>755.54478966031684</v>
      </c>
      <c r="G183" s="193">
        <v>0.64064143850232491</v>
      </c>
      <c r="H183" s="193">
        <v>6.9115898949231841E-2</v>
      </c>
      <c r="I183" s="193">
        <v>0.59636446826253109</v>
      </c>
      <c r="J183" s="192">
        <v>1762.0926133333353</v>
      </c>
      <c r="K183" s="192">
        <v>1287.3773207014126</v>
      </c>
      <c r="L183" s="192">
        <v>1219.5092397402952</v>
      </c>
      <c r="M183" s="192">
        <v>67.864845887191223</v>
      </c>
      <c r="N183" s="192">
        <v>474.72187700634987</v>
      </c>
      <c r="O183" s="193">
        <v>0.73059571952128677</v>
      </c>
      <c r="P183" s="193">
        <v>5.2715582911011548E-2</v>
      </c>
      <c r="Q183" s="193">
        <v>0.69208010436713663</v>
      </c>
      <c r="R183" s="192">
        <v>3864.5833333333335</v>
      </c>
      <c r="S183" s="192">
        <v>2634.3199999999997</v>
      </c>
      <c r="T183" s="192">
        <v>2473.36</v>
      </c>
      <c r="U183" s="192">
        <v>160.96</v>
      </c>
      <c r="V183" s="192">
        <v>1230.2666666666667</v>
      </c>
      <c r="W183" s="193">
        <v>0.68165692722371962</v>
      </c>
      <c r="X183" s="193">
        <v>6.1101157034832529E-2</v>
      </c>
      <c r="Y183" s="193">
        <v>0.64000690026954177</v>
      </c>
      <c r="AH183" s="192">
        <v>9337.3966666666656</v>
      </c>
      <c r="AI183" s="192">
        <v>6212.9466666666667</v>
      </c>
      <c r="AJ183" s="192">
        <v>5815.4533333333338</v>
      </c>
      <c r="AK183" s="192">
        <v>397.49333333333334</v>
      </c>
      <c r="AL183" s="192">
        <v>3124.4533333333334</v>
      </c>
      <c r="AM183" s="193">
        <v>0.66538317782365475</v>
      </c>
      <c r="AN183" s="193">
        <v>6.3978230404896447E-2</v>
      </c>
      <c r="AO183" s="193">
        <v>0.62281313956531081</v>
      </c>
      <c r="AP183" s="192">
        <v>24311.133333333331</v>
      </c>
      <c r="AQ183" s="192">
        <v>15824.226666666667</v>
      </c>
      <c r="AR183" s="192">
        <v>14638.603333333333</v>
      </c>
      <c r="AS183" s="192">
        <v>1185.6200000000001</v>
      </c>
      <c r="AT183" s="192">
        <v>8486.9100000000017</v>
      </c>
      <c r="AU183" s="193">
        <v>0.65090452385326891</v>
      </c>
      <c r="AV183" s="193">
        <v>7.4924356493039787E-2</v>
      </c>
      <c r="AW183" s="193">
        <v>0.60213578415376223</v>
      </c>
    </row>
    <row r="184" spans="1:49" ht="14.25" x14ac:dyDescent="0.2">
      <c r="A184" s="196">
        <v>36951</v>
      </c>
      <c r="B184" s="192">
        <v>2099.7447074999982</v>
      </c>
      <c r="C184" s="192">
        <v>1344.2370130004194</v>
      </c>
      <c r="D184" s="192">
        <v>1251.2978423685879</v>
      </c>
      <c r="E184" s="192">
        <v>92.945684807522369</v>
      </c>
      <c r="F184" s="192">
        <v>755.5077059498376</v>
      </c>
      <c r="G184" s="193">
        <v>0.64019068994387285</v>
      </c>
      <c r="H184" s="193">
        <v>6.9143822040773822E-2</v>
      </c>
      <c r="I184" s="193">
        <v>0.5959285611718057</v>
      </c>
      <c r="J184" s="192">
        <v>1755.8386258333351</v>
      </c>
      <c r="K184" s="192">
        <v>1273.5563203329139</v>
      </c>
      <c r="L184" s="192">
        <v>1209.7654909647454</v>
      </c>
      <c r="M184" s="192">
        <v>63.784315192477628</v>
      </c>
      <c r="N184" s="192">
        <v>482.28562738349575</v>
      </c>
      <c r="O184" s="193">
        <v>0.72532652010003129</v>
      </c>
      <c r="P184" s="193">
        <v>5.0083623452007286E-2</v>
      </c>
      <c r="Q184" s="193">
        <v>0.68899582977939156</v>
      </c>
      <c r="R184" s="192">
        <v>3855.5833333333335</v>
      </c>
      <c r="S184" s="192">
        <v>2617.7933333333335</v>
      </c>
      <c r="T184" s="192">
        <v>2461.0633333333335</v>
      </c>
      <c r="U184" s="192">
        <v>156.73000000000002</v>
      </c>
      <c r="V184" s="192">
        <v>1237.7933333333333</v>
      </c>
      <c r="W184" s="193">
        <v>0.67896167895043991</v>
      </c>
      <c r="X184" s="193">
        <v>5.9871036419987318E-2</v>
      </c>
      <c r="Y184" s="193">
        <v>0.63831153954222231</v>
      </c>
      <c r="AH184" s="192">
        <v>9320.67</v>
      </c>
      <c r="AI184" s="192">
        <v>6189.5066666666671</v>
      </c>
      <c r="AJ184" s="192">
        <v>5791.503333333334</v>
      </c>
      <c r="AK184" s="192">
        <v>398.00666666666666</v>
      </c>
      <c r="AL184" s="192">
        <v>3131.1633333333334</v>
      </c>
      <c r="AM184" s="193">
        <v>0.66406241897488771</v>
      </c>
      <c r="AN184" s="193">
        <v>6.4303455525803882E-2</v>
      </c>
      <c r="AO184" s="193">
        <v>0.62136126837806016</v>
      </c>
      <c r="AP184" s="192">
        <v>24281.273333333334</v>
      </c>
      <c r="AQ184" s="192">
        <v>15758.453333333333</v>
      </c>
      <c r="AR184" s="192">
        <v>14572.5</v>
      </c>
      <c r="AS184" s="192">
        <v>1185.95</v>
      </c>
      <c r="AT184" s="192">
        <v>8522.8233333333337</v>
      </c>
      <c r="AU184" s="193">
        <v>0.64899616741681032</v>
      </c>
      <c r="AV184" s="193">
        <v>7.525802024564171E-2</v>
      </c>
      <c r="AW184" s="193">
        <v>0.60015386343000676</v>
      </c>
    </row>
    <row r="185" spans="1:49" ht="14.25" x14ac:dyDescent="0.2">
      <c r="A185" s="196">
        <v>36923</v>
      </c>
      <c r="B185" s="192">
        <v>2096.9986949999984</v>
      </c>
      <c r="C185" s="192">
        <v>1345.9624766809873</v>
      </c>
      <c r="D185" s="192">
        <v>1260.6951243407104</v>
      </c>
      <c r="E185" s="192">
        <v>85.270631442041363</v>
      </c>
      <c r="F185" s="192">
        <v>751.03946484319647</v>
      </c>
      <c r="G185" s="193">
        <v>0.64185184277426943</v>
      </c>
      <c r="H185" s="193">
        <v>6.3352903902871391E-2</v>
      </c>
      <c r="I185" s="193">
        <v>0.6011902283709869</v>
      </c>
      <c r="J185" s="192">
        <v>1753.2979716666684</v>
      </c>
      <c r="K185" s="192">
        <v>1277.2475233190128</v>
      </c>
      <c r="L185" s="192">
        <v>1212.6415423259562</v>
      </c>
      <c r="M185" s="192">
        <v>64.602701891291971</v>
      </c>
      <c r="N185" s="192">
        <v>476.04720182347023</v>
      </c>
      <c r="O185" s="193">
        <v>0.72848286141851482</v>
      </c>
      <c r="P185" s="193">
        <v>5.0579625884431191E-2</v>
      </c>
      <c r="Q185" s="193">
        <v>0.69163460057689485</v>
      </c>
      <c r="R185" s="192">
        <v>3850.2966666666666</v>
      </c>
      <c r="S185" s="192">
        <v>2623.21</v>
      </c>
      <c r="T185" s="192">
        <v>2473.3366666666666</v>
      </c>
      <c r="U185" s="192">
        <v>149.87333333333333</v>
      </c>
      <c r="V185" s="192">
        <v>1227.0866666666668</v>
      </c>
      <c r="W185" s="193">
        <v>0.68130074825403064</v>
      </c>
      <c r="X185" s="193">
        <v>5.7133562823156868E-2</v>
      </c>
      <c r="Y185" s="193">
        <v>0.64237560915219516</v>
      </c>
      <c r="AH185" s="192">
        <v>9305.8933333333334</v>
      </c>
      <c r="AI185" s="192">
        <v>6194.4633333333331</v>
      </c>
      <c r="AJ185" s="192">
        <v>5822.34</v>
      </c>
      <c r="AK185" s="192">
        <v>372.12333333333339</v>
      </c>
      <c r="AL185" s="192">
        <v>3111.4300000000003</v>
      </c>
      <c r="AM185" s="193">
        <v>0.66564950955810076</v>
      </c>
      <c r="AN185" s="193">
        <v>6.0073538789209083E-2</v>
      </c>
      <c r="AO185" s="193">
        <v>0.6256615879256443</v>
      </c>
      <c r="AP185" s="192">
        <v>24259.193333333333</v>
      </c>
      <c r="AQ185" s="192">
        <v>15761.63</v>
      </c>
      <c r="AR185" s="192">
        <v>14640.216666666665</v>
      </c>
      <c r="AS185" s="192">
        <v>1121.4133333333332</v>
      </c>
      <c r="AT185" s="192">
        <v>8497.5633333333335</v>
      </c>
      <c r="AU185" s="193">
        <v>0.6497178114468769</v>
      </c>
      <c r="AV185" s="193">
        <v>7.1148309745459909E-2</v>
      </c>
      <c r="AW185" s="193">
        <v>0.60349148735091218</v>
      </c>
    </row>
    <row r="186" spans="1:49" ht="14.25" x14ac:dyDescent="0.2">
      <c r="A186" s="196">
        <v>36892</v>
      </c>
      <c r="B186" s="192">
        <v>2094.2526824999986</v>
      </c>
      <c r="C186" s="192">
        <v>1363.4436733774767</v>
      </c>
      <c r="D186" s="192">
        <v>1279.3986165738368</v>
      </c>
      <c r="E186" s="192">
        <v>84.048335905404727</v>
      </c>
      <c r="F186" s="192">
        <v>730.81234128752237</v>
      </c>
      <c r="G186" s="193">
        <v>0.65104067182087877</v>
      </c>
      <c r="H186" s="193">
        <v>6.1644157031586808E-2</v>
      </c>
      <c r="I186" s="193">
        <v>0.61090938417543972</v>
      </c>
      <c r="J186" s="192">
        <v>1751.1206508333346</v>
      </c>
      <c r="K186" s="192">
        <v>1273.7629932891903</v>
      </c>
      <c r="L186" s="192">
        <v>1217.3413834261635</v>
      </c>
      <c r="M186" s="192">
        <v>56.418330761261927</v>
      </c>
      <c r="N186" s="192">
        <v>477.35432537914431</v>
      </c>
      <c r="O186" s="193">
        <v>0.72739876186316677</v>
      </c>
      <c r="P186" s="193">
        <v>4.4292643967913527E-2</v>
      </c>
      <c r="Q186" s="193">
        <v>0.69517847490796658</v>
      </c>
      <c r="R186" s="192">
        <v>3845.373333333333</v>
      </c>
      <c r="S186" s="192">
        <v>2637.2066666666669</v>
      </c>
      <c r="T186" s="192">
        <v>2496.7400000000002</v>
      </c>
      <c r="U186" s="192">
        <v>140.46666666666667</v>
      </c>
      <c r="V186" s="192">
        <v>1208.1666666666667</v>
      </c>
      <c r="W186" s="193">
        <v>0.6858129076327224</v>
      </c>
      <c r="X186" s="193">
        <v>5.3263427717711413E-2</v>
      </c>
      <c r="Y186" s="193">
        <v>0.64928416139915335</v>
      </c>
      <c r="AH186" s="192">
        <v>9292.0133333333342</v>
      </c>
      <c r="AI186" s="192">
        <v>6213.376666666667</v>
      </c>
      <c r="AJ186" s="192">
        <v>5862.5733333333337</v>
      </c>
      <c r="AK186" s="192">
        <v>350.80333333333334</v>
      </c>
      <c r="AL186" s="192">
        <v>3078.6366666666668</v>
      </c>
      <c r="AM186" s="193">
        <v>0.66867926721299009</v>
      </c>
      <c r="AN186" s="193">
        <v>5.6459370186795907E-2</v>
      </c>
      <c r="AO186" s="193">
        <v>0.63092605692917647</v>
      </c>
      <c r="AP186" s="192">
        <v>24237.873333333333</v>
      </c>
      <c r="AQ186" s="192">
        <v>15806.606666666667</v>
      </c>
      <c r="AR186" s="192">
        <v>14731.480000000001</v>
      </c>
      <c r="AS186" s="192">
        <v>1075.1300000000001</v>
      </c>
      <c r="AT186" s="192">
        <v>8431.2666666666682</v>
      </c>
      <c r="AU186" s="193">
        <v>0.65214494891053421</v>
      </c>
      <c r="AV186" s="193">
        <v>6.8017761349579153E-2</v>
      </c>
      <c r="AW186" s="193">
        <v>0.60778764693602116</v>
      </c>
    </row>
    <row r="187" spans="1:49" ht="14.25" x14ac:dyDescent="0.2">
      <c r="A187" s="196">
        <v>36861</v>
      </c>
      <c r="B187" s="192">
        <v>2091.5066699999988</v>
      </c>
      <c r="C187" s="192">
        <v>1369.6066886022352</v>
      </c>
      <c r="D187" s="192">
        <v>1285.828205501339</v>
      </c>
      <c r="E187" s="192">
        <v>83.778483100896352</v>
      </c>
      <c r="F187" s="192">
        <v>721.90331356276386</v>
      </c>
      <c r="G187" s="193">
        <v>0.6548421328258236</v>
      </c>
      <c r="H187" s="193">
        <v>6.1169738581225284E-2</v>
      </c>
      <c r="I187" s="193">
        <v>0.61478561074889604</v>
      </c>
      <c r="J187" s="192">
        <v>1748.903330000001</v>
      </c>
      <c r="K187" s="192">
        <v>1279.3066447310982</v>
      </c>
      <c r="L187" s="192">
        <v>1221.2817944986609</v>
      </c>
      <c r="M187" s="192">
        <v>58.024850232436982</v>
      </c>
      <c r="N187" s="192">
        <v>469.59335310390276</v>
      </c>
      <c r="O187" s="193">
        <v>0.73149077069405399</v>
      </c>
      <c r="P187" s="193">
        <v>4.535648311639421E-2</v>
      </c>
      <c r="Q187" s="193">
        <v>0.69831292190327077</v>
      </c>
      <c r="R187" s="192">
        <v>3840.41</v>
      </c>
      <c r="S187" s="192">
        <v>2648.9133333333334</v>
      </c>
      <c r="T187" s="192">
        <v>2507.11</v>
      </c>
      <c r="U187" s="192">
        <v>141.80333333333331</v>
      </c>
      <c r="V187" s="192">
        <v>1191.4966666666667</v>
      </c>
      <c r="W187" s="193">
        <v>0.68974753563638613</v>
      </c>
      <c r="X187" s="193">
        <v>5.3532643574597874E-2</v>
      </c>
      <c r="Y187" s="193">
        <v>0.65282352665470622</v>
      </c>
      <c r="AH187" s="192">
        <v>9278.08</v>
      </c>
      <c r="AI187" s="192">
        <v>6231.0266666666676</v>
      </c>
      <c r="AJ187" s="192">
        <v>5892.829999999999</v>
      </c>
      <c r="AK187" s="192">
        <v>338.19333333333333</v>
      </c>
      <c r="AL187" s="192">
        <v>3047.0566666666668</v>
      </c>
      <c r="AM187" s="193">
        <v>0.6715857878641559</v>
      </c>
      <c r="AN187" s="193">
        <v>5.4275699884663194E-2</v>
      </c>
      <c r="AO187" s="193">
        <v>0.63513463992550168</v>
      </c>
      <c r="AP187" s="192">
        <v>24215.960000000003</v>
      </c>
      <c r="AQ187" s="192">
        <v>15874.203333333333</v>
      </c>
      <c r="AR187" s="192">
        <v>14854.916666666666</v>
      </c>
      <c r="AS187" s="192">
        <v>1019.29</v>
      </c>
      <c r="AT187" s="192">
        <v>8341.76</v>
      </c>
      <c r="AU187" s="193">
        <v>0.65552649299607912</v>
      </c>
      <c r="AV187" s="193">
        <v>6.4210466415007494E-2</v>
      </c>
      <c r="AW187" s="193">
        <v>0.61343496878367265</v>
      </c>
    </row>
    <row r="188" spans="1:49" ht="14.25" x14ac:dyDescent="0.2">
      <c r="A188" s="196">
        <v>36831</v>
      </c>
      <c r="B188" s="192">
        <v>2088.7606574999991</v>
      </c>
      <c r="C188" s="192">
        <v>1373.9525404490307</v>
      </c>
      <c r="D188" s="192">
        <v>1285.0129519366794</v>
      </c>
      <c r="E188" s="192">
        <v>88.942914311900765</v>
      </c>
      <c r="F188" s="192">
        <v>714.80812341641922</v>
      </c>
      <c r="G188" s="193">
        <v>0.657783617053325</v>
      </c>
      <c r="H188" s="193">
        <v>6.4735070312423398E-2</v>
      </c>
      <c r="I188" s="193">
        <v>0.61520354058884319</v>
      </c>
      <c r="J188" s="192">
        <v>1743.9360091666676</v>
      </c>
      <c r="K188" s="192">
        <v>1271.2007928843027</v>
      </c>
      <c r="L188" s="192">
        <v>1217.8170480633205</v>
      </c>
      <c r="M188" s="192">
        <v>53.380419021432566</v>
      </c>
      <c r="N188" s="192">
        <v>472.7385432502474</v>
      </c>
      <c r="O188" s="193">
        <v>0.72892628296134587</v>
      </c>
      <c r="P188" s="193">
        <v>4.1992122188906578E-2</v>
      </c>
      <c r="Q188" s="193">
        <v>0.69831521435539889</v>
      </c>
      <c r="R188" s="192">
        <v>3832.6966666666667</v>
      </c>
      <c r="S188" s="192">
        <v>2645.1533333333336</v>
      </c>
      <c r="T188" s="192">
        <v>2502.83</v>
      </c>
      <c r="U188" s="192">
        <v>142.32333333333335</v>
      </c>
      <c r="V188" s="192">
        <v>1187.5466666666669</v>
      </c>
      <c r="W188" s="193">
        <v>0.69015462568130892</v>
      </c>
      <c r="X188" s="193">
        <v>5.3805324455041041E-2</v>
      </c>
      <c r="Y188" s="193">
        <v>0.6530206321223786</v>
      </c>
      <c r="AH188" s="192">
        <v>9264.1333333333332</v>
      </c>
      <c r="AI188" s="192">
        <v>6215.7699999999995</v>
      </c>
      <c r="AJ188" s="192">
        <v>5875.75</v>
      </c>
      <c r="AK188" s="192">
        <v>340.02</v>
      </c>
      <c r="AL188" s="192">
        <v>3048.3633333333332</v>
      </c>
      <c r="AM188" s="193">
        <v>0.67094997193477346</v>
      </c>
      <c r="AN188" s="193">
        <v>5.4702796274636936E-2</v>
      </c>
      <c r="AO188" s="193">
        <v>0.63424713230955221</v>
      </c>
      <c r="AP188" s="192">
        <v>24189.353333333333</v>
      </c>
      <c r="AQ188" s="192">
        <v>15893.946666666669</v>
      </c>
      <c r="AR188" s="192">
        <v>14875.480000000001</v>
      </c>
      <c r="AS188" s="192">
        <v>1018.4699999999999</v>
      </c>
      <c r="AT188" s="192">
        <v>8295.41</v>
      </c>
      <c r="AU188" s="193">
        <v>0.65706372748561848</v>
      </c>
      <c r="AV188" s="193">
        <v>6.4079112718804468E-2</v>
      </c>
      <c r="AW188" s="193">
        <v>0.61495980463030164</v>
      </c>
    </row>
    <row r="189" spans="1:49" ht="14.25" x14ac:dyDescent="0.2">
      <c r="A189" s="196">
        <v>36800</v>
      </c>
      <c r="B189" s="192">
        <v>2086.0146449999993</v>
      </c>
      <c r="C189" s="192">
        <v>1378.9272450609863</v>
      </c>
      <c r="D189" s="192">
        <v>1281.0514204414301</v>
      </c>
      <c r="E189" s="192">
        <v>97.875833281392161</v>
      </c>
      <c r="F189" s="192">
        <v>707.08407413946361</v>
      </c>
      <c r="G189" s="193">
        <v>0.66103430690966536</v>
      </c>
      <c r="H189" s="193">
        <v>7.0979693549432607E-2</v>
      </c>
      <c r="I189" s="193">
        <v>0.61411429853189281</v>
      </c>
      <c r="J189" s="192">
        <v>1738.7520216666674</v>
      </c>
      <c r="K189" s="192">
        <v>1279.956088272347</v>
      </c>
      <c r="L189" s="192">
        <v>1223.1252462252367</v>
      </c>
      <c r="M189" s="192">
        <v>56.827500051941165</v>
      </c>
      <c r="N189" s="192">
        <v>458.80592586053643</v>
      </c>
      <c r="O189" s="193">
        <v>0.73613492454516594</v>
      </c>
      <c r="P189" s="193">
        <v>4.4398007535278429E-2</v>
      </c>
      <c r="Q189" s="193">
        <v>0.70345007855278829</v>
      </c>
      <c r="R189" s="192">
        <v>3824.7666666666669</v>
      </c>
      <c r="S189" s="192">
        <v>2658.8833333333332</v>
      </c>
      <c r="T189" s="192">
        <v>2504.1766666666667</v>
      </c>
      <c r="U189" s="192">
        <v>154.70333333333335</v>
      </c>
      <c r="V189" s="192">
        <v>1165.8900000000001</v>
      </c>
      <c r="W189" s="193">
        <v>0.69517530481162237</v>
      </c>
      <c r="X189" s="193">
        <v>5.8183573304582757E-2</v>
      </c>
      <c r="Y189" s="193">
        <v>0.65472664999172059</v>
      </c>
      <c r="AH189" s="192">
        <v>9249.52</v>
      </c>
      <c r="AI189" s="192">
        <v>6250.8600000000006</v>
      </c>
      <c r="AJ189" s="192">
        <v>5891.206666666666</v>
      </c>
      <c r="AK189" s="192">
        <v>359.64999999999992</v>
      </c>
      <c r="AL189" s="192">
        <v>2998.66</v>
      </c>
      <c r="AM189" s="193">
        <v>0.67580371738209122</v>
      </c>
      <c r="AN189" s="193">
        <v>5.7536083034974372E-2</v>
      </c>
      <c r="AO189" s="193">
        <v>0.63692025820438958</v>
      </c>
      <c r="AP189" s="192">
        <v>24162.080000000002</v>
      </c>
      <c r="AQ189" s="192">
        <v>16024.823333333334</v>
      </c>
      <c r="AR189" s="192">
        <v>14959.076666666666</v>
      </c>
      <c r="AS189" s="192">
        <v>1065.7466666666667</v>
      </c>
      <c r="AT189" s="192">
        <v>8137.2599999999993</v>
      </c>
      <c r="AU189" s="193">
        <v>0.66322201289513705</v>
      </c>
      <c r="AV189" s="193">
        <v>6.6505985401399126E-2</v>
      </c>
      <c r="AW189" s="193">
        <v>0.61911377938764645</v>
      </c>
    </row>
    <row r="190" spans="1:49" ht="14.25" x14ac:dyDescent="0.2">
      <c r="A190" s="196">
        <v>36770</v>
      </c>
      <c r="B190" s="192">
        <v>2083.2686324999995</v>
      </c>
      <c r="C190" s="192">
        <v>1380.0773672233706</v>
      </c>
      <c r="D190" s="192">
        <v>1285.1091759863145</v>
      </c>
      <c r="E190" s="192">
        <v>94.968199898891839</v>
      </c>
      <c r="F190" s="192">
        <v>703.18793947707957</v>
      </c>
      <c r="G190" s="193">
        <v>0.66245770981883723</v>
      </c>
      <c r="H190" s="193">
        <v>6.8813678243243651E-2</v>
      </c>
      <c r="I190" s="193">
        <v>0.616871562283418</v>
      </c>
      <c r="J190" s="192">
        <v>1732.8380341666671</v>
      </c>
      <c r="K190" s="192">
        <v>1288.4759661099627</v>
      </c>
      <c r="L190" s="192">
        <v>1230.9841573470189</v>
      </c>
      <c r="M190" s="192">
        <v>57.488466767774817</v>
      </c>
      <c r="N190" s="192">
        <v>444.37206052292032</v>
      </c>
      <c r="O190" s="193">
        <v>0.74356399196281431</v>
      </c>
      <c r="P190" s="193">
        <v>4.4617414899354488E-2</v>
      </c>
      <c r="Q190" s="193">
        <v>0.71038616020394951</v>
      </c>
      <c r="R190" s="192">
        <v>3816.1066666666666</v>
      </c>
      <c r="S190" s="192">
        <v>2668.5533333333333</v>
      </c>
      <c r="T190" s="192">
        <v>2516.0933333333337</v>
      </c>
      <c r="U190" s="192">
        <v>152.45666666666668</v>
      </c>
      <c r="V190" s="192">
        <v>1147.5600000000002</v>
      </c>
      <c r="W190" s="193">
        <v>0.69928688226744184</v>
      </c>
      <c r="X190" s="193">
        <v>5.7130829937818997E-2</v>
      </c>
      <c r="Y190" s="193">
        <v>0.65933516882826482</v>
      </c>
      <c r="AH190" s="192">
        <v>9233.4499999999989</v>
      </c>
      <c r="AI190" s="192">
        <v>6275.38</v>
      </c>
      <c r="AJ190" s="192">
        <v>5906.45</v>
      </c>
      <c r="AK190" s="192">
        <v>368.92666666666668</v>
      </c>
      <c r="AL190" s="192">
        <v>2958.0699999999997</v>
      </c>
      <c r="AM190" s="193">
        <v>0.67963545586969132</v>
      </c>
      <c r="AN190" s="193">
        <v>5.8789534126485833E-2</v>
      </c>
      <c r="AO190" s="193">
        <v>0.63967964303700142</v>
      </c>
      <c r="AP190" s="192">
        <v>24133.063333333335</v>
      </c>
      <c r="AQ190" s="192">
        <v>16140.256666666668</v>
      </c>
      <c r="AR190" s="192">
        <v>15031.266666666665</v>
      </c>
      <c r="AS190" s="192">
        <v>1108.99</v>
      </c>
      <c r="AT190" s="192">
        <v>7992.81</v>
      </c>
      <c r="AU190" s="193">
        <v>0.66880264820642332</v>
      </c>
      <c r="AV190" s="193">
        <v>6.8709564098216519E-2</v>
      </c>
      <c r="AW190" s="193">
        <v>0.62284950978042697</v>
      </c>
    </row>
    <row r="191" spans="1:49" ht="14.25" x14ac:dyDescent="0.2">
      <c r="A191" s="196">
        <v>36739</v>
      </c>
      <c r="B191" s="192">
        <v>2080.9265399999999</v>
      </c>
      <c r="C191" s="192">
        <v>1370.010934794549</v>
      </c>
      <c r="D191" s="192">
        <v>1279.3699937489271</v>
      </c>
      <c r="E191" s="192">
        <v>90.63762390790869</v>
      </c>
      <c r="F191" s="192">
        <v>710.91560520545102</v>
      </c>
      <c r="G191" s="193">
        <v>0.65836583294023876</v>
      </c>
      <c r="H191" s="193">
        <v>6.615832151843444E-2</v>
      </c>
      <c r="I191" s="193">
        <v>0.61480786042016033</v>
      </c>
      <c r="J191" s="192">
        <v>1726.5001266666666</v>
      </c>
      <c r="K191" s="192">
        <v>1291.1523985387842</v>
      </c>
      <c r="L191" s="192">
        <v>1233.8600062510732</v>
      </c>
      <c r="M191" s="192">
        <v>57.292376092091295</v>
      </c>
      <c r="N191" s="192">
        <v>435.35106146121569</v>
      </c>
      <c r="O191" s="193">
        <v>0.74784379021830527</v>
      </c>
      <c r="P191" s="193">
        <v>4.4373054766369879E-2</v>
      </c>
      <c r="Q191" s="193">
        <v>0.71465966737765152</v>
      </c>
      <c r="R191" s="192">
        <v>3807.4266666666663</v>
      </c>
      <c r="S191" s="192">
        <v>2661.1633333333334</v>
      </c>
      <c r="T191" s="192">
        <v>2513.23</v>
      </c>
      <c r="U191" s="192">
        <v>147.92999999999998</v>
      </c>
      <c r="V191" s="192">
        <v>1146.2666666666667</v>
      </c>
      <c r="W191" s="193">
        <v>0.69894014154792228</v>
      </c>
      <c r="X191" s="193">
        <v>5.5588470706420368E-2</v>
      </c>
      <c r="Y191" s="193">
        <v>0.66008625248199138</v>
      </c>
      <c r="AH191" s="192">
        <v>9217.1433333333334</v>
      </c>
      <c r="AI191" s="192">
        <v>6289.1466666666665</v>
      </c>
      <c r="AJ191" s="192">
        <v>5923.5233333333335</v>
      </c>
      <c r="AK191" s="192">
        <v>365.62333333333328</v>
      </c>
      <c r="AL191" s="192">
        <v>2927.9966666666674</v>
      </c>
      <c r="AM191" s="193">
        <v>0.68233143819325071</v>
      </c>
      <c r="AN191" s="193">
        <v>5.8135602922283036E-2</v>
      </c>
      <c r="AO191" s="193">
        <v>0.64266368864105761</v>
      </c>
      <c r="AP191" s="192">
        <v>24104.456666666665</v>
      </c>
      <c r="AQ191" s="192">
        <v>16202.49</v>
      </c>
      <c r="AR191" s="192">
        <v>15088.71</v>
      </c>
      <c r="AS191" s="192">
        <v>1113.78</v>
      </c>
      <c r="AT191" s="192">
        <v>7901.97</v>
      </c>
      <c r="AU191" s="193">
        <v>0.67217818779570093</v>
      </c>
      <c r="AV191" s="193">
        <v>6.8741286061586832E-2</v>
      </c>
      <c r="AW191" s="193">
        <v>0.6259717947040776</v>
      </c>
    </row>
    <row r="192" spans="1:49" ht="14.25" x14ac:dyDescent="0.2">
      <c r="A192" s="196">
        <v>36708</v>
      </c>
      <c r="B192" s="192">
        <v>2078.9883675000005</v>
      </c>
      <c r="C192" s="192">
        <v>1346.1365222941865</v>
      </c>
      <c r="D192" s="192">
        <v>1263.3494722614325</v>
      </c>
      <c r="E192" s="192">
        <v>82.787050032753783</v>
      </c>
      <c r="F192" s="192">
        <v>732.8518452058139</v>
      </c>
      <c r="G192" s="193">
        <v>0.64749593760975488</v>
      </c>
      <c r="H192" s="193">
        <v>6.1499742902496921E-2</v>
      </c>
      <c r="I192" s="193">
        <v>0.60767510391634372</v>
      </c>
      <c r="J192" s="192">
        <v>1719.7516324999997</v>
      </c>
      <c r="K192" s="192">
        <v>1279.6434777058137</v>
      </c>
      <c r="L192" s="192">
        <v>1223.7005277385672</v>
      </c>
      <c r="M192" s="192">
        <v>55.942949967246214</v>
      </c>
      <c r="N192" s="192">
        <v>440.10482146085263</v>
      </c>
      <c r="O192" s="193">
        <v>0.74408621194073143</v>
      </c>
      <c r="P192" s="193">
        <v>4.3717606459841886E-2</v>
      </c>
      <c r="Q192" s="193">
        <v>0.71155654375491184</v>
      </c>
      <c r="R192" s="192">
        <v>3798.7400000000002</v>
      </c>
      <c r="S192" s="192">
        <v>2625.78</v>
      </c>
      <c r="T192" s="192">
        <v>2487.0500000000002</v>
      </c>
      <c r="U192" s="192">
        <v>138.72999999999999</v>
      </c>
      <c r="V192" s="192">
        <v>1172.9566666666667</v>
      </c>
      <c r="W192" s="193">
        <v>0.69122393214592204</v>
      </c>
      <c r="X192" s="193">
        <v>5.283382461592364E-2</v>
      </c>
      <c r="Y192" s="193">
        <v>0.65470392814459533</v>
      </c>
      <c r="AH192" s="192">
        <v>9200.43</v>
      </c>
      <c r="AI192" s="192">
        <v>6236.9533333333338</v>
      </c>
      <c r="AJ192" s="192">
        <v>5886.3066666666664</v>
      </c>
      <c r="AK192" s="192">
        <v>350.65000000000003</v>
      </c>
      <c r="AL192" s="192">
        <v>2963.4766666666669</v>
      </c>
      <c r="AM192" s="193">
        <v>0.67789802578067915</v>
      </c>
      <c r="AN192" s="193">
        <v>5.6221360215404317E-2</v>
      </c>
      <c r="AO192" s="193">
        <v>0.63978603898585895</v>
      </c>
      <c r="AP192" s="192">
        <v>24075.736666666664</v>
      </c>
      <c r="AQ192" s="192">
        <v>16093.846666666666</v>
      </c>
      <c r="AR192" s="192">
        <v>15014.673333333332</v>
      </c>
      <c r="AS192" s="192">
        <v>1079.1766666666667</v>
      </c>
      <c r="AT192" s="192">
        <v>7981.8899999999994</v>
      </c>
      <c r="AU192" s="193">
        <v>0.66846746537766033</v>
      </c>
      <c r="AV192" s="193">
        <v>6.7055234775029962E-2</v>
      </c>
      <c r="AW192" s="193">
        <v>0.62364336099926887</v>
      </c>
    </row>
    <row r="193" spans="1:49" ht="14.25" x14ac:dyDescent="0.2">
      <c r="A193" s="196">
        <v>36678</v>
      </c>
      <c r="B193" s="192">
        <v>2077.4541150000009</v>
      </c>
      <c r="C193" s="192">
        <v>1326.3395129115036</v>
      </c>
      <c r="D193" s="192">
        <v>1244.0740244642454</v>
      </c>
      <c r="E193" s="192">
        <v>82.265488447257781</v>
      </c>
      <c r="F193" s="192">
        <v>751.11460208849758</v>
      </c>
      <c r="G193" s="193">
        <v>0.6384446728978671</v>
      </c>
      <c r="H193" s="193">
        <v>6.2024457272386729E-2</v>
      </c>
      <c r="I193" s="193">
        <v>0.59884548856293029</v>
      </c>
      <c r="J193" s="192">
        <v>1712.6158849999993</v>
      </c>
      <c r="K193" s="192">
        <v>1259.6904870884966</v>
      </c>
      <c r="L193" s="192">
        <v>1206.1393088690877</v>
      </c>
      <c r="M193" s="192">
        <v>53.554511552742213</v>
      </c>
      <c r="N193" s="192">
        <v>452.922064578169</v>
      </c>
      <c r="O193" s="193">
        <v>0.73553591212223124</v>
      </c>
      <c r="P193" s="193">
        <v>4.251402396196699E-2</v>
      </c>
      <c r="Q193" s="193">
        <v>0.7042672670696899</v>
      </c>
      <c r="R193" s="192">
        <v>3790.07</v>
      </c>
      <c r="S193" s="192">
        <v>2586.0300000000002</v>
      </c>
      <c r="T193" s="192">
        <v>2450.2133333333331</v>
      </c>
      <c r="U193" s="192">
        <v>135.82</v>
      </c>
      <c r="V193" s="192">
        <v>1204.0366666666666</v>
      </c>
      <c r="W193" s="193">
        <v>0.68231721313854365</v>
      </c>
      <c r="X193" s="193">
        <v>5.2520659079747713E-2</v>
      </c>
      <c r="Y193" s="193">
        <v>0.64648234289428241</v>
      </c>
      <c r="AH193" s="192">
        <v>9183.44</v>
      </c>
      <c r="AI193" s="192">
        <v>6158.4466666666667</v>
      </c>
      <c r="AJ193" s="192">
        <v>5815.1366666666663</v>
      </c>
      <c r="AK193" s="192">
        <v>343.31333333333333</v>
      </c>
      <c r="AL193" s="192">
        <v>3024.9966666666664</v>
      </c>
      <c r="AM193" s="193">
        <v>0.67060346304507534</v>
      </c>
      <c r="AN193" s="193">
        <v>5.5746741331959247E-2</v>
      </c>
      <c r="AO193" s="193">
        <v>0.63321986822657583</v>
      </c>
      <c r="AP193" s="192">
        <v>24046.426666666666</v>
      </c>
      <c r="AQ193" s="192">
        <v>15876.286666666667</v>
      </c>
      <c r="AR193" s="192">
        <v>14808.089999999998</v>
      </c>
      <c r="AS193" s="192">
        <v>1068.2033333333331</v>
      </c>
      <c r="AT193" s="192">
        <v>8170.1366666666663</v>
      </c>
      <c r="AU193" s="193">
        <v>0.66023475698676226</v>
      </c>
      <c r="AV193" s="193">
        <v>6.7282945676213943E-2</v>
      </c>
      <c r="AW193" s="193">
        <v>0.61581249494034307</v>
      </c>
    </row>
    <row r="194" spans="1:49" ht="14.25" x14ac:dyDescent="0.2">
      <c r="A194" s="196">
        <v>36647</v>
      </c>
      <c r="B194" s="192">
        <v>2075.9198625000008</v>
      </c>
      <c r="C194" s="192">
        <v>1320.167448044577</v>
      </c>
      <c r="D194" s="192">
        <v>1238.002770597577</v>
      </c>
      <c r="E194" s="192">
        <v>82.164677446999818</v>
      </c>
      <c r="F194" s="192">
        <v>755.75241445542395</v>
      </c>
      <c r="G194" s="193">
        <v>0.63594335787833256</v>
      </c>
      <c r="H194" s="193">
        <v>6.2238072578369948E-2</v>
      </c>
      <c r="I194" s="193">
        <v>0.59636346901496851</v>
      </c>
      <c r="J194" s="192">
        <v>1705.5834708333325</v>
      </c>
      <c r="K194" s="192">
        <v>1242.3658852887565</v>
      </c>
      <c r="L194" s="192">
        <v>1184.9338960690895</v>
      </c>
      <c r="M194" s="192">
        <v>57.431989219666853</v>
      </c>
      <c r="N194" s="192">
        <v>463.21758554457597</v>
      </c>
      <c r="O194" s="193">
        <v>0.72841107253563375</v>
      </c>
      <c r="P194" s="193">
        <v>4.6227918763495537E-2</v>
      </c>
      <c r="Q194" s="193">
        <v>0.69473814464802575</v>
      </c>
      <c r="R194" s="192">
        <v>3781.5033333333336</v>
      </c>
      <c r="S194" s="192">
        <v>2562.5333333333333</v>
      </c>
      <c r="T194" s="192">
        <v>2422.9366666666665</v>
      </c>
      <c r="U194" s="192">
        <v>139.59666666666666</v>
      </c>
      <c r="V194" s="192">
        <v>1218.97</v>
      </c>
      <c r="W194" s="193">
        <v>0.67764936519955465</v>
      </c>
      <c r="X194" s="193">
        <v>5.447603933607368E-2</v>
      </c>
      <c r="Y194" s="193">
        <v>0.64073371172487825</v>
      </c>
      <c r="AH194" s="192">
        <v>9166.57</v>
      </c>
      <c r="AI194" s="192">
        <v>6100.18</v>
      </c>
      <c r="AJ194" s="192">
        <v>5744.5233333333335</v>
      </c>
      <c r="AK194" s="192">
        <v>355.65666666666669</v>
      </c>
      <c r="AL194" s="192">
        <v>3066.3933333333334</v>
      </c>
      <c r="AM194" s="193">
        <v>0.66548119961992336</v>
      </c>
      <c r="AN194" s="193">
        <v>5.8302651178599105E-2</v>
      </c>
      <c r="AO194" s="193">
        <v>0.6266818813725672</v>
      </c>
      <c r="AP194" s="192">
        <v>24017.210000000003</v>
      </c>
      <c r="AQ194" s="192">
        <v>15700.703333333333</v>
      </c>
      <c r="AR194" s="192">
        <v>14595.343333333332</v>
      </c>
      <c r="AS194" s="192">
        <v>1105.3666666666668</v>
      </c>
      <c r="AT194" s="192">
        <v>8316.5066666666662</v>
      </c>
      <c r="AU194" s="193">
        <v>0.65372719534589285</v>
      </c>
      <c r="AV194" s="193">
        <v>7.0402366263422181E-2</v>
      </c>
      <c r="AW194" s="193">
        <v>0.60770353148152223</v>
      </c>
    </row>
    <row r="195" spans="1:49" ht="14.25" x14ac:dyDescent="0.2">
      <c r="A195" s="196">
        <v>36617</v>
      </c>
      <c r="B195" s="192">
        <v>2074.3856100000007</v>
      </c>
      <c r="C195" s="192">
        <v>1317.0376375446999</v>
      </c>
      <c r="D195" s="192">
        <v>1237.1177676629231</v>
      </c>
      <c r="E195" s="192">
        <v>79.919869881776819</v>
      </c>
      <c r="F195" s="192">
        <v>757.34797245530081</v>
      </c>
      <c r="G195" s="193">
        <v>0.63490492374978413</v>
      </c>
      <c r="H195" s="193">
        <v>6.0681538327764274E-2</v>
      </c>
      <c r="I195" s="193">
        <v>0.59637791628477543</v>
      </c>
      <c r="J195" s="192">
        <v>1698.8343899999993</v>
      </c>
      <c r="K195" s="192">
        <v>1228.8590291219668</v>
      </c>
      <c r="L195" s="192">
        <v>1170.4288990037437</v>
      </c>
      <c r="M195" s="192">
        <v>58.43013011822319</v>
      </c>
      <c r="N195" s="192">
        <v>469.97869421136585</v>
      </c>
      <c r="O195" s="193">
        <v>0.72335422237477032</v>
      </c>
      <c r="P195" s="193">
        <v>4.7548277494426805E-2</v>
      </c>
      <c r="Q195" s="193">
        <v>0.68895997508252949</v>
      </c>
      <c r="R195" s="192">
        <v>3773.22</v>
      </c>
      <c r="S195" s="192">
        <v>2545.896666666667</v>
      </c>
      <c r="T195" s="192">
        <v>2407.5466666666666</v>
      </c>
      <c r="U195" s="192">
        <v>138.35</v>
      </c>
      <c r="V195" s="192">
        <v>1227.3266666666668</v>
      </c>
      <c r="W195" s="193">
        <v>0.6747278628510045</v>
      </c>
      <c r="X195" s="193">
        <v>5.4342346966163843E-2</v>
      </c>
      <c r="Y195" s="193">
        <v>0.6380615672202169</v>
      </c>
      <c r="AH195" s="192">
        <v>9150.4833333333336</v>
      </c>
      <c r="AI195" s="192">
        <v>6043.9266666666663</v>
      </c>
      <c r="AJ195" s="192">
        <v>5682.6766666666663</v>
      </c>
      <c r="AK195" s="192">
        <v>361.25333333333333</v>
      </c>
      <c r="AL195" s="192">
        <v>3106.56</v>
      </c>
      <c r="AM195" s="193">
        <v>0.66050354352866603</v>
      </c>
      <c r="AN195" s="193">
        <v>5.9771296585332499E-2</v>
      </c>
      <c r="AO195" s="193">
        <v>0.6210247546122335</v>
      </c>
      <c r="AP195" s="192">
        <v>23988.886666666669</v>
      </c>
      <c r="AQ195" s="192">
        <v>15549.669999999998</v>
      </c>
      <c r="AR195" s="192">
        <v>14424.956666666665</v>
      </c>
      <c r="AS195" s="192">
        <v>1124.7166666666667</v>
      </c>
      <c r="AT195" s="192">
        <v>8439.2233333333334</v>
      </c>
      <c r="AU195" s="193">
        <v>0.64820307069968219</v>
      </c>
      <c r="AV195" s="193">
        <v>7.233058107771205E-2</v>
      </c>
      <c r="AW195" s="193">
        <v>0.60131830489284888</v>
      </c>
    </row>
    <row r="196" spans="1:49" ht="14.25" x14ac:dyDescent="0.2">
      <c r="A196" s="196">
        <v>36586</v>
      </c>
      <c r="B196" s="192">
        <v>2072.8513575000011</v>
      </c>
      <c r="C196" s="192">
        <v>1314.0865059287132</v>
      </c>
      <c r="D196" s="192">
        <v>1232.6202543072138</v>
      </c>
      <c r="E196" s="192">
        <v>81.462897207492929</v>
      </c>
      <c r="F196" s="192">
        <v>758.76485157128729</v>
      </c>
      <c r="G196" s="193">
        <v>0.6339511519598735</v>
      </c>
      <c r="H196" s="193">
        <v>6.1992035410119446E-2</v>
      </c>
      <c r="I196" s="193">
        <v>0.59464961143853423</v>
      </c>
      <c r="J196" s="192">
        <v>1692.9453091666662</v>
      </c>
      <c r="K196" s="192">
        <v>1215.8401607379535</v>
      </c>
      <c r="L196" s="192">
        <v>1156.4330790261195</v>
      </c>
      <c r="M196" s="192">
        <v>59.403769459173738</v>
      </c>
      <c r="N196" s="192">
        <v>477.10848176204604</v>
      </c>
      <c r="O196" s="193">
        <v>0.71818041265399024</v>
      </c>
      <c r="P196" s="193">
        <v>4.8858206347714858E-2</v>
      </c>
      <c r="Q196" s="193">
        <v>0.68308944935460492</v>
      </c>
      <c r="R196" s="192">
        <v>3765.7966666666666</v>
      </c>
      <c r="S196" s="192">
        <v>2529.9266666666667</v>
      </c>
      <c r="T196" s="192">
        <v>2389.0533333333333</v>
      </c>
      <c r="U196" s="192">
        <v>140.86666666666667</v>
      </c>
      <c r="V196" s="192">
        <v>1235.8733333333332</v>
      </c>
      <c r="W196" s="193">
        <v>0.67181711882124984</v>
      </c>
      <c r="X196" s="193">
        <v>5.5680138291228469E-2</v>
      </c>
      <c r="Y196" s="193">
        <v>0.63440847841846659</v>
      </c>
      <c r="AH196" s="192">
        <v>9136.2100000000009</v>
      </c>
      <c r="AI196" s="192">
        <v>6012.22</v>
      </c>
      <c r="AJ196" s="192">
        <v>5645.0666666666666</v>
      </c>
      <c r="AK196" s="192">
        <v>367.15666666666669</v>
      </c>
      <c r="AL196" s="192">
        <v>3123.99</v>
      </c>
      <c r="AM196" s="193">
        <v>0.65806499631685345</v>
      </c>
      <c r="AN196" s="193">
        <v>6.106840179944624E-2</v>
      </c>
      <c r="AO196" s="193">
        <v>0.61787838356021441</v>
      </c>
      <c r="AP196" s="192">
        <v>23963.3</v>
      </c>
      <c r="AQ196" s="192">
        <v>15476.93</v>
      </c>
      <c r="AR196" s="192">
        <v>14346.236666666666</v>
      </c>
      <c r="AS196" s="192">
        <v>1130.6933333333334</v>
      </c>
      <c r="AT196" s="192">
        <v>8486.376666666667</v>
      </c>
      <c r="AU196" s="193">
        <v>0.64585971047393309</v>
      </c>
      <c r="AV196" s="193">
        <v>7.3056693629378264E-2</v>
      </c>
      <c r="AW196" s="193">
        <v>0.59867533547828</v>
      </c>
    </row>
    <row r="197" spans="1:49" ht="14.25" x14ac:dyDescent="0.2">
      <c r="A197" s="196">
        <v>36557</v>
      </c>
      <c r="B197" s="192">
        <v>2071.3171050000005</v>
      </c>
      <c r="C197" s="192">
        <v>1312.1116311580306</v>
      </c>
      <c r="D197" s="192">
        <v>1235.2839663104207</v>
      </c>
      <c r="E197" s="192">
        <v>76.827715213712949</v>
      </c>
      <c r="F197" s="192">
        <v>759.20547384196982</v>
      </c>
      <c r="G197" s="193">
        <v>0.63346728899727323</v>
      </c>
      <c r="H197" s="193">
        <v>5.8552727823856801E-2</v>
      </c>
      <c r="I197" s="193">
        <v>0.59637607555527838</v>
      </c>
      <c r="J197" s="192">
        <v>1687.4128949999995</v>
      </c>
      <c r="K197" s="192">
        <v>1206.9050355086358</v>
      </c>
      <c r="L197" s="192">
        <v>1153.0760336895794</v>
      </c>
      <c r="M197" s="192">
        <v>53.825618119620401</v>
      </c>
      <c r="N197" s="192">
        <v>480.5078594913636</v>
      </c>
      <c r="O197" s="193">
        <v>0.7152399030994937</v>
      </c>
      <c r="P197" s="193">
        <v>4.4598055800584367E-2</v>
      </c>
      <c r="Q197" s="193">
        <v>0.68333958873152956</v>
      </c>
      <c r="R197" s="192">
        <v>3758.7299999999996</v>
      </c>
      <c r="S197" s="192">
        <v>2519.0166666666664</v>
      </c>
      <c r="T197" s="192">
        <v>2388.36</v>
      </c>
      <c r="U197" s="192">
        <v>130.65333333333334</v>
      </c>
      <c r="V197" s="192">
        <v>1239.7133333333334</v>
      </c>
      <c r="W197" s="193">
        <v>0.67017760431493267</v>
      </c>
      <c r="X197" s="193">
        <v>5.1866799875612844E-2</v>
      </c>
      <c r="Y197" s="193">
        <v>0.63541674980645069</v>
      </c>
      <c r="AH197" s="192">
        <v>9123.0066666666662</v>
      </c>
      <c r="AI197" s="192">
        <v>5998.293333333334</v>
      </c>
      <c r="AJ197" s="192">
        <v>5655.503333333334</v>
      </c>
      <c r="AK197" s="192">
        <v>342.79333333333335</v>
      </c>
      <c r="AL197" s="192">
        <v>3124.7133333333331</v>
      </c>
      <c r="AM197" s="193">
        <v>0.65749084183503836</v>
      </c>
      <c r="AN197" s="193">
        <v>5.7148477789237824E-2</v>
      </c>
      <c r="AO197" s="193">
        <v>0.61991660644042068</v>
      </c>
      <c r="AP197" s="192">
        <v>23938.76</v>
      </c>
      <c r="AQ197" s="192">
        <v>15460.410000000002</v>
      </c>
      <c r="AR197" s="192">
        <v>14378.953333333333</v>
      </c>
      <c r="AS197" s="192">
        <v>1081.4566666666667</v>
      </c>
      <c r="AT197" s="192">
        <v>8478.3533333333326</v>
      </c>
      <c r="AU197" s="193">
        <v>0.64583169721405798</v>
      </c>
      <c r="AV197" s="193">
        <v>6.9950063851260513E-2</v>
      </c>
      <c r="AW197" s="193">
        <v>0.60065572875676665</v>
      </c>
    </row>
    <row r="198" spans="1:49" ht="14.25" x14ac:dyDescent="0.2">
      <c r="A198" s="196">
        <v>36526</v>
      </c>
      <c r="B198" s="192">
        <v>2069.7828525000004</v>
      </c>
      <c r="C198" s="192">
        <v>1314.10531403664</v>
      </c>
      <c r="D198" s="192">
        <v>1235.8439011498351</v>
      </c>
      <c r="E198" s="192">
        <v>78.261463252907717</v>
      </c>
      <c r="F198" s="192">
        <v>755.67753846336029</v>
      </c>
      <c r="G198" s="193">
        <v>0.63490008744124515</v>
      </c>
      <c r="H198" s="193">
        <v>5.9554940092667201E-2</v>
      </c>
      <c r="I198" s="193">
        <v>0.5970886751028559</v>
      </c>
      <c r="J198" s="192">
        <v>1682.2938141666662</v>
      </c>
      <c r="K198" s="192">
        <v>1204.6246859633602</v>
      </c>
      <c r="L198" s="192">
        <v>1154.6827655168315</v>
      </c>
      <c r="M198" s="192">
        <v>49.938536747092279</v>
      </c>
      <c r="N198" s="192">
        <v>477.66912820330634</v>
      </c>
      <c r="O198" s="193">
        <v>0.71606081875779704</v>
      </c>
      <c r="P198" s="193">
        <v>4.1455681034093639E-2</v>
      </c>
      <c r="Q198" s="193">
        <v>0.68637401849379698</v>
      </c>
      <c r="R198" s="192">
        <v>3752.0766666666664</v>
      </c>
      <c r="S198" s="192">
        <v>2518.73</v>
      </c>
      <c r="T198" s="192">
        <v>2390.5266666666666</v>
      </c>
      <c r="U198" s="192">
        <v>128.20000000000002</v>
      </c>
      <c r="V198" s="192">
        <v>1233.3466666666666</v>
      </c>
      <c r="W198" s="193">
        <v>0.67128958807700279</v>
      </c>
      <c r="X198" s="193">
        <v>5.0898667185446639E-2</v>
      </c>
      <c r="Y198" s="193">
        <v>0.6371209543515014</v>
      </c>
      <c r="AH198" s="192">
        <v>9110.8166666666675</v>
      </c>
      <c r="AI198" s="192">
        <v>5991.8233333333337</v>
      </c>
      <c r="AJ198" s="192">
        <v>5670.1499999999987</v>
      </c>
      <c r="AK198" s="192">
        <v>321.67333333333335</v>
      </c>
      <c r="AL198" s="192">
        <v>3118.9933333333333</v>
      </c>
      <c r="AM198" s="193">
        <v>0.65766040000073167</v>
      </c>
      <c r="AN198" s="193">
        <v>5.368538346980635E-2</v>
      </c>
      <c r="AO198" s="193">
        <v>0.622353649233786</v>
      </c>
      <c r="AP198" s="192">
        <v>23915.196666666667</v>
      </c>
      <c r="AQ198" s="192">
        <v>15474.526666666667</v>
      </c>
      <c r="AR198" s="192">
        <v>14430.19</v>
      </c>
      <c r="AS198" s="192">
        <v>1044.3366666666668</v>
      </c>
      <c r="AT198" s="192">
        <v>8440.6733333333341</v>
      </c>
      <c r="AU198" s="193">
        <v>0.64705830699838141</v>
      </c>
      <c r="AV198" s="193">
        <v>6.7487470806861516E-2</v>
      </c>
      <c r="AW198" s="193">
        <v>0.60338997839449093</v>
      </c>
    </row>
    <row r="199" spans="1:49" ht="14.25" x14ac:dyDescent="0.2">
      <c r="A199" s="196">
        <v>36495</v>
      </c>
      <c r="B199" s="192">
        <v>2068.2486000000004</v>
      </c>
      <c r="C199" s="192">
        <v>1324.2518086152807</v>
      </c>
      <c r="D199" s="192">
        <v>1245.5887657091962</v>
      </c>
      <c r="E199" s="192">
        <v>78.666447686194431</v>
      </c>
      <c r="F199" s="192">
        <v>743.99679138471947</v>
      </c>
      <c r="G199" s="193">
        <v>0.64027690318043995</v>
      </c>
      <c r="H199" s="193">
        <v>5.9404447986711018E-2</v>
      </c>
      <c r="I199" s="193">
        <v>0.60224325340251461</v>
      </c>
      <c r="J199" s="192">
        <v>1677.464733333333</v>
      </c>
      <c r="K199" s="192">
        <v>1203.3648580513861</v>
      </c>
      <c r="L199" s="192">
        <v>1153.971234290804</v>
      </c>
      <c r="M199" s="192">
        <v>49.39021898047222</v>
      </c>
      <c r="N199" s="192">
        <v>474.10320861528044</v>
      </c>
      <c r="O199" s="193">
        <v>0.71737118172383219</v>
      </c>
      <c r="P199" s="193">
        <v>4.1043428059258778E-2</v>
      </c>
      <c r="Q199" s="193">
        <v>0.68792577951711587</v>
      </c>
      <c r="R199" s="192">
        <v>3745.7133333333331</v>
      </c>
      <c r="S199" s="192">
        <v>2527.6166666666668</v>
      </c>
      <c r="T199" s="192">
        <v>2399.56</v>
      </c>
      <c r="U199" s="192">
        <v>128.05666666666667</v>
      </c>
      <c r="V199" s="192">
        <v>1218.1000000000001</v>
      </c>
      <c r="W199" s="193">
        <v>0.67480248532989717</v>
      </c>
      <c r="X199" s="193">
        <v>5.0663009290702048E-2</v>
      </c>
      <c r="Y199" s="193">
        <v>0.64061496074623969</v>
      </c>
      <c r="AH199" s="192">
        <v>9099.376666666667</v>
      </c>
      <c r="AI199" s="192">
        <v>6012.8166666666666</v>
      </c>
      <c r="AJ199" s="192">
        <v>5703.2966666666662</v>
      </c>
      <c r="AK199" s="192">
        <v>309.52</v>
      </c>
      <c r="AL199" s="192">
        <v>3086.56</v>
      </c>
      <c r="AM199" s="193">
        <v>0.66079434745163856</v>
      </c>
      <c r="AN199" s="193">
        <v>5.1476706701518146E-2</v>
      </c>
      <c r="AO199" s="193">
        <v>0.62677883063784945</v>
      </c>
      <c r="AP199" s="192">
        <v>23892.313333333335</v>
      </c>
      <c r="AQ199" s="192">
        <v>15546.64</v>
      </c>
      <c r="AR199" s="192">
        <v>14536.26</v>
      </c>
      <c r="AS199" s="192">
        <v>1010.3833333333333</v>
      </c>
      <c r="AT199" s="192">
        <v>8345.6733333333341</v>
      </c>
      <c r="AU199" s="193">
        <v>0.65069630483667407</v>
      </c>
      <c r="AV199" s="193">
        <v>6.4990463105425569E-2</v>
      </c>
      <c r="AW199" s="193">
        <v>0.60840739015923384</v>
      </c>
    </row>
    <row r="200" spans="1:49" ht="14.25" x14ac:dyDescent="0.2">
      <c r="A200" s="196">
        <v>36465</v>
      </c>
      <c r="B200" s="192">
        <v>2066.7143475000007</v>
      </c>
      <c r="C200" s="192">
        <v>1327.2660673114112</v>
      </c>
      <c r="D200" s="192">
        <v>1240.428297169902</v>
      </c>
      <c r="E200" s="192">
        <v>86.837770141509466</v>
      </c>
      <c r="F200" s="192">
        <v>739.44828018858891</v>
      </c>
      <c r="G200" s="193">
        <v>0.64221069975971157</v>
      </c>
      <c r="H200" s="193">
        <v>6.5426045523346493E-2</v>
      </c>
      <c r="I200" s="193">
        <v>0.60019339328165255</v>
      </c>
      <c r="J200" s="192">
        <v>1672.6956524999996</v>
      </c>
      <c r="K200" s="192">
        <v>1205.2705993552556</v>
      </c>
      <c r="L200" s="192">
        <v>1150.4283694967646</v>
      </c>
      <c r="M200" s="192">
        <v>54.842229858490533</v>
      </c>
      <c r="N200" s="192">
        <v>467.42838647807781</v>
      </c>
      <c r="O200" s="193">
        <v>0.72055582708896648</v>
      </c>
      <c r="P200" s="193">
        <v>4.5502005846510894E-2</v>
      </c>
      <c r="Q200" s="193">
        <v>0.68776909163202649</v>
      </c>
      <c r="R200" s="192">
        <v>3739.41</v>
      </c>
      <c r="S200" s="192">
        <v>2532.5366666666669</v>
      </c>
      <c r="T200" s="192">
        <v>2390.8566666666666</v>
      </c>
      <c r="U200" s="192">
        <v>141.68</v>
      </c>
      <c r="V200" s="192">
        <v>1206.8766666666668</v>
      </c>
      <c r="W200" s="193">
        <v>0.67725568115469204</v>
      </c>
      <c r="X200" s="193">
        <v>5.5943908676544335E-2</v>
      </c>
      <c r="Y200" s="193">
        <v>0.6393673511775031</v>
      </c>
      <c r="AH200" s="192">
        <v>9087.7633333333342</v>
      </c>
      <c r="AI200" s="192">
        <v>6019.4366666666656</v>
      </c>
      <c r="AJ200" s="192">
        <v>5690.87</v>
      </c>
      <c r="AK200" s="192">
        <v>328.56666666666666</v>
      </c>
      <c r="AL200" s="192">
        <v>3068.33</v>
      </c>
      <c r="AM200" s="193">
        <v>0.66236723447536949</v>
      </c>
      <c r="AN200" s="193">
        <v>5.4584288341489332E-2</v>
      </c>
      <c r="AO200" s="193">
        <v>0.62621239036081111</v>
      </c>
      <c r="AP200" s="192">
        <v>23868.91</v>
      </c>
      <c r="AQ200" s="192">
        <v>15587.18</v>
      </c>
      <c r="AR200" s="192">
        <v>14549.720000000001</v>
      </c>
      <c r="AS200" s="192">
        <v>1037.4633333333334</v>
      </c>
      <c r="AT200" s="192">
        <v>8281.7300000000014</v>
      </c>
      <c r="AU200" s="193">
        <v>0.65303275264769112</v>
      </c>
      <c r="AV200" s="193">
        <v>6.6558757474625516E-2</v>
      </c>
      <c r="AW200" s="193">
        <v>0.60956784369290429</v>
      </c>
    </row>
    <row r="201" spans="1:49" ht="14.25" x14ac:dyDescent="0.2">
      <c r="A201" s="196">
        <v>36434</v>
      </c>
      <c r="B201" s="192">
        <v>2065.1800950000002</v>
      </c>
      <c r="C201" s="192">
        <v>1337.317472101279</v>
      </c>
      <c r="D201" s="192">
        <v>1244.5664844657611</v>
      </c>
      <c r="E201" s="192">
        <v>92.750987635518058</v>
      </c>
      <c r="F201" s="192">
        <v>727.86594760605533</v>
      </c>
      <c r="G201" s="193">
        <v>0.64755489138165401</v>
      </c>
      <c r="H201" s="193">
        <v>6.9355997786959112E-2</v>
      </c>
      <c r="I201" s="193">
        <v>0.60264307576805354</v>
      </c>
      <c r="J201" s="192">
        <v>1667.7265716666664</v>
      </c>
      <c r="K201" s="192">
        <v>1208.472527898721</v>
      </c>
      <c r="L201" s="192">
        <v>1150.9735155342387</v>
      </c>
      <c r="M201" s="192">
        <v>57.499012364481949</v>
      </c>
      <c r="N201" s="192">
        <v>459.25405239394462</v>
      </c>
      <c r="O201" s="193">
        <v>0.72462269800679413</v>
      </c>
      <c r="P201" s="193">
        <v>4.7579908551550289E-2</v>
      </c>
      <c r="Q201" s="193">
        <v>0.69014521630125303</v>
      </c>
      <c r="R201" s="192">
        <v>3732.9066666666663</v>
      </c>
      <c r="S201" s="192">
        <v>2545.7900000000004</v>
      </c>
      <c r="T201" s="192">
        <v>2395.5399999999995</v>
      </c>
      <c r="U201" s="192">
        <v>150.25</v>
      </c>
      <c r="V201" s="192">
        <v>1187.1199999999999</v>
      </c>
      <c r="W201" s="193">
        <v>0.68198597696879659</v>
      </c>
      <c r="X201" s="193">
        <v>5.9019007852179471E-2</v>
      </c>
      <c r="Y201" s="193">
        <v>0.64173584123899863</v>
      </c>
      <c r="AH201" s="192">
        <v>9075.64</v>
      </c>
      <c r="AI201" s="192">
        <v>6073.7900000000009</v>
      </c>
      <c r="AJ201" s="192">
        <v>5720.0233333333335</v>
      </c>
      <c r="AK201" s="192">
        <v>353.76666666666665</v>
      </c>
      <c r="AL201" s="192">
        <v>3001.853333333333</v>
      </c>
      <c r="AM201" s="193">
        <v>0.66924095711156473</v>
      </c>
      <c r="AN201" s="193">
        <v>5.8244797180453486E-2</v>
      </c>
      <c r="AO201" s="193">
        <v>0.63026115329974897</v>
      </c>
      <c r="AP201" s="192">
        <v>23844.83</v>
      </c>
      <c r="AQ201" s="192">
        <v>15740.436666666666</v>
      </c>
      <c r="AR201" s="192">
        <v>14635.913333333336</v>
      </c>
      <c r="AS201" s="192">
        <v>1104.5233333333333</v>
      </c>
      <c r="AT201" s="192">
        <v>8104.3899999999994</v>
      </c>
      <c r="AU201" s="193">
        <v>0.66011947523495307</v>
      </c>
      <c r="AV201" s="193">
        <v>7.017107318708439E-2</v>
      </c>
      <c r="AW201" s="193">
        <v>0.61379818322602153</v>
      </c>
    </row>
    <row r="202" spans="1:49" ht="14.25" x14ac:dyDescent="0.2">
      <c r="A202" s="196">
        <v>36404</v>
      </c>
      <c r="B202" s="192">
        <v>2063.6458425000001</v>
      </c>
      <c r="C202" s="192">
        <v>1342.6124447467264</v>
      </c>
      <c r="D202" s="192">
        <v>1241.089026781988</v>
      </c>
      <c r="E202" s="192">
        <v>101.52341796473831</v>
      </c>
      <c r="F202" s="192">
        <v>721.0367224606083</v>
      </c>
      <c r="G202" s="193">
        <v>0.65060216103758428</v>
      </c>
      <c r="H202" s="193">
        <v>7.5616324250509931E-2</v>
      </c>
      <c r="I202" s="193">
        <v>0.6014060170704838</v>
      </c>
      <c r="J202" s="192">
        <v>1662.3041575</v>
      </c>
      <c r="K202" s="192">
        <v>1216.0675552532737</v>
      </c>
      <c r="L202" s="192">
        <v>1153.594306551345</v>
      </c>
      <c r="M202" s="192">
        <v>62.469915368595025</v>
      </c>
      <c r="N202" s="192">
        <v>446.23327753939179</v>
      </c>
      <c r="O202" s="193">
        <v>0.73155538339154624</v>
      </c>
      <c r="P202" s="193">
        <v>5.1370431764857213E-2</v>
      </c>
      <c r="Q202" s="193">
        <v>0.69397306223806698</v>
      </c>
      <c r="R202" s="192">
        <v>3725.9500000000003</v>
      </c>
      <c r="S202" s="192">
        <v>2558.6800000000003</v>
      </c>
      <c r="T202" s="192">
        <v>2394.6833333333329</v>
      </c>
      <c r="U202" s="192">
        <v>163.99333333333334</v>
      </c>
      <c r="V202" s="192">
        <v>1167.27</v>
      </c>
      <c r="W202" s="193">
        <v>0.68671882338732404</v>
      </c>
      <c r="X202" s="193">
        <v>6.4092943757458262E-2</v>
      </c>
      <c r="Y202" s="193">
        <v>0.64270409783634586</v>
      </c>
      <c r="AH202" s="192">
        <v>9062.5</v>
      </c>
      <c r="AI202" s="192">
        <v>6124.8833333333341</v>
      </c>
      <c r="AJ202" s="192">
        <v>5736.68</v>
      </c>
      <c r="AK202" s="192">
        <v>388.20333333333338</v>
      </c>
      <c r="AL202" s="192">
        <v>2937.6200000000003</v>
      </c>
      <c r="AM202" s="193">
        <v>0.67584919540229893</v>
      </c>
      <c r="AN202" s="193">
        <v>6.3381343318104022E-2</v>
      </c>
      <c r="AO202" s="193">
        <v>0.6330129655172414</v>
      </c>
      <c r="AP202" s="192">
        <v>23819.396666666667</v>
      </c>
      <c r="AQ202" s="192">
        <v>15890.506666666668</v>
      </c>
      <c r="AR202" s="192">
        <v>14712.366666666667</v>
      </c>
      <c r="AS202" s="192">
        <v>1178.1366666666665</v>
      </c>
      <c r="AT202" s="192">
        <v>7928.8899999999994</v>
      </c>
      <c r="AU202" s="193">
        <v>0.66712465009259259</v>
      </c>
      <c r="AV202" s="193">
        <v>7.4140912645537613E-2</v>
      </c>
      <c r="AW202" s="193">
        <v>0.61766327974442115</v>
      </c>
    </row>
    <row r="203" spans="1:49" ht="14.25" x14ac:dyDescent="0.2">
      <c r="A203" s="196">
        <v>36373</v>
      </c>
      <c r="B203" s="192">
        <v>2062.1270725000008</v>
      </c>
      <c r="C203" s="192">
        <v>1344.2558367422046</v>
      </c>
      <c r="D203" s="192">
        <v>1241.5052553937442</v>
      </c>
      <c r="E203" s="192">
        <v>102.7505813484604</v>
      </c>
      <c r="F203" s="192">
        <v>717.87456046513046</v>
      </c>
      <c r="G203" s="193">
        <v>0.65187827397683518</v>
      </c>
      <c r="H203" s="193">
        <v>7.6436775307203261E-2</v>
      </c>
      <c r="I203" s="193">
        <v>0.60205080082122031</v>
      </c>
      <c r="J203" s="192">
        <v>1656.8395941666661</v>
      </c>
      <c r="K203" s="192">
        <v>1219.4774965911286</v>
      </c>
      <c r="L203" s="192">
        <v>1157.7514112729225</v>
      </c>
      <c r="M203" s="192">
        <v>61.722751984872936</v>
      </c>
      <c r="N203" s="192">
        <v>437.35877286820283</v>
      </c>
      <c r="O203" s="193">
        <v>0.73602628817214155</v>
      </c>
      <c r="P203" s="193">
        <v>5.0614096740128366E-2</v>
      </c>
      <c r="Q203" s="193">
        <v>0.69877097055688853</v>
      </c>
      <c r="R203" s="192">
        <v>3718.9666666666667</v>
      </c>
      <c r="S203" s="192">
        <v>2563.7333333333331</v>
      </c>
      <c r="T203" s="192">
        <v>2399.2566666666667</v>
      </c>
      <c r="U203" s="192">
        <v>164.47333333333333</v>
      </c>
      <c r="V203" s="192">
        <v>1155.2333333333333</v>
      </c>
      <c r="W203" s="193">
        <v>0.68936711810628393</v>
      </c>
      <c r="X203" s="193">
        <v>6.4153838152693987E-2</v>
      </c>
      <c r="Y203" s="193">
        <v>0.64514067527718277</v>
      </c>
      <c r="AH203" s="192">
        <v>9049.2933333333331</v>
      </c>
      <c r="AI203" s="192">
        <v>6147.3633333333337</v>
      </c>
      <c r="AJ203" s="192">
        <v>5752.0966666666673</v>
      </c>
      <c r="AK203" s="192">
        <v>395.26666666666665</v>
      </c>
      <c r="AL203" s="192">
        <v>2901.93</v>
      </c>
      <c r="AM203" s="193">
        <v>0.67931971115239942</v>
      </c>
      <c r="AN203" s="193">
        <v>6.4298569196875183E-2</v>
      </c>
      <c r="AO203" s="193">
        <v>0.63564042569806567</v>
      </c>
      <c r="AP203" s="192">
        <v>23794.39</v>
      </c>
      <c r="AQ203" s="192">
        <v>15965.14</v>
      </c>
      <c r="AR203" s="192">
        <v>14759.756666666666</v>
      </c>
      <c r="AS203" s="192">
        <v>1205.3799999999999</v>
      </c>
      <c r="AT203" s="192">
        <v>7829.2466666666669</v>
      </c>
      <c r="AU203" s="193">
        <v>0.67096235709341567</v>
      </c>
      <c r="AV203" s="193">
        <v>7.5500747253077635E-2</v>
      </c>
      <c r="AW203" s="193">
        <v>0.62030405766513308</v>
      </c>
    </row>
    <row r="204" spans="1:49" ht="14.25" x14ac:dyDescent="0.2">
      <c r="A204" s="196">
        <v>36342</v>
      </c>
      <c r="B204" s="192">
        <v>2060.6237850000011</v>
      </c>
      <c r="C204" s="192">
        <v>1343.6605471502332</v>
      </c>
      <c r="D204" s="192">
        <v>1240.928242686329</v>
      </c>
      <c r="E204" s="192">
        <v>102.72896757191916</v>
      </c>
      <c r="F204" s="192">
        <v>716.96323784976778</v>
      </c>
      <c r="G204" s="193">
        <v>0.65206495088099381</v>
      </c>
      <c r="H204" s="193">
        <v>7.6454553785773344E-2</v>
      </c>
      <c r="I204" s="193">
        <v>0.60220999666192254</v>
      </c>
      <c r="J204" s="192">
        <v>1650.8895483333324</v>
      </c>
      <c r="K204" s="192">
        <v>1211.9294528497667</v>
      </c>
      <c r="L204" s="192">
        <v>1145.2884239803377</v>
      </c>
      <c r="M204" s="192">
        <v>66.641032428080848</v>
      </c>
      <c r="N204" s="192">
        <v>438.95676215023212</v>
      </c>
      <c r="O204" s="193">
        <v>0.73410692682213596</v>
      </c>
      <c r="P204" s="193">
        <v>5.4987550860637273E-2</v>
      </c>
      <c r="Q204" s="193">
        <v>0.69374018700195417</v>
      </c>
      <c r="R204" s="192">
        <v>3711.5133333333329</v>
      </c>
      <c r="S204" s="192">
        <v>2555.5899999999997</v>
      </c>
      <c r="T204" s="192">
        <v>2386.2166666666667</v>
      </c>
      <c r="U204" s="192">
        <v>169.37</v>
      </c>
      <c r="V204" s="192">
        <v>1155.9199999999998</v>
      </c>
      <c r="W204" s="193">
        <v>0.6885574078498079</v>
      </c>
      <c r="X204" s="193">
        <v>6.6274324128674802E-2</v>
      </c>
      <c r="Y204" s="193">
        <v>0.64292283291451657</v>
      </c>
      <c r="AH204" s="192">
        <v>9035.0499999999993</v>
      </c>
      <c r="AI204" s="192">
        <v>6126.7766666666676</v>
      </c>
      <c r="AJ204" s="192">
        <v>5713.5199999999995</v>
      </c>
      <c r="AK204" s="192">
        <v>413.25666666666666</v>
      </c>
      <c r="AL204" s="192">
        <v>2908.2766666666666</v>
      </c>
      <c r="AM204" s="193">
        <v>0.67811209308932086</v>
      </c>
      <c r="AN204" s="193">
        <v>6.7450910837835873E-2</v>
      </c>
      <c r="AO204" s="193">
        <v>0.63237281476029461</v>
      </c>
      <c r="AP204" s="192">
        <v>23767.493333333332</v>
      </c>
      <c r="AQ204" s="192">
        <v>15873.853333333333</v>
      </c>
      <c r="AR204" s="192">
        <v>14652.57</v>
      </c>
      <c r="AS204" s="192">
        <v>1221.2833333333333</v>
      </c>
      <c r="AT204" s="192">
        <v>7893.6366666666663</v>
      </c>
      <c r="AU204" s="193">
        <v>0.6678808366833805</v>
      </c>
      <c r="AV204" s="193">
        <v>7.6936790814916611E-2</v>
      </c>
      <c r="AW204" s="193">
        <v>0.61649622846217977</v>
      </c>
    </row>
    <row r="205" spans="1:49" ht="14.25" x14ac:dyDescent="0.2">
      <c r="A205" s="196">
        <v>36312</v>
      </c>
      <c r="B205" s="192">
        <v>2059.1359800000014</v>
      </c>
      <c r="C205" s="192">
        <v>1334.7809063221314</v>
      </c>
      <c r="D205" s="192">
        <v>1235.4852435424784</v>
      </c>
      <c r="E205" s="192">
        <v>99.292325887667786</v>
      </c>
      <c r="F205" s="192">
        <v>724.35507367786988</v>
      </c>
      <c r="G205" s="193">
        <v>0.6482237789473867</v>
      </c>
      <c r="H205" s="193">
        <v>7.4388482347457943E-2</v>
      </c>
      <c r="I205" s="193">
        <v>0.60000177527978393</v>
      </c>
      <c r="J205" s="192">
        <v>1645.3373533333317</v>
      </c>
      <c r="K205" s="192">
        <v>1199.4857603445353</v>
      </c>
      <c r="L205" s="192">
        <v>1129.6347564575215</v>
      </c>
      <c r="M205" s="192">
        <v>69.854340778998889</v>
      </c>
      <c r="N205" s="192">
        <v>445.84825965546344</v>
      </c>
      <c r="O205" s="193">
        <v>0.7290211687678918</v>
      </c>
      <c r="P205" s="193">
        <v>5.8236907088362787E-2</v>
      </c>
      <c r="Q205" s="193">
        <v>0.68656725878675584</v>
      </c>
      <c r="R205" s="192">
        <v>3704.4733333333334</v>
      </c>
      <c r="S205" s="192">
        <v>2534.2666666666669</v>
      </c>
      <c r="T205" s="192">
        <v>2365.1200000000003</v>
      </c>
      <c r="U205" s="192">
        <v>169.14666666666668</v>
      </c>
      <c r="V205" s="192">
        <v>1170.2033333333331</v>
      </c>
      <c r="W205" s="193">
        <v>0.68410984197483771</v>
      </c>
      <c r="X205" s="193">
        <v>6.6743831220076807E-2</v>
      </c>
      <c r="Y205" s="193">
        <v>0.63844973014607576</v>
      </c>
      <c r="AH205" s="192">
        <v>9021.5833333333339</v>
      </c>
      <c r="AI205" s="192">
        <v>6056.9533333333338</v>
      </c>
      <c r="AJ205" s="192">
        <v>5641.18</v>
      </c>
      <c r="AK205" s="192">
        <v>415.77333333333331</v>
      </c>
      <c r="AL205" s="192">
        <v>2964.6333333333332</v>
      </c>
      <c r="AM205" s="193">
        <v>0.67138473475646365</v>
      </c>
      <c r="AN205" s="193">
        <v>6.8643971721756694E-2</v>
      </c>
      <c r="AO205" s="193">
        <v>0.62529822000942181</v>
      </c>
      <c r="AP205" s="192">
        <v>23741.87</v>
      </c>
      <c r="AQ205" s="192">
        <v>15665.143333333333</v>
      </c>
      <c r="AR205" s="192">
        <v>14418.49</v>
      </c>
      <c r="AS205" s="192">
        <v>1246.6533333333334</v>
      </c>
      <c r="AT205" s="192">
        <v>8076.7200000000012</v>
      </c>
      <c r="AU205" s="193">
        <v>0.6598108461268356</v>
      </c>
      <c r="AV205" s="193">
        <v>7.9581355038138818E-2</v>
      </c>
      <c r="AW205" s="193">
        <v>0.60730220492320108</v>
      </c>
    </row>
    <row r="206" spans="1:49" ht="14.25" x14ac:dyDescent="0.2">
      <c r="A206" s="196">
        <v>36281</v>
      </c>
      <c r="B206" s="192">
        <v>2057.6481750000007</v>
      </c>
      <c r="C206" s="192">
        <v>1329.0274300910078</v>
      </c>
      <c r="D206" s="192">
        <v>1233.2097983635529</v>
      </c>
      <c r="E206" s="192">
        <v>95.814294835469809</v>
      </c>
      <c r="F206" s="192">
        <v>728.6207449089934</v>
      </c>
      <c r="G206" s="193">
        <v>0.64589634235746218</v>
      </c>
      <c r="H206" s="193">
        <v>7.2093541988752438E-2</v>
      </c>
      <c r="I206" s="193">
        <v>0.59932976557741824</v>
      </c>
      <c r="J206" s="192">
        <v>1639.9551583333323</v>
      </c>
      <c r="K206" s="192">
        <v>1181.4625699089922</v>
      </c>
      <c r="L206" s="192">
        <v>1108.6102016364473</v>
      </c>
      <c r="M206" s="192">
        <v>72.859038497863523</v>
      </c>
      <c r="N206" s="192">
        <v>458.48925509100656</v>
      </c>
      <c r="O206" s="193">
        <v>0.72042370421255852</v>
      </c>
      <c r="P206" s="193">
        <v>6.1668511854316162E-2</v>
      </c>
      <c r="Q206" s="193">
        <v>0.67600031379096681</v>
      </c>
      <c r="R206" s="192">
        <v>3697.6033333333339</v>
      </c>
      <c r="S206" s="192">
        <v>2510.4900000000002</v>
      </c>
      <c r="T206" s="192">
        <v>2341.8200000000002</v>
      </c>
      <c r="U206" s="192">
        <v>168.67333333333332</v>
      </c>
      <c r="V206" s="192">
        <v>1187.1099999999999</v>
      </c>
      <c r="W206" s="193">
        <v>0.67895059953248993</v>
      </c>
      <c r="X206" s="193">
        <v>6.718741494024405E-2</v>
      </c>
      <c r="Y206" s="193">
        <v>0.63333456536260868</v>
      </c>
      <c r="AH206" s="192">
        <v>9008.44</v>
      </c>
      <c r="AI206" s="192">
        <v>5994.9566666666678</v>
      </c>
      <c r="AJ206" s="192">
        <v>5563.9433333333327</v>
      </c>
      <c r="AK206" s="192">
        <v>431.01333333333332</v>
      </c>
      <c r="AL206" s="192">
        <v>3013.4900000000002</v>
      </c>
      <c r="AM206" s="193">
        <v>0.66548222185713257</v>
      </c>
      <c r="AN206" s="193">
        <v>7.1895988127798516E-2</v>
      </c>
      <c r="AO206" s="193">
        <v>0.61763671993523095</v>
      </c>
      <c r="AP206" s="192">
        <v>23716.466666666664</v>
      </c>
      <c r="AQ206" s="192">
        <v>15475.046666666667</v>
      </c>
      <c r="AR206" s="192">
        <v>14181.683333333334</v>
      </c>
      <c r="AS206" s="192">
        <v>1293.3666666666666</v>
      </c>
      <c r="AT206" s="192">
        <v>8241.4166666666661</v>
      </c>
      <c r="AU206" s="193">
        <v>0.6525021995969047</v>
      </c>
      <c r="AV206" s="193">
        <v>8.3577561640094125E-2</v>
      </c>
      <c r="AW206" s="193">
        <v>0.59796779733912031</v>
      </c>
    </row>
    <row r="207" spans="1:49" ht="14.25" x14ac:dyDescent="0.2">
      <c r="A207" s="196">
        <v>36251</v>
      </c>
      <c r="B207" s="192">
        <v>2056.160370000001</v>
      </c>
      <c r="C207" s="192">
        <v>1307.7164312772366</v>
      </c>
      <c r="D207" s="192">
        <v>1217.317779182373</v>
      </c>
      <c r="E207" s="192">
        <v>90.398652094863579</v>
      </c>
      <c r="F207" s="192">
        <v>748.44393872276441</v>
      </c>
      <c r="G207" s="193">
        <v>0.63599923933814362</v>
      </c>
      <c r="H207" s="193">
        <v>6.912710579507815E-2</v>
      </c>
      <c r="I207" s="193">
        <v>0.59203445263482657</v>
      </c>
      <c r="J207" s="192">
        <v>1635.3462966666657</v>
      </c>
      <c r="K207" s="192">
        <v>1168.2169020560968</v>
      </c>
      <c r="L207" s="192">
        <v>1094.8055541509602</v>
      </c>
      <c r="M207" s="192">
        <v>73.41468123846974</v>
      </c>
      <c r="N207" s="192">
        <v>467.12939461056891</v>
      </c>
      <c r="O207" s="193">
        <v>0.71435444861879038</v>
      </c>
      <c r="P207" s="193">
        <v>6.2843365054261496E-2</v>
      </c>
      <c r="Q207" s="193">
        <v>0.6694640495303702</v>
      </c>
      <c r="R207" s="192">
        <v>3691.5066666666667</v>
      </c>
      <c r="S207" s="192">
        <v>2475.9333333333329</v>
      </c>
      <c r="T207" s="192">
        <v>2312.1233333333334</v>
      </c>
      <c r="U207" s="192">
        <v>163.81333333333336</v>
      </c>
      <c r="V207" s="192">
        <v>1215.5733333333335</v>
      </c>
      <c r="W207" s="193">
        <v>0.67071078475635959</v>
      </c>
      <c r="X207" s="193">
        <v>6.6162255311128487E-2</v>
      </c>
      <c r="Y207" s="193">
        <v>0.62633594954905503</v>
      </c>
      <c r="AH207" s="192">
        <v>8996.9100000000017</v>
      </c>
      <c r="AI207" s="192">
        <v>5920.6766666666663</v>
      </c>
      <c r="AJ207" s="192">
        <v>5496.4466666666658</v>
      </c>
      <c r="AK207" s="192">
        <v>424.23</v>
      </c>
      <c r="AL207" s="192">
        <v>3076.2366666666671</v>
      </c>
      <c r="AM207" s="193">
        <v>0.6580789033864588</v>
      </c>
      <c r="AN207" s="193">
        <v>7.1652282987924254E-2</v>
      </c>
      <c r="AO207" s="193">
        <v>0.61092604757262936</v>
      </c>
      <c r="AP207" s="192">
        <v>23693.903333333335</v>
      </c>
      <c r="AQ207" s="192">
        <v>15313.720000000001</v>
      </c>
      <c r="AR207" s="192">
        <v>14014.396666666667</v>
      </c>
      <c r="AS207" s="192">
        <v>1299.3300000000002</v>
      </c>
      <c r="AT207" s="192">
        <v>8380.1766666666663</v>
      </c>
      <c r="AU207" s="193">
        <v>0.64631478336691672</v>
      </c>
      <c r="AV207" s="193">
        <v>8.4847443991401178E-2</v>
      </c>
      <c r="AW207" s="193">
        <v>0.59147690735070946</v>
      </c>
    </row>
    <row r="208" spans="1:49" ht="14.25" x14ac:dyDescent="0.2">
      <c r="A208" s="196">
        <v>36220</v>
      </c>
      <c r="B208" s="192">
        <v>2054.6725650000008</v>
      </c>
      <c r="C208" s="192">
        <v>1301.0072417213967</v>
      </c>
      <c r="D208" s="192">
        <v>1210.5115056098048</v>
      </c>
      <c r="E208" s="192">
        <v>90.495736111592137</v>
      </c>
      <c r="F208" s="192">
        <v>753.66857887590402</v>
      </c>
      <c r="G208" s="193">
        <v>0.63319443880411974</v>
      </c>
      <c r="H208" s="193">
        <v>6.9558210907308141E-2</v>
      </c>
      <c r="I208" s="193">
        <v>0.5891505664844483</v>
      </c>
      <c r="J208" s="192">
        <v>1630.8974349999992</v>
      </c>
      <c r="K208" s="192">
        <v>1159.3760916119365</v>
      </c>
      <c r="L208" s="192">
        <v>1092.4718277235286</v>
      </c>
      <c r="M208" s="192">
        <v>66.910930555074529</v>
      </c>
      <c r="N208" s="192">
        <v>471.51808779076265</v>
      </c>
      <c r="O208" s="193">
        <v>0.7108822828039687</v>
      </c>
      <c r="P208" s="193">
        <v>5.7712877675478912E-2</v>
      </c>
      <c r="Q208" s="193">
        <v>0.66985930830379237</v>
      </c>
      <c r="R208" s="192">
        <v>3685.5699999999997</v>
      </c>
      <c r="S208" s="192">
        <v>2460.3833333333332</v>
      </c>
      <c r="T208" s="192">
        <v>2302.9833333333331</v>
      </c>
      <c r="U208" s="192">
        <v>157.40666666666667</v>
      </c>
      <c r="V208" s="192">
        <v>1225.1866666666667</v>
      </c>
      <c r="W208" s="193">
        <v>0.6675719992656044</v>
      </c>
      <c r="X208" s="193">
        <v>6.3976480629712174E-2</v>
      </c>
      <c r="Y208" s="193">
        <v>0.62486490104199166</v>
      </c>
      <c r="AH208" s="192">
        <v>8985.8900000000012</v>
      </c>
      <c r="AI208" s="192">
        <v>5875.2766666666676</v>
      </c>
      <c r="AJ208" s="192">
        <v>5460.2166666666672</v>
      </c>
      <c r="AK208" s="192">
        <v>415.06</v>
      </c>
      <c r="AL208" s="192">
        <v>3110.6166666666668</v>
      </c>
      <c r="AM208" s="193">
        <v>0.65383358428232119</v>
      </c>
      <c r="AN208" s="193">
        <v>7.0645183801273465E-2</v>
      </c>
      <c r="AO208" s="193">
        <v>0.60764339054525107</v>
      </c>
      <c r="AP208" s="192">
        <v>23672.190000000002</v>
      </c>
      <c r="AQ208" s="192">
        <v>15232.51</v>
      </c>
      <c r="AR208" s="192">
        <v>13940.796666666667</v>
      </c>
      <c r="AS208" s="192">
        <v>1291.72</v>
      </c>
      <c r="AT208" s="192">
        <v>8439.6766666666663</v>
      </c>
      <c r="AU208" s="193">
        <v>0.64347700825314424</v>
      </c>
      <c r="AV208" s="193">
        <v>8.4800206925844793E-2</v>
      </c>
      <c r="AW208" s="193">
        <v>0.58891030642566933</v>
      </c>
    </row>
    <row r="209" spans="1:49" ht="14.25" x14ac:dyDescent="0.2">
      <c r="A209" s="196">
        <v>36192</v>
      </c>
      <c r="B209" s="192">
        <v>2053.1847600000006</v>
      </c>
      <c r="C209" s="192">
        <v>1298.4640068492272</v>
      </c>
      <c r="D209" s="192">
        <v>1203.7273573336074</v>
      </c>
      <c r="E209" s="192">
        <v>94.739898303011117</v>
      </c>
      <c r="F209" s="192">
        <v>754.72400874807352</v>
      </c>
      <c r="G209" s="193">
        <v>0.63241459421763235</v>
      </c>
      <c r="H209" s="193">
        <v>7.2963053117583998E-2</v>
      </c>
      <c r="I209" s="193">
        <v>0.58627327690353936</v>
      </c>
      <c r="J209" s="192">
        <v>1626.5319066666661</v>
      </c>
      <c r="K209" s="192">
        <v>1157.449326484106</v>
      </c>
      <c r="L209" s="192">
        <v>1096.2759759997259</v>
      </c>
      <c r="M209" s="192">
        <v>61.173435030322203</v>
      </c>
      <c r="N209" s="192">
        <v>469.07932458525994</v>
      </c>
      <c r="O209" s="193">
        <v>0.71160566954762372</v>
      </c>
      <c r="P209" s="193">
        <v>5.2851933670516701E-2</v>
      </c>
      <c r="Q209" s="193">
        <v>0.67399598588039966</v>
      </c>
      <c r="R209" s="192">
        <v>3679.7166666666667</v>
      </c>
      <c r="S209" s="192">
        <v>2455.9133333333334</v>
      </c>
      <c r="T209" s="192">
        <v>2300.0033333333331</v>
      </c>
      <c r="U209" s="192">
        <v>155.91333333333333</v>
      </c>
      <c r="V209" s="192">
        <v>1223.8033333333333</v>
      </c>
      <c r="W209" s="193">
        <v>0.66741914006060254</v>
      </c>
      <c r="X209" s="193">
        <v>6.3484867815639529E-2</v>
      </c>
      <c r="Y209" s="193">
        <v>0.62504903004307388</v>
      </c>
      <c r="AH209" s="192">
        <v>8975.3666666666668</v>
      </c>
      <c r="AI209" s="192">
        <v>5868.1466666666674</v>
      </c>
      <c r="AJ209" s="192">
        <v>5470.4033333333327</v>
      </c>
      <c r="AK209" s="192">
        <v>397.74333333333334</v>
      </c>
      <c r="AL209" s="192">
        <v>3107.2233333333334</v>
      </c>
      <c r="AM209" s="193">
        <v>0.65380578695020819</v>
      </c>
      <c r="AN209" s="193">
        <v>6.7780060030310521E-2</v>
      </c>
      <c r="AO209" s="193">
        <v>0.60949079146255858</v>
      </c>
      <c r="AP209" s="192">
        <v>23650.843333333334</v>
      </c>
      <c r="AQ209" s="192">
        <v>15233.493333333332</v>
      </c>
      <c r="AR209" s="192">
        <v>13980.153333333335</v>
      </c>
      <c r="AS209" s="192">
        <v>1253.3433333333335</v>
      </c>
      <c r="AT209" s="192">
        <v>8417.3466666666664</v>
      </c>
      <c r="AU209" s="193">
        <v>0.64409937179125243</v>
      </c>
      <c r="AV209" s="193">
        <v>8.2275503452042528E-2</v>
      </c>
      <c r="AW209" s="193">
        <v>0.59110591264328427</v>
      </c>
    </row>
    <row r="210" spans="1:49" ht="14.25" x14ac:dyDescent="0.2">
      <c r="A210" s="196">
        <v>36161</v>
      </c>
      <c r="B210" s="192">
        <v>2051.6969549999999</v>
      </c>
      <c r="C210" s="192">
        <v>1305.1231327688854</v>
      </c>
      <c r="D210" s="192">
        <v>1205.3181811869488</v>
      </c>
      <c r="E210" s="192">
        <v>99.808200369328048</v>
      </c>
      <c r="F210" s="192">
        <v>746.57707782841487</v>
      </c>
      <c r="G210" s="193">
        <v>0.63611886228533465</v>
      </c>
      <c r="H210" s="193">
        <v>7.6474163903278505E-2</v>
      </c>
      <c r="I210" s="193">
        <v>0.58747378761253211</v>
      </c>
      <c r="J210" s="192">
        <v>1622.5697116666663</v>
      </c>
      <c r="K210" s="192">
        <v>1161.373533897781</v>
      </c>
      <c r="L210" s="192">
        <v>1106.1084854797177</v>
      </c>
      <c r="M210" s="192">
        <v>55.265132964005282</v>
      </c>
      <c r="N210" s="192">
        <v>461.19292217158517</v>
      </c>
      <c r="O210" s="193">
        <v>0.71576187176872963</v>
      </c>
      <c r="P210" s="193">
        <v>4.7586010315325021E-2</v>
      </c>
      <c r="Q210" s="193">
        <v>0.68170167206162657</v>
      </c>
      <c r="R210" s="192">
        <v>3674.2666666666664</v>
      </c>
      <c r="S210" s="192">
        <v>2466.4966666666664</v>
      </c>
      <c r="T210" s="192">
        <v>2311.4266666666667</v>
      </c>
      <c r="U210" s="192">
        <v>155.07333333333335</v>
      </c>
      <c r="V210" s="192">
        <v>1207.7700000000002</v>
      </c>
      <c r="W210" s="193">
        <v>0.67128950901767248</v>
      </c>
      <c r="X210" s="193">
        <v>6.287190063098945E-2</v>
      </c>
      <c r="Y210" s="193">
        <v>0.6290851689225968</v>
      </c>
      <c r="AH210" s="192">
        <v>8965.7466666666678</v>
      </c>
      <c r="AI210" s="192">
        <v>5873.82</v>
      </c>
      <c r="AJ210" s="192">
        <v>5489.8666666666659</v>
      </c>
      <c r="AK210" s="192">
        <v>383.95333333333332</v>
      </c>
      <c r="AL210" s="192">
        <v>3091.9300000000003</v>
      </c>
      <c r="AM210" s="193">
        <v>0.65514008128715051</v>
      </c>
      <c r="AN210" s="193">
        <v>6.5366887874217003E-2</v>
      </c>
      <c r="AO210" s="193">
        <v>0.61231561305174786</v>
      </c>
      <c r="AP210" s="192">
        <v>23630.63</v>
      </c>
      <c r="AQ210" s="192">
        <v>15265.973333333333</v>
      </c>
      <c r="AR210" s="192">
        <v>14050.093333333332</v>
      </c>
      <c r="AS210" s="192">
        <v>1215.8799999999999</v>
      </c>
      <c r="AT210" s="192">
        <v>8364.6600000000017</v>
      </c>
      <c r="AU210" s="193">
        <v>0.64602481327553829</v>
      </c>
      <c r="AV210" s="193">
        <v>7.9646411889448251E-2</v>
      </c>
      <c r="AW210" s="193">
        <v>0.5945712549065908</v>
      </c>
    </row>
    <row r="211" spans="1:49" ht="14.25" x14ac:dyDescent="0.2">
      <c r="A211" s="196">
        <v>36130</v>
      </c>
      <c r="B211" s="192">
        <v>2050.2091500000001</v>
      </c>
      <c r="C211" s="192">
        <v>1310.9350766301293</v>
      </c>
      <c r="D211" s="192">
        <v>1210.0610542267605</v>
      </c>
      <c r="E211" s="192">
        <v>100.87727119076033</v>
      </c>
      <c r="F211" s="192">
        <v>739.27407336987096</v>
      </c>
      <c r="G211" s="193">
        <v>0.63941528923043256</v>
      </c>
      <c r="H211" s="193">
        <v>7.6950623252887526E-2</v>
      </c>
      <c r="I211" s="193">
        <v>0.59021346881939352</v>
      </c>
      <c r="J211" s="192">
        <v>1619.0575166666665</v>
      </c>
      <c r="K211" s="192">
        <v>1168.8315900365374</v>
      </c>
      <c r="L211" s="192">
        <v>1113.8789457732396</v>
      </c>
      <c r="M211" s="192">
        <v>54.94939547590635</v>
      </c>
      <c r="N211" s="192">
        <v>450.22925996346243</v>
      </c>
      <c r="O211" s="193">
        <v>0.72192098057327869</v>
      </c>
      <c r="P211" s="193">
        <v>4.7012243632282943E-2</v>
      </c>
      <c r="Q211" s="193">
        <v>0.68797984895960085</v>
      </c>
      <c r="R211" s="192">
        <v>3669.2666666666669</v>
      </c>
      <c r="S211" s="192">
        <v>2479.7666666666669</v>
      </c>
      <c r="T211" s="192">
        <v>2323.94</v>
      </c>
      <c r="U211" s="192">
        <v>155.82666666666668</v>
      </c>
      <c r="V211" s="192">
        <v>1189.5033333333333</v>
      </c>
      <c r="W211" s="193">
        <v>0.6758207816275732</v>
      </c>
      <c r="X211" s="193">
        <v>6.2839245627948861E-2</v>
      </c>
      <c r="Y211" s="193">
        <v>0.63335271353040568</v>
      </c>
      <c r="AH211" s="192">
        <v>8956.8833333333332</v>
      </c>
      <c r="AI211" s="192">
        <v>5891.8133333333326</v>
      </c>
      <c r="AJ211" s="192">
        <v>5518.6500000000005</v>
      </c>
      <c r="AK211" s="192">
        <v>373.16666666666669</v>
      </c>
      <c r="AL211" s="192">
        <v>3065.0733333333337</v>
      </c>
      <c r="AM211" s="193">
        <v>0.65779726206846501</v>
      </c>
      <c r="AN211" s="193">
        <v>6.3336471397600291E-2</v>
      </c>
      <c r="AO211" s="193">
        <v>0.61613507674730617</v>
      </c>
      <c r="AP211" s="192">
        <v>23611.116666666669</v>
      </c>
      <c r="AQ211" s="192">
        <v>15324.279999999999</v>
      </c>
      <c r="AR211" s="192">
        <v>14164.43</v>
      </c>
      <c r="AS211" s="192">
        <v>1159.8500000000001</v>
      </c>
      <c r="AT211" s="192">
        <v>8286.84</v>
      </c>
      <c r="AU211" s="193">
        <v>0.64902817669925239</v>
      </c>
      <c r="AV211" s="193">
        <v>7.5687079588731096E-2</v>
      </c>
      <c r="AW211" s="193">
        <v>0.59990512943408714</v>
      </c>
    </row>
    <row r="212" spans="1:49" ht="14.25" x14ac:dyDescent="0.2">
      <c r="A212" s="196">
        <v>36100</v>
      </c>
      <c r="B212" s="192">
        <v>2048.7213449999999</v>
      </c>
      <c r="C212" s="192">
        <v>1311.5008899813845</v>
      </c>
      <c r="D212" s="192">
        <v>1212.0629885869691</v>
      </c>
      <c r="E212" s="192">
        <v>99.437901394415476</v>
      </c>
      <c r="F212" s="192">
        <v>737.22045501861555</v>
      </c>
      <c r="G212" s="193">
        <v>0.64015581874136451</v>
      </c>
      <c r="H212" s="193">
        <v>7.5819926737393906E-2</v>
      </c>
      <c r="I212" s="193">
        <v>0.59161925146387795</v>
      </c>
      <c r="J212" s="192">
        <v>1615.8486550000005</v>
      </c>
      <c r="K212" s="192">
        <v>1174.9424433519487</v>
      </c>
      <c r="L212" s="192">
        <v>1115.3003447463641</v>
      </c>
      <c r="M212" s="192">
        <v>59.642098605584529</v>
      </c>
      <c r="N212" s="192">
        <v>440.90954498138444</v>
      </c>
      <c r="O212" s="193">
        <v>0.7271364429560071</v>
      </c>
      <c r="P212" s="193">
        <v>5.076171938723556E-2</v>
      </c>
      <c r="Q212" s="193">
        <v>0.69022574688244165</v>
      </c>
      <c r="R212" s="192">
        <v>3664.57</v>
      </c>
      <c r="S212" s="192">
        <v>2486.4433333333332</v>
      </c>
      <c r="T212" s="192">
        <v>2327.3633333333332</v>
      </c>
      <c r="U212" s="192">
        <v>159.08000000000001</v>
      </c>
      <c r="V212" s="192">
        <v>1178.1299999999999</v>
      </c>
      <c r="W212" s="193">
        <v>0.67850889281234439</v>
      </c>
      <c r="X212" s="193">
        <v>6.3978936446034709E-2</v>
      </c>
      <c r="Y212" s="193">
        <v>0.63509861548103408</v>
      </c>
      <c r="AH212" s="192">
        <v>8948.3633333333328</v>
      </c>
      <c r="AI212" s="192">
        <v>5888.496666666666</v>
      </c>
      <c r="AJ212" s="192">
        <v>5510.4266666666672</v>
      </c>
      <c r="AK212" s="192">
        <v>378.07333333333332</v>
      </c>
      <c r="AL212" s="192">
        <v>3059.8666666666668</v>
      </c>
      <c r="AM212" s="193">
        <v>0.65805292513454039</v>
      </c>
      <c r="AN212" s="193">
        <v>6.4205408397955563E-2</v>
      </c>
      <c r="AO212" s="193">
        <v>0.61580274083640629</v>
      </c>
      <c r="AP212" s="192">
        <v>23592.023333333334</v>
      </c>
      <c r="AQ212" s="192">
        <v>15360.856666666667</v>
      </c>
      <c r="AR212" s="192">
        <v>14207.470000000001</v>
      </c>
      <c r="AS212" s="192">
        <v>1153.3900000000001</v>
      </c>
      <c r="AT212" s="192">
        <v>8231.17</v>
      </c>
      <c r="AU212" s="193">
        <v>0.65110382647694343</v>
      </c>
      <c r="AV212" s="193">
        <v>7.5086307035393221E-2</v>
      </c>
      <c r="AW212" s="193">
        <v>0.60221498594086953</v>
      </c>
    </row>
    <row r="213" spans="1:49" ht="14.25" x14ac:dyDescent="0.2">
      <c r="A213" s="196">
        <v>36069</v>
      </c>
      <c r="B213" s="192">
        <v>2047.2335399999999</v>
      </c>
      <c r="C213" s="192">
        <v>1316.4459150575756</v>
      </c>
      <c r="D213" s="192">
        <v>1215.2724673657167</v>
      </c>
      <c r="E213" s="192">
        <v>101.17344769185875</v>
      </c>
      <c r="F213" s="192">
        <v>730.78762494242449</v>
      </c>
      <c r="G213" s="193">
        <v>0.64303651212043722</v>
      </c>
      <c r="H213" s="193">
        <v>7.6853478395604177E-2</v>
      </c>
      <c r="I213" s="193">
        <v>0.59361691942860451</v>
      </c>
      <c r="J213" s="192">
        <v>1612.0797933333336</v>
      </c>
      <c r="K213" s="192">
        <v>1183.620751609091</v>
      </c>
      <c r="L213" s="192">
        <v>1120.3508659676165</v>
      </c>
      <c r="M213" s="192">
        <v>63.269885641474588</v>
      </c>
      <c r="N213" s="192">
        <v>428.46237505757546</v>
      </c>
      <c r="O213" s="193">
        <v>0.73421970581350182</v>
      </c>
      <c r="P213" s="193">
        <v>5.345452549345843E-2</v>
      </c>
      <c r="Q213" s="193">
        <v>0.69497233983129447</v>
      </c>
      <c r="R213" s="192">
        <v>3659.3133333333335</v>
      </c>
      <c r="S213" s="192">
        <v>2500.0666666666662</v>
      </c>
      <c r="T213" s="192">
        <v>2335.6233333333334</v>
      </c>
      <c r="U213" s="192">
        <v>164.44333333333336</v>
      </c>
      <c r="V213" s="192">
        <v>1159.25</v>
      </c>
      <c r="W213" s="193">
        <v>0.68320650322373766</v>
      </c>
      <c r="X213" s="193">
        <v>6.5775579317884886E-2</v>
      </c>
      <c r="Y213" s="193">
        <v>0.63826819968045012</v>
      </c>
      <c r="AH213" s="192">
        <v>8938.6766666666663</v>
      </c>
      <c r="AI213" s="192">
        <v>5921.8633333333319</v>
      </c>
      <c r="AJ213" s="192">
        <v>5527.4033333333346</v>
      </c>
      <c r="AK213" s="192">
        <v>394.46333333333337</v>
      </c>
      <c r="AL213" s="192">
        <v>3016.8166666666671</v>
      </c>
      <c r="AM213" s="193">
        <v>0.6624988859275589</v>
      </c>
      <c r="AN213" s="193">
        <v>6.6611353746202653E-2</v>
      </c>
      <c r="AO213" s="193">
        <v>0.61836931119185068</v>
      </c>
      <c r="AP213" s="192">
        <v>23570.713333333333</v>
      </c>
      <c r="AQ213" s="192">
        <v>15492.733333333332</v>
      </c>
      <c r="AR213" s="192">
        <v>14309.453333333333</v>
      </c>
      <c r="AS213" s="192">
        <v>1183.2833333333333</v>
      </c>
      <c r="AT213" s="192">
        <v>8077.98</v>
      </c>
      <c r="AU213" s="193">
        <v>0.65728741910512112</v>
      </c>
      <c r="AV213" s="193">
        <v>7.6376666910508595E-2</v>
      </c>
      <c r="AW213" s="193">
        <v>0.60708613825009394</v>
      </c>
    </row>
    <row r="214" spans="1:49" ht="14.25" x14ac:dyDescent="0.2">
      <c r="A214" s="196">
        <v>36039</v>
      </c>
      <c r="B214" s="192">
        <v>2045.7457349999997</v>
      </c>
      <c r="C214" s="192">
        <v>1331.2498788364408</v>
      </c>
      <c r="D214" s="192">
        <v>1222.7994621678067</v>
      </c>
      <c r="E214" s="192">
        <v>108.45041666863402</v>
      </c>
      <c r="F214" s="192">
        <v>714.4992006020542</v>
      </c>
      <c r="G214" s="193">
        <v>0.6507406350948306</v>
      </c>
      <c r="H214" s="193">
        <v>8.1465109137454722E-2</v>
      </c>
      <c r="I214" s="193">
        <v>0.59772797823665358</v>
      </c>
      <c r="J214" s="192">
        <v>1608.2342650000003</v>
      </c>
      <c r="K214" s="192">
        <v>1181.6601211635591</v>
      </c>
      <c r="L214" s="192">
        <v>1111.0138711655266</v>
      </c>
      <c r="M214" s="192">
        <v>70.646249998032658</v>
      </c>
      <c r="N214" s="192">
        <v>426.56746606461257</v>
      </c>
      <c r="O214" s="193">
        <v>0.7347562148624901</v>
      </c>
      <c r="P214" s="193">
        <v>5.9785592094339778E-2</v>
      </c>
      <c r="Q214" s="193">
        <v>0.69082837951194032</v>
      </c>
      <c r="R214" s="192">
        <v>3653.98</v>
      </c>
      <c r="S214" s="192">
        <v>2512.91</v>
      </c>
      <c r="T214" s="192">
        <v>2333.813333333333</v>
      </c>
      <c r="U214" s="192">
        <v>179.09666666666666</v>
      </c>
      <c r="V214" s="192">
        <v>1141.0666666666666</v>
      </c>
      <c r="W214" s="193">
        <v>0.68771859725559525</v>
      </c>
      <c r="X214" s="193">
        <v>7.1270625158348949E-2</v>
      </c>
      <c r="Y214" s="193">
        <v>0.63870446289616611</v>
      </c>
      <c r="AH214" s="192">
        <v>8928.8000000000011</v>
      </c>
      <c r="AI214" s="192">
        <v>5963.5633333333344</v>
      </c>
      <c r="AJ214" s="192">
        <v>5539.6766666666663</v>
      </c>
      <c r="AK214" s="192">
        <v>423.8866666666666</v>
      </c>
      <c r="AL214" s="192">
        <v>2965.2400000000002</v>
      </c>
      <c r="AM214" s="193">
        <v>0.66790199504226033</v>
      </c>
      <c r="AN214" s="193">
        <v>7.1079427344613297E-2</v>
      </c>
      <c r="AO214" s="193">
        <v>0.62042790371233147</v>
      </c>
      <c r="AP214" s="192">
        <v>23549.566666666666</v>
      </c>
      <c r="AQ214" s="192">
        <v>15630.69</v>
      </c>
      <c r="AR214" s="192">
        <v>14381.63</v>
      </c>
      <c r="AS214" s="192">
        <v>1249.0666666666666</v>
      </c>
      <c r="AT214" s="192">
        <v>7918.8766666666661</v>
      </c>
      <c r="AU214" s="193">
        <v>0.66373577999312094</v>
      </c>
      <c r="AV214" s="193">
        <v>7.9911166216377311E-2</v>
      </c>
      <c r="AW214" s="193">
        <v>0.61069616284517625</v>
      </c>
    </row>
    <row r="215" spans="1:49" ht="14.25" x14ac:dyDescent="0.2">
      <c r="A215" s="196">
        <v>36008</v>
      </c>
      <c r="B215" s="192">
        <v>2044.3440600000001</v>
      </c>
      <c r="C215" s="192">
        <v>1341.9051751144514</v>
      </c>
      <c r="D215" s="192">
        <v>1231.4495648222271</v>
      </c>
      <c r="E215" s="192">
        <v>110.45561029222442</v>
      </c>
      <c r="F215" s="192">
        <v>702.44222932404352</v>
      </c>
      <c r="G215" s="193">
        <v>0.65639889163982079</v>
      </c>
      <c r="H215" s="193">
        <v>8.231253022986787E-2</v>
      </c>
      <c r="I215" s="193">
        <v>0.60236903802886632</v>
      </c>
      <c r="J215" s="192">
        <v>1604.2426066666667</v>
      </c>
      <c r="K215" s="192">
        <v>1178.3548248855489</v>
      </c>
      <c r="L215" s="192">
        <v>1107.4171018444397</v>
      </c>
      <c r="M215" s="192">
        <v>70.937723041108924</v>
      </c>
      <c r="N215" s="192">
        <v>425.8811040092898</v>
      </c>
      <c r="O215" s="193">
        <v>0.7345240800791113</v>
      </c>
      <c r="P215" s="193">
        <v>6.020064715905836E-2</v>
      </c>
      <c r="Q215" s="193">
        <v>0.69030525510443663</v>
      </c>
      <c r="R215" s="192">
        <v>3648.5866666666666</v>
      </c>
      <c r="S215" s="192">
        <v>2520.2600000000002</v>
      </c>
      <c r="T215" s="192">
        <v>2338.8666666666668</v>
      </c>
      <c r="U215" s="192">
        <v>181.39333333333335</v>
      </c>
      <c r="V215" s="192">
        <v>1128.3233333333335</v>
      </c>
      <c r="W215" s="193">
        <v>0.69074966014237482</v>
      </c>
      <c r="X215" s="193">
        <v>7.1974055586857433E-2</v>
      </c>
      <c r="Y215" s="193">
        <v>0.64103360570668466</v>
      </c>
      <c r="AH215" s="192">
        <v>8918.82</v>
      </c>
      <c r="AI215" s="192">
        <v>5995.2</v>
      </c>
      <c r="AJ215" s="192">
        <v>5557.0133333333333</v>
      </c>
      <c r="AK215" s="192">
        <v>438.19000000000005</v>
      </c>
      <c r="AL215" s="192">
        <v>2923.6233333333334</v>
      </c>
      <c r="AM215" s="193">
        <v>0.67219654617987579</v>
      </c>
      <c r="AN215" s="193">
        <v>7.3090138777688829E-2</v>
      </c>
      <c r="AO215" s="193">
        <v>0.62306598107522448</v>
      </c>
      <c r="AP215" s="192">
        <v>23528.646666666667</v>
      </c>
      <c r="AQ215" s="192">
        <v>15699.323333333334</v>
      </c>
      <c r="AR215" s="192">
        <v>14416.86</v>
      </c>
      <c r="AS215" s="192">
        <v>1282.4666666666667</v>
      </c>
      <c r="AT215" s="192">
        <v>7829.3233333333337</v>
      </c>
      <c r="AU215" s="193">
        <v>0.66724293818287328</v>
      </c>
      <c r="AV215" s="193">
        <v>8.1689295738223963E-2</v>
      </c>
      <c r="AW215" s="193">
        <v>0.6127364741476844</v>
      </c>
    </row>
    <row r="216" spans="1:49" ht="14.25" x14ac:dyDescent="0.2">
      <c r="A216" s="196">
        <v>35977</v>
      </c>
      <c r="B216" s="192">
        <v>2043.028515</v>
      </c>
      <c r="C216" s="192">
        <v>1339.1585239121562</v>
      </c>
      <c r="D216" s="192">
        <v>1229.1501712480231</v>
      </c>
      <c r="E216" s="192">
        <v>110.00835266413308</v>
      </c>
      <c r="F216" s="192">
        <v>703.87333552633856</v>
      </c>
      <c r="G216" s="193">
        <v>0.65547715760205927</v>
      </c>
      <c r="H216" s="193">
        <v>8.2147371427513854E-2</v>
      </c>
      <c r="I216" s="193">
        <v>0.60163143207427194</v>
      </c>
      <c r="J216" s="192">
        <v>1599.7548183333331</v>
      </c>
      <c r="K216" s="192">
        <v>1163.4881427545104</v>
      </c>
      <c r="L216" s="192">
        <v>1090.5464954186436</v>
      </c>
      <c r="M216" s="192">
        <v>72.941647335866932</v>
      </c>
      <c r="N216" s="192">
        <v>436.25999780699476</v>
      </c>
      <c r="O216" s="193">
        <v>0.72729153831626714</v>
      </c>
      <c r="P216" s="193">
        <v>6.269221374545389E-2</v>
      </c>
      <c r="Q216" s="193">
        <v>0.68169602174088395</v>
      </c>
      <c r="R216" s="192">
        <v>3642.7833333333328</v>
      </c>
      <c r="S216" s="192">
        <v>2502.646666666667</v>
      </c>
      <c r="T216" s="192">
        <v>2319.6966666666667</v>
      </c>
      <c r="U216" s="192">
        <v>182.95000000000002</v>
      </c>
      <c r="V216" s="192">
        <v>1140.1333333333332</v>
      </c>
      <c r="W216" s="193">
        <v>0.68701496566270315</v>
      </c>
      <c r="X216" s="193">
        <v>7.3102608704917721E-2</v>
      </c>
      <c r="Y216" s="193">
        <v>0.63679237945344003</v>
      </c>
      <c r="AH216" s="192">
        <v>8908.2900000000009</v>
      </c>
      <c r="AI216" s="192">
        <v>5963.836666666667</v>
      </c>
      <c r="AJ216" s="192">
        <v>5523.6500000000005</v>
      </c>
      <c r="AK216" s="192">
        <v>440.19</v>
      </c>
      <c r="AL216" s="192">
        <v>2944.4533333333334</v>
      </c>
      <c r="AM216" s="193">
        <v>0.66947042211992047</v>
      </c>
      <c r="AN216" s="193">
        <v>7.380986847951905E-2</v>
      </c>
      <c r="AO216" s="193">
        <v>0.62005727249561926</v>
      </c>
      <c r="AP216" s="192">
        <v>23506.813333333335</v>
      </c>
      <c r="AQ216" s="192">
        <v>15583.063333333334</v>
      </c>
      <c r="AR216" s="192">
        <v>14291.25</v>
      </c>
      <c r="AS216" s="192">
        <v>1291.8166666666666</v>
      </c>
      <c r="AT216" s="192">
        <v>7923.75</v>
      </c>
      <c r="AU216" s="193">
        <v>0.66291687913461683</v>
      </c>
      <c r="AV216" s="193">
        <v>8.2898762524013778E-2</v>
      </c>
      <c r="AW216" s="193">
        <v>0.60796203200093468</v>
      </c>
    </row>
    <row r="217" spans="1:49" ht="14.25" x14ac:dyDescent="0.2">
      <c r="A217" s="196">
        <v>35947</v>
      </c>
      <c r="B217" s="192">
        <v>2041.7991000000002</v>
      </c>
      <c r="C217" s="192">
        <v>1313.2752003466164</v>
      </c>
      <c r="D217" s="192">
        <v>1212.8751075656467</v>
      </c>
      <c r="E217" s="192">
        <v>100.40009278096944</v>
      </c>
      <c r="F217" s="192">
        <v>728.52727095228511</v>
      </c>
      <c r="G217" s="193">
        <v>0.64319511177501076</v>
      </c>
      <c r="H217" s="193">
        <v>7.645015511940724E-2</v>
      </c>
      <c r="I217" s="193">
        <v>0.59402274570776648</v>
      </c>
      <c r="J217" s="192">
        <v>1594.834233333333</v>
      </c>
      <c r="K217" s="192">
        <v>1152.3714663200503</v>
      </c>
      <c r="L217" s="192">
        <v>1081.5948924343531</v>
      </c>
      <c r="M217" s="192">
        <v>70.776573885697218</v>
      </c>
      <c r="N217" s="192">
        <v>442.45939571438157</v>
      </c>
      <c r="O217" s="193">
        <v>0.72256504295841484</v>
      </c>
      <c r="P217" s="193">
        <v>6.1418193659127193E-2</v>
      </c>
      <c r="Q217" s="193">
        <v>0.6781864032186794</v>
      </c>
      <c r="R217" s="192">
        <v>3636.6333333333332</v>
      </c>
      <c r="S217" s="192">
        <v>2465.646666666667</v>
      </c>
      <c r="T217" s="192">
        <v>2294.4699999999998</v>
      </c>
      <c r="U217" s="192">
        <v>171.17666666666665</v>
      </c>
      <c r="V217" s="192">
        <v>1170.9866666666667</v>
      </c>
      <c r="W217" s="193">
        <v>0.67800254814434602</v>
      </c>
      <c r="X217" s="193">
        <v>6.942465397853706E-2</v>
      </c>
      <c r="Y217" s="193">
        <v>0.63093245584285829</v>
      </c>
      <c r="AH217" s="192">
        <v>8897.2433333333338</v>
      </c>
      <c r="AI217" s="192">
        <v>5885.37</v>
      </c>
      <c r="AJ217" s="192">
        <v>5458.81</v>
      </c>
      <c r="AK217" s="192">
        <v>426.56333333333333</v>
      </c>
      <c r="AL217" s="192">
        <v>3011.8733333333334</v>
      </c>
      <c r="AM217" s="193">
        <v>0.66148241421593879</v>
      </c>
      <c r="AN217" s="193">
        <v>7.2478592396626434E-2</v>
      </c>
      <c r="AO217" s="193">
        <v>0.61353947458632319</v>
      </c>
      <c r="AP217" s="192">
        <v>23483.829999999998</v>
      </c>
      <c r="AQ217" s="192">
        <v>15349.176666666666</v>
      </c>
      <c r="AR217" s="192">
        <v>14066.4</v>
      </c>
      <c r="AS217" s="192">
        <v>1282.7766666666666</v>
      </c>
      <c r="AT217" s="192">
        <v>8134.6533333333327</v>
      </c>
      <c r="AU217" s="193">
        <v>0.65360619058589109</v>
      </c>
      <c r="AV217" s="193">
        <v>8.3572995120476598E-2</v>
      </c>
      <c r="AW217" s="193">
        <v>0.59898236360934309</v>
      </c>
    </row>
    <row r="218" spans="1:49" ht="14.25" x14ac:dyDescent="0.2">
      <c r="A218" s="196">
        <v>35916</v>
      </c>
      <c r="B218" s="192">
        <v>2040.5696850000002</v>
      </c>
      <c r="C218" s="192">
        <v>1297.7265385613362</v>
      </c>
      <c r="D218" s="192">
        <v>1191.9100224102904</v>
      </c>
      <c r="E218" s="192">
        <v>105.81651615104568</v>
      </c>
      <c r="F218" s="192">
        <v>742.84651773756525</v>
      </c>
      <c r="G218" s="193">
        <v>0.63596286277345926</v>
      </c>
      <c r="H218" s="193">
        <v>8.1539918470307476E-2</v>
      </c>
      <c r="I218" s="193">
        <v>0.58410650279276799</v>
      </c>
      <c r="J218" s="192">
        <v>1589.5869816666666</v>
      </c>
      <c r="K218" s="192">
        <v>1139.8734614386638</v>
      </c>
      <c r="L218" s="192">
        <v>1069.3899775897096</v>
      </c>
      <c r="M218" s="192">
        <v>70.480150515620991</v>
      </c>
      <c r="N218" s="192">
        <v>449.71348226243475</v>
      </c>
      <c r="O218" s="193">
        <v>0.71708781877637007</v>
      </c>
      <c r="P218" s="193">
        <v>6.1831556659513918E-2</v>
      </c>
      <c r="Q218" s="193">
        <v>0.67274706569908149</v>
      </c>
      <c r="R218" s="192">
        <v>3630.1566666666663</v>
      </c>
      <c r="S218" s="192">
        <v>2437.6</v>
      </c>
      <c r="T218" s="192">
        <v>2261.2999999999997</v>
      </c>
      <c r="U218" s="192">
        <v>176.29666666666665</v>
      </c>
      <c r="V218" s="192">
        <v>1192.56</v>
      </c>
      <c r="W218" s="193">
        <v>0.6714861709366079</v>
      </c>
      <c r="X218" s="193">
        <v>7.2323870473689961E-2</v>
      </c>
      <c r="Y218" s="193">
        <v>0.62292077385089895</v>
      </c>
      <c r="AH218" s="192">
        <v>8885.7366666666658</v>
      </c>
      <c r="AI218" s="192">
        <v>5822.28</v>
      </c>
      <c r="AJ218" s="192">
        <v>5382.8066666666673</v>
      </c>
      <c r="AK218" s="192">
        <v>439.47333333333336</v>
      </c>
      <c r="AL218" s="192">
        <v>3063.4566666666665</v>
      </c>
      <c r="AM218" s="193">
        <v>0.65523886408217513</v>
      </c>
      <c r="AN218" s="193">
        <v>7.5481312017514332E-2</v>
      </c>
      <c r="AO218" s="193">
        <v>0.60578057493638693</v>
      </c>
      <c r="AP218" s="192">
        <v>23460.210000000003</v>
      </c>
      <c r="AQ218" s="192">
        <v>15152.716666666667</v>
      </c>
      <c r="AR218" s="192">
        <v>13837.633333333333</v>
      </c>
      <c r="AS218" s="192">
        <v>1315.0866666666668</v>
      </c>
      <c r="AT218" s="192">
        <v>8307.4933333333338</v>
      </c>
      <c r="AU218" s="193">
        <v>0.64589006946939798</v>
      </c>
      <c r="AV218" s="193">
        <v>8.6788837645174741E-2</v>
      </c>
      <c r="AW218" s="193">
        <v>0.58983416317813575</v>
      </c>
    </row>
    <row r="219" spans="1:49" ht="14.25" x14ac:dyDescent="0.2">
      <c r="A219" s="196">
        <v>35886</v>
      </c>
      <c r="B219" s="192">
        <v>2039.3402700000004</v>
      </c>
      <c r="C219" s="192">
        <v>1293.3113631459967</v>
      </c>
      <c r="D219" s="192">
        <v>1184.4844586423746</v>
      </c>
      <c r="E219" s="192">
        <v>108.82690450362186</v>
      </c>
      <c r="F219" s="192">
        <v>746.03568643913013</v>
      </c>
      <c r="G219" s="193">
        <v>0.63418125075615572</v>
      </c>
      <c r="H219" s="193">
        <v>8.4145943200328033E-2</v>
      </c>
      <c r="I219" s="193">
        <v>0.58081747125131522</v>
      </c>
      <c r="J219" s="192">
        <v>1584.9297299999998</v>
      </c>
      <c r="K219" s="192">
        <v>1136.1253035206703</v>
      </c>
      <c r="L219" s="192">
        <v>1066.9055413576255</v>
      </c>
      <c r="M219" s="192">
        <v>69.216428829711461</v>
      </c>
      <c r="N219" s="192">
        <v>448.80098022753651</v>
      </c>
      <c r="O219" s="193">
        <v>0.71683007897181061</v>
      </c>
      <c r="P219" s="193">
        <v>6.0923234977005476E-2</v>
      </c>
      <c r="Q219" s="193">
        <v>0.67315636848936233</v>
      </c>
      <c r="R219" s="192">
        <v>3624.27</v>
      </c>
      <c r="S219" s="192">
        <v>2429.4366666666665</v>
      </c>
      <c r="T219" s="192">
        <v>2251.39</v>
      </c>
      <c r="U219" s="192">
        <v>178.04333333333332</v>
      </c>
      <c r="V219" s="192">
        <v>1194.8366666666668</v>
      </c>
      <c r="W219" s="193">
        <v>0.67032441475570703</v>
      </c>
      <c r="X219" s="193">
        <v>7.3285850903707442E-2</v>
      </c>
      <c r="Y219" s="193">
        <v>0.62119819991336178</v>
      </c>
      <c r="AH219" s="192">
        <v>8875.31</v>
      </c>
      <c r="AI219" s="192">
        <v>5779.0633333333326</v>
      </c>
      <c r="AJ219" s="192">
        <v>5330.9066666666668</v>
      </c>
      <c r="AK219" s="192">
        <v>448.15666666666669</v>
      </c>
      <c r="AL219" s="192">
        <v>3096.2466666666674</v>
      </c>
      <c r="AM219" s="193">
        <v>0.65113932170632161</v>
      </c>
      <c r="AN219" s="193">
        <v>7.7548322421338189E-2</v>
      </c>
      <c r="AO219" s="193">
        <v>0.6006445596454284</v>
      </c>
      <c r="AP219" s="192">
        <v>23439.246666666662</v>
      </c>
      <c r="AQ219" s="192">
        <v>15013.443333333335</v>
      </c>
      <c r="AR219" s="192">
        <v>13672.873333333335</v>
      </c>
      <c r="AS219" s="192">
        <v>1340.5733333333335</v>
      </c>
      <c r="AT219" s="192">
        <v>8425.8066666666655</v>
      </c>
      <c r="AU219" s="193">
        <v>0.64052584738929341</v>
      </c>
      <c r="AV219" s="193">
        <v>8.9291530501663732E-2</v>
      </c>
      <c r="AW219" s="193">
        <v>0.58333245636165232</v>
      </c>
    </row>
    <row r="220" spans="1:49" ht="14.25" x14ac:dyDescent="0.2">
      <c r="A220" s="196">
        <v>35855</v>
      </c>
      <c r="B220" s="192">
        <v>2038.1108550000001</v>
      </c>
      <c r="C220" s="192">
        <v>1300.8014155656472</v>
      </c>
      <c r="D220" s="192">
        <v>1183.0702084719844</v>
      </c>
      <c r="E220" s="192">
        <v>117.73120709366259</v>
      </c>
      <c r="F220" s="192">
        <v>737.31284772057825</v>
      </c>
      <c r="G220" s="193">
        <v>0.6382387947026793</v>
      </c>
      <c r="H220" s="193">
        <v>9.0506672029156535E-2</v>
      </c>
      <c r="I220" s="193">
        <v>0.58047392543423959</v>
      </c>
      <c r="J220" s="192">
        <v>1580.1691449999998</v>
      </c>
      <c r="K220" s="192">
        <v>1136.6485844343526</v>
      </c>
      <c r="L220" s="192">
        <v>1069.1964581946822</v>
      </c>
      <c r="M220" s="192">
        <v>67.452126239670747</v>
      </c>
      <c r="N220" s="192">
        <v>443.52048561275501</v>
      </c>
      <c r="O220" s="193">
        <v>0.71932083222290277</v>
      </c>
      <c r="P220" s="193">
        <v>5.9342990580714933E-2</v>
      </c>
      <c r="Q220" s="193">
        <v>0.67663418285178722</v>
      </c>
      <c r="R220" s="192">
        <v>3618.28</v>
      </c>
      <c r="S220" s="192">
        <v>2437.4500000000003</v>
      </c>
      <c r="T220" s="192">
        <v>2252.2666666666669</v>
      </c>
      <c r="U220" s="192">
        <v>185.18333333333331</v>
      </c>
      <c r="V220" s="192">
        <v>1180.8333333333333</v>
      </c>
      <c r="W220" s="193">
        <v>0.67364880550980022</v>
      </c>
      <c r="X220" s="193">
        <v>7.5974208017942232E-2</v>
      </c>
      <c r="Y220" s="193">
        <v>0.62246887102896042</v>
      </c>
      <c r="AH220" s="192">
        <v>8864.98</v>
      </c>
      <c r="AI220" s="192">
        <v>5764.9066666666668</v>
      </c>
      <c r="AJ220" s="192">
        <v>5298.34</v>
      </c>
      <c r="AK220" s="192">
        <v>466.56333333333333</v>
      </c>
      <c r="AL220" s="192">
        <v>3100.0733333333337</v>
      </c>
      <c r="AM220" s="193">
        <v>0.65030114751151913</v>
      </c>
      <c r="AN220" s="193">
        <v>8.09316369389039E-2</v>
      </c>
      <c r="AO220" s="193">
        <v>0.59767083512878771</v>
      </c>
      <c r="AP220" s="192">
        <v>23418.453333333335</v>
      </c>
      <c r="AQ220" s="192">
        <v>14955.216666666667</v>
      </c>
      <c r="AR220" s="192">
        <v>13575.573333333334</v>
      </c>
      <c r="AS220" s="192">
        <v>1379.6466666666668</v>
      </c>
      <c r="AT220" s="192">
        <v>8463.24</v>
      </c>
      <c r="AU220" s="193">
        <v>0.63860821437681048</v>
      </c>
      <c r="AV220" s="193">
        <v>9.2251867520029243E-2</v>
      </c>
      <c r="AW220" s="193">
        <v>0.57969555632481273</v>
      </c>
    </row>
    <row r="221" spans="1:49" ht="14.25" x14ac:dyDescent="0.2">
      <c r="A221" s="196">
        <v>35827</v>
      </c>
      <c r="B221" s="192">
        <v>2036.8814400000001</v>
      </c>
      <c r="C221" s="192">
        <v>1301.4854474757751</v>
      </c>
      <c r="D221" s="192">
        <v>1189.1859974841116</v>
      </c>
      <c r="E221" s="192">
        <v>112.29944999166379</v>
      </c>
      <c r="F221" s="192">
        <v>735.39940081045006</v>
      </c>
      <c r="G221" s="193">
        <v>0.63895984416048046</v>
      </c>
      <c r="H221" s="193">
        <v>8.6285597898515157E-2</v>
      </c>
      <c r="I221" s="193">
        <v>0.58382681197395148</v>
      </c>
      <c r="J221" s="192">
        <v>1575.3052266666664</v>
      </c>
      <c r="K221" s="192">
        <v>1143.7612191908913</v>
      </c>
      <c r="L221" s="192">
        <v>1077.1873358492219</v>
      </c>
      <c r="M221" s="192">
        <v>66.577216675002873</v>
      </c>
      <c r="N221" s="192">
        <v>431.54059918954982</v>
      </c>
      <c r="O221" s="193">
        <v>0.72605689350189051</v>
      </c>
      <c r="P221" s="193">
        <v>5.8209017369989423E-2</v>
      </c>
      <c r="Q221" s="193">
        <v>0.68379595116848679</v>
      </c>
      <c r="R221" s="192">
        <v>3612.1866666666665</v>
      </c>
      <c r="S221" s="192">
        <v>2445.2466666666664</v>
      </c>
      <c r="T221" s="192">
        <v>2266.3733333333334</v>
      </c>
      <c r="U221" s="192">
        <v>178.87666666666667</v>
      </c>
      <c r="V221" s="192">
        <v>1166.94</v>
      </c>
      <c r="W221" s="193">
        <v>0.67694360571989631</v>
      </c>
      <c r="X221" s="193">
        <v>7.3152810759378059E-2</v>
      </c>
      <c r="Y221" s="193">
        <v>0.62742420103796781</v>
      </c>
      <c r="AH221" s="192">
        <v>8854.6233333333312</v>
      </c>
      <c r="AI221" s="192">
        <v>5760.0133333333333</v>
      </c>
      <c r="AJ221" s="192">
        <v>5315.3166666666666</v>
      </c>
      <c r="AK221" s="192">
        <v>444.69666666666672</v>
      </c>
      <c r="AL221" s="192">
        <v>3094.61</v>
      </c>
      <c r="AM221" s="193">
        <v>0.65050913138785893</v>
      </c>
      <c r="AN221" s="193">
        <v>7.7204103694204426E-2</v>
      </c>
      <c r="AO221" s="193">
        <v>0.60028715695416379</v>
      </c>
      <c r="AP221" s="192">
        <v>23397.373333333333</v>
      </c>
      <c r="AQ221" s="192">
        <v>14946.28</v>
      </c>
      <c r="AR221" s="192">
        <v>13617.49</v>
      </c>
      <c r="AS221" s="192">
        <v>1328.79</v>
      </c>
      <c r="AT221" s="192">
        <v>8451.0966666666664</v>
      </c>
      <c r="AU221" s="193">
        <v>0.63880162046679889</v>
      </c>
      <c r="AV221" s="193">
        <v>8.8904396277869807E-2</v>
      </c>
      <c r="AW221" s="193">
        <v>0.58200934805787319</v>
      </c>
    </row>
    <row r="222" spans="1:49" ht="14.25" x14ac:dyDescent="0.2">
      <c r="A222" s="196">
        <v>35796</v>
      </c>
      <c r="B222" s="192">
        <v>2035.6520250000001</v>
      </c>
      <c r="C222" s="192">
        <v>1301.4046267098759</v>
      </c>
      <c r="D222" s="192">
        <v>1188.4858763753457</v>
      </c>
      <c r="E222" s="192">
        <v>112.91875033453006</v>
      </c>
      <c r="F222" s="192">
        <v>734.25077056499197</v>
      </c>
      <c r="G222" s="193">
        <v>0.63930603596647406</v>
      </c>
      <c r="H222" s="193">
        <v>8.6766827178111156E-2</v>
      </c>
      <c r="I222" s="193">
        <v>0.58383547962984761</v>
      </c>
      <c r="J222" s="192">
        <v>1570.6146416666663</v>
      </c>
      <c r="K222" s="192">
        <v>1144.8620399567908</v>
      </c>
      <c r="L222" s="192">
        <v>1079.6841236246544</v>
      </c>
      <c r="M222" s="192">
        <v>65.181249665469934</v>
      </c>
      <c r="N222" s="192">
        <v>425.74922943500798</v>
      </c>
      <c r="O222" s="193">
        <v>0.72892612203201812</v>
      </c>
      <c r="P222" s="193">
        <v>5.6933715496349235E-2</v>
      </c>
      <c r="Q222" s="193">
        <v>0.6874277718937738</v>
      </c>
      <c r="R222" s="192">
        <v>3606.2666666666664</v>
      </c>
      <c r="S222" s="192">
        <v>2446.2666666666669</v>
      </c>
      <c r="T222" s="192">
        <v>2268.17</v>
      </c>
      <c r="U222" s="192">
        <v>178.1</v>
      </c>
      <c r="V222" s="192">
        <v>1160</v>
      </c>
      <c r="W222" s="193">
        <v>0.67833770843346775</v>
      </c>
      <c r="X222" s="193">
        <v>7.2804818226413034E-2</v>
      </c>
      <c r="Y222" s="193">
        <v>0.62895237919177738</v>
      </c>
      <c r="AH222" s="192">
        <v>8844.69</v>
      </c>
      <c r="AI222" s="192">
        <v>5771.5466666666662</v>
      </c>
      <c r="AJ222" s="192">
        <v>5333.9666666666662</v>
      </c>
      <c r="AK222" s="192">
        <v>437.58</v>
      </c>
      <c r="AL222" s="192">
        <v>3073.1433333333334</v>
      </c>
      <c r="AM222" s="193">
        <v>0.65254369194021111</v>
      </c>
      <c r="AN222" s="193">
        <v>7.5816765465525127E-2</v>
      </c>
      <c r="AO222" s="193">
        <v>0.60306993989237223</v>
      </c>
      <c r="AP222" s="192">
        <v>23376.446666666667</v>
      </c>
      <c r="AQ222" s="192">
        <v>14991.486666666666</v>
      </c>
      <c r="AR222" s="192">
        <v>13691.81</v>
      </c>
      <c r="AS222" s="192">
        <v>1299.676666666667</v>
      </c>
      <c r="AT222" s="192">
        <v>8384.9600000000009</v>
      </c>
      <c r="AU222" s="193">
        <v>0.64130733299358011</v>
      </c>
      <c r="AV222" s="193">
        <v>8.6694314951196769E-2</v>
      </c>
      <c r="AW222" s="193">
        <v>0.58570963308652269</v>
      </c>
    </row>
    <row r="223" spans="1:49" ht="14.25" x14ac:dyDescent="0.2">
      <c r="A223" s="196">
        <v>35765</v>
      </c>
      <c r="B223" s="192">
        <v>2034.4226100000003</v>
      </c>
      <c r="C223" s="192">
        <v>1297.4796344070446</v>
      </c>
      <c r="D223" s="192">
        <v>1189.6874323203722</v>
      </c>
      <c r="E223" s="192">
        <v>107.79220208667245</v>
      </c>
      <c r="F223" s="192">
        <v>736.94634786782342</v>
      </c>
      <c r="G223" s="193">
        <v>0.63776308227671752</v>
      </c>
      <c r="H223" s="193">
        <v>8.3078145681981422E-2</v>
      </c>
      <c r="I223" s="193">
        <v>0.58477890801674293</v>
      </c>
      <c r="J223" s="192">
        <v>1566.2107233333329</v>
      </c>
      <c r="K223" s="192">
        <v>1145.3570322596222</v>
      </c>
      <c r="L223" s="192">
        <v>1080.6492343462946</v>
      </c>
      <c r="M223" s="192">
        <v>64.707797913327553</v>
      </c>
      <c r="N223" s="192">
        <v>420.85031879884332</v>
      </c>
      <c r="O223" s="193">
        <v>0.73129178289750385</v>
      </c>
      <c r="P223" s="193">
        <v>5.6495744200975057E-2</v>
      </c>
      <c r="Q223" s="193">
        <v>0.68997690939465151</v>
      </c>
      <c r="R223" s="192">
        <v>3600.6333333333332</v>
      </c>
      <c r="S223" s="192">
        <v>2442.8366666666666</v>
      </c>
      <c r="T223" s="192">
        <v>2270.3366666666666</v>
      </c>
      <c r="U223" s="192">
        <v>172.5</v>
      </c>
      <c r="V223" s="192">
        <v>1157.7966666666669</v>
      </c>
      <c r="W223" s="193">
        <v>0.67844638443236838</v>
      </c>
      <c r="X223" s="193">
        <v>7.0614626984202788E-2</v>
      </c>
      <c r="Y223" s="193">
        <v>0.63053814606689562</v>
      </c>
      <c r="AH223" s="192">
        <v>8835.1333333333332</v>
      </c>
      <c r="AI223" s="192">
        <v>5790.373333333333</v>
      </c>
      <c r="AJ223" s="192">
        <v>5368.5233333333335</v>
      </c>
      <c r="AK223" s="192">
        <v>421.8533333333333</v>
      </c>
      <c r="AL223" s="192">
        <v>3044.7599999999998</v>
      </c>
      <c r="AM223" s="193">
        <v>0.65538041304790717</v>
      </c>
      <c r="AN223" s="193">
        <v>7.28542546479444E-2</v>
      </c>
      <c r="AO223" s="193">
        <v>0.60763353882605053</v>
      </c>
      <c r="AP223" s="192">
        <v>23355.690000000002</v>
      </c>
      <c r="AQ223" s="192">
        <v>15076.29</v>
      </c>
      <c r="AR223" s="192">
        <v>13834.126666666665</v>
      </c>
      <c r="AS223" s="192">
        <v>1242.1633333333336</v>
      </c>
      <c r="AT223" s="192">
        <v>8279.4</v>
      </c>
      <c r="AU223" s="193">
        <v>0.64550822519052098</v>
      </c>
      <c r="AV223" s="193">
        <v>8.2391843970455167E-2</v>
      </c>
      <c r="AW223" s="193">
        <v>0.59232361221897811</v>
      </c>
    </row>
    <row r="224" spans="1:49" ht="14.25" x14ac:dyDescent="0.2">
      <c r="A224" s="196">
        <v>35735</v>
      </c>
      <c r="B224" s="192">
        <v>2033.1931949999998</v>
      </c>
      <c r="C224" s="192">
        <v>1302.2961206882928</v>
      </c>
      <c r="D224" s="192">
        <v>1191.2312543522494</v>
      </c>
      <c r="E224" s="192">
        <v>111.06486633604356</v>
      </c>
      <c r="F224" s="192">
        <v>730.90044658657496</v>
      </c>
      <c r="G224" s="193">
        <v>0.64051764676907297</v>
      </c>
      <c r="H224" s="193">
        <v>8.5283880195652639E-2</v>
      </c>
      <c r="I224" s="193">
        <v>0.58589181651881805</v>
      </c>
      <c r="J224" s="192">
        <v>1561.9334716666665</v>
      </c>
      <c r="K224" s="192">
        <v>1139.5272126450402</v>
      </c>
      <c r="L224" s="192">
        <v>1072.6587456477507</v>
      </c>
      <c r="M224" s="192">
        <v>66.868466997289772</v>
      </c>
      <c r="N224" s="192">
        <v>422.39955341342511</v>
      </c>
      <c r="O224" s="193">
        <v>0.72956193929892788</v>
      </c>
      <c r="P224" s="193">
        <v>5.8680886472273416E-2</v>
      </c>
      <c r="Q224" s="193">
        <v>0.68675059796443605</v>
      </c>
      <c r="R224" s="192">
        <v>3595.1266666666666</v>
      </c>
      <c r="S224" s="192">
        <v>2441.8233333333333</v>
      </c>
      <c r="T224" s="192">
        <v>2263.89</v>
      </c>
      <c r="U224" s="192">
        <v>177.93333333333331</v>
      </c>
      <c r="V224" s="192">
        <v>1153.3</v>
      </c>
      <c r="W224" s="193">
        <v>0.67920369982327933</v>
      </c>
      <c r="X224" s="193">
        <v>7.2869044580074718E-2</v>
      </c>
      <c r="Y224" s="193">
        <v>0.6297107751419051</v>
      </c>
      <c r="AH224" s="192">
        <v>8825.753333333334</v>
      </c>
      <c r="AI224" s="192">
        <v>5797.7466666666669</v>
      </c>
      <c r="AJ224" s="192">
        <v>5366.3933333333334</v>
      </c>
      <c r="AK224" s="192">
        <v>431.3533333333333</v>
      </c>
      <c r="AL224" s="192">
        <v>3028.0066666666667</v>
      </c>
      <c r="AM224" s="193">
        <v>0.65691238443857103</v>
      </c>
      <c r="AN224" s="193">
        <v>7.440016926116122E-2</v>
      </c>
      <c r="AO224" s="193">
        <v>0.60803799184658835</v>
      </c>
      <c r="AP224" s="192">
        <v>23334.806666666667</v>
      </c>
      <c r="AQ224" s="192">
        <v>15132.756666666668</v>
      </c>
      <c r="AR224" s="192">
        <v>13881.863333333333</v>
      </c>
      <c r="AS224" s="192">
        <v>1250.8933333333334</v>
      </c>
      <c r="AT224" s="192">
        <v>8202.0500000000011</v>
      </c>
      <c r="AU224" s="193">
        <v>0.64850576577878949</v>
      </c>
      <c r="AV224" s="193">
        <v>8.2661299648642994E-2</v>
      </c>
      <c r="AW224" s="193">
        <v>0.59489943634987619</v>
      </c>
    </row>
    <row r="225" spans="1:49" ht="14.25" x14ac:dyDescent="0.2">
      <c r="A225" s="196">
        <v>35704</v>
      </c>
      <c r="B225" s="192">
        <v>2031.96378</v>
      </c>
      <c r="C225" s="192">
        <v>1310.6788625943684</v>
      </c>
      <c r="D225" s="192">
        <v>1195.6840273238761</v>
      </c>
      <c r="E225" s="192">
        <v>114.99145541122182</v>
      </c>
      <c r="F225" s="192">
        <v>721.28829726490187</v>
      </c>
      <c r="G225" s="193">
        <v>0.64503062283638168</v>
      </c>
      <c r="H225" s="193">
        <v>8.7734271676287501E-2</v>
      </c>
      <c r="I225" s="193">
        <v>0.58843766758671068</v>
      </c>
      <c r="J225" s="192">
        <v>1556.7595533333333</v>
      </c>
      <c r="K225" s="192">
        <v>1150.397804072298</v>
      </c>
      <c r="L225" s="192">
        <v>1080.2293060094571</v>
      </c>
      <c r="M225" s="192">
        <v>70.171877922111506</v>
      </c>
      <c r="N225" s="192">
        <v>406.35503606843139</v>
      </c>
      <c r="O225" s="193">
        <v>0.73896948414998731</v>
      </c>
      <c r="P225" s="193">
        <v>6.0997924086528835E-2</v>
      </c>
      <c r="Q225" s="193">
        <v>0.69389605073980132</v>
      </c>
      <c r="R225" s="192">
        <v>3588.7233333333334</v>
      </c>
      <c r="S225" s="192">
        <v>2461.0766666666664</v>
      </c>
      <c r="T225" s="192">
        <v>2275.9133333333334</v>
      </c>
      <c r="U225" s="192">
        <v>185.16333333333333</v>
      </c>
      <c r="V225" s="192">
        <v>1127.6433333333334</v>
      </c>
      <c r="W225" s="193">
        <v>0.68578055148674033</v>
      </c>
      <c r="X225" s="193">
        <v>7.5236718888616508E-2</v>
      </c>
      <c r="Y225" s="193">
        <v>0.63418467291525216</v>
      </c>
      <c r="AH225" s="192">
        <v>8814.57</v>
      </c>
      <c r="AI225" s="192">
        <v>5847.9233333333332</v>
      </c>
      <c r="AJ225" s="192">
        <v>5397.1933333333336</v>
      </c>
      <c r="AK225" s="192">
        <v>450.73</v>
      </c>
      <c r="AL225" s="192">
        <v>2966.6466666666661</v>
      </c>
      <c r="AM225" s="193">
        <v>0.66343829969395374</v>
      </c>
      <c r="AN225" s="193">
        <v>7.7075223854393901E-2</v>
      </c>
      <c r="AO225" s="193">
        <v>0.61230364423146377</v>
      </c>
      <c r="AP225" s="192">
        <v>23310.483333333334</v>
      </c>
      <c r="AQ225" s="192">
        <v>15278.86</v>
      </c>
      <c r="AR225" s="192">
        <v>13999.309999999998</v>
      </c>
      <c r="AS225" s="192">
        <v>1279.55</v>
      </c>
      <c r="AT225" s="192">
        <v>8031.623333333333</v>
      </c>
      <c r="AU225" s="193">
        <v>0.65545015869111822</v>
      </c>
      <c r="AV225" s="193">
        <v>8.3746431343699718E-2</v>
      </c>
      <c r="AW225" s="193">
        <v>0.60055854697707534</v>
      </c>
    </row>
    <row r="226" spans="1:49" ht="14.25" x14ac:dyDescent="0.2">
      <c r="A226" s="196">
        <v>35674</v>
      </c>
      <c r="B226" s="192">
        <v>2030.734365</v>
      </c>
      <c r="C226" s="192">
        <v>1311.2247966804482</v>
      </c>
      <c r="D226" s="192">
        <v>1192.121991043254</v>
      </c>
      <c r="E226" s="192">
        <v>119.0994257779235</v>
      </c>
      <c r="F226" s="192">
        <v>719.51294817882228</v>
      </c>
      <c r="G226" s="193">
        <v>0.64568996284280056</v>
      </c>
      <c r="H226" s="193">
        <v>9.0830669218154358E-2</v>
      </c>
      <c r="I226" s="193">
        <v>0.58703984705712797</v>
      </c>
      <c r="J226" s="192">
        <v>1551.2389683333331</v>
      </c>
      <c r="K226" s="192">
        <v>1159.678536652885</v>
      </c>
      <c r="L226" s="192">
        <v>1081.7313422900791</v>
      </c>
      <c r="M226" s="192">
        <v>77.953907555409828</v>
      </c>
      <c r="N226" s="192">
        <v>391.55371848784438</v>
      </c>
      <c r="O226" s="193">
        <v>0.74758213294425901</v>
      </c>
      <c r="P226" s="193">
        <v>6.7220272766627051E-2</v>
      </c>
      <c r="Q226" s="193">
        <v>0.69733378568506577</v>
      </c>
      <c r="R226" s="192">
        <v>3581.9733333333334</v>
      </c>
      <c r="S226" s="192">
        <v>2470.9033333333332</v>
      </c>
      <c r="T226" s="192">
        <v>2273.853333333333</v>
      </c>
      <c r="U226" s="192">
        <v>197.05333333333331</v>
      </c>
      <c r="V226" s="192">
        <v>1111.0666666666668</v>
      </c>
      <c r="W226" s="193">
        <v>0.68981622792650599</v>
      </c>
      <c r="X226" s="193">
        <v>7.9749511312327062E-2</v>
      </c>
      <c r="Y226" s="193">
        <v>0.63480465143980214</v>
      </c>
      <c r="AH226" s="192">
        <v>8802.6166666666668</v>
      </c>
      <c r="AI226" s="192">
        <v>5890.2833333333328</v>
      </c>
      <c r="AJ226" s="192">
        <v>5410.6766666666663</v>
      </c>
      <c r="AK226" s="192">
        <v>479.60666666666674</v>
      </c>
      <c r="AL226" s="192">
        <v>2912.3333333333335</v>
      </c>
      <c r="AM226" s="193">
        <v>0.66915140763068548</v>
      </c>
      <c r="AN226" s="193">
        <v>8.1423361072048048E-2</v>
      </c>
      <c r="AO226" s="193">
        <v>0.61466685095530305</v>
      </c>
      <c r="AP226" s="192">
        <v>23285.416666666668</v>
      </c>
      <c r="AQ226" s="192">
        <v>15404.039999999999</v>
      </c>
      <c r="AR226" s="192">
        <v>14071.230000000001</v>
      </c>
      <c r="AS226" s="192">
        <v>1332.81</v>
      </c>
      <c r="AT226" s="192">
        <v>7881.376666666667</v>
      </c>
      <c r="AU226" s="193">
        <v>0.66153164534311526</v>
      </c>
      <c r="AV226" s="193">
        <v>8.6523405548154908E-2</v>
      </c>
      <c r="AW226" s="193">
        <v>0.60429367451015481</v>
      </c>
    </row>
    <row r="227" spans="1:49" ht="14.25" x14ac:dyDescent="0.2">
      <c r="A227" s="196">
        <v>35643</v>
      </c>
      <c r="B227" s="192">
        <v>2029.2505474999998</v>
      </c>
      <c r="C227" s="192">
        <v>1308.2174114987929</v>
      </c>
      <c r="D227" s="192">
        <v>1185.2371022911377</v>
      </c>
      <c r="E227" s="192">
        <v>122.97692934838466</v>
      </c>
      <c r="F227" s="192">
        <v>721.03993775290746</v>
      </c>
      <c r="G227" s="193">
        <v>0.64468008305356539</v>
      </c>
      <c r="H227" s="193">
        <v>9.4003434190264273E-2</v>
      </c>
      <c r="I227" s="193">
        <v>0.58407627572225052</v>
      </c>
      <c r="J227" s="192">
        <v>1545.9427858333338</v>
      </c>
      <c r="K227" s="192">
        <v>1167.9225885012072</v>
      </c>
      <c r="L227" s="192">
        <v>1084.9362310421955</v>
      </c>
      <c r="M227" s="192">
        <v>82.993070651615355</v>
      </c>
      <c r="N227" s="192">
        <v>378.01339558042588</v>
      </c>
      <c r="O227" s="193">
        <v>0.75547594594300815</v>
      </c>
      <c r="P227" s="193">
        <v>7.1060420843576805E-2</v>
      </c>
      <c r="Q227" s="193">
        <v>0.70179584974573639</v>
      </c>
      <c r="R227" s="192">
        <v>3575.1933333333332</v>
      </c>
      <c r="S227" s="192">
        <v>2476.14</v>
      </c>
      <c r="T227" s="192">
        <v>2270.1733333333336</v>
      </c>
      <c r="U227" s="192">
        <v>205.97</v>
      </c>
      <c r="V227" s="192">
        <v>1099.0533333333335</v>
      </c>
      <c r="W227" s="193">
        <v>0.69258911872364948</v>
      </c>
      <c r="X227" s="193">
        <v>8.3181887938484897E-2</v>
      </c>
      <c r="Y227" s="193">
        <v>0.63497918061307657</v>
      </c>
      <c r="AH227" s="192">
        <v>8790.5166666666646</v>
      </c>
      <c r="AI227" s="192">
        <v>5922.166666666667</v>
      </c>
      <c r="AJ227" s="192">
        <v>5418.9000000000005</v>
      </c>
      <c r="AK227" s="192">
        <v>503.26666666666665</v>
      </c>
      <c r="AL227" s="192">
        <v>2868.353333333333</v>
      </c>
      <c r="AM227" s="193">
        <v>0.67369949813340535</v>
      </c>
      <c r="AN227" s="193">
        <v>8.4980159288548671E-2</v>
      </c>
      <c r="AO227" s="193">
        <v>0.61644840746941332</v>
      </c>
      <c r="AP227" s="192">
        <v>23260.303333333333</v>
      </c>
      <c r="AQ227" s="192">
        <v>15488.08</v>
      </c>
      <c r="AR227" s="192">
        <v>14110.183333333334</v>
      </c>
      <c r="AS227" s="192">
        <v>1377.8933333333334</v>
      </c>
      <c r="AT227" s="192">
        <v>7772.2266666666665</v>
      </c>
      <c r="AU227" s="193">
        <v>0.66585890037834128</v>
      </c>
      <c r="AV227" s="193">
        <v>8.89647608569515E-2</v>
      </c>
      <c r="AW227" s="193">
        <v>0.60662077923604041</v>
      </c>
    </row>
    <row r="228" spans="1:49" ht="14.25" x14ac:dyDescent="0.2">
      <c r="A228" s="196">
        <v>35612</v>
      </c>
      <c r="B228" s="192">
        <v>2027.5123274999994</v>
      </c>
      <c r="C228" s="192">
        <v>1292.7674324982961</v>
      </c>
      <c r="D228" s="192">
        <v>1172.8014119310217</v>
      </c>
      <c r="E228" s="192">
        <v>119.9660205672747</v>
      </c>
      <c r="F228" s="192">
        <v>734.7483168941335</v>
      </c>
      <c r="G228" s="193">
        <v>0.63761261273924186</v>
      </c>
      <c r="H228" s="193">
        <v>9.2797836294064295E-2</v>
      </c>
      <c r="I228" s="193">
        <v>0.57844354188323521</v>
      </c>
      <c r="J228" s="192">
        <v>1541.0776725000005</v>
      </c>
      <c r="K228" s="192">
        <v>1154.5325675017039</v>
      </c>
      <c r="L228" s="192">
        <v>1069.5085880689785</v>
      </c>
      <c r="M228" s="192">
        <v>85.030646099391973</v>
      </c>
      <c r="N228" s="192">
        <v>386.53834977253331</v>
      </c>
      <c r="O228" s="193">
        <v>0.74917221117659372</v>
      </c>
      <c r="P228" s="193">
        <v>7.3649413184930776E-2</v>
      </c>
      <c r="Q228" s="193">
        <v>0.6940004434260455</v>
      </c>
      <c r="R228" s="192">
        <v>3568.59</v>
      </c>
      <c r="S228" s="192">
        <v>2447.2999999999997</v>
      </c>
      <c r="T228" s="192">
        <v>2242.31</v>
      </c>
      <c r="U228" s="192">
        <v>204.99666666666667</v>
      </c>
      <c r="V228" s="192">
        <v>1121.2866666666666</v>
      </c>
      <c r="W228" s="193">
        <v>0.6857890651489803</v>
      </c>
      <c r="X228" s="193">
        <v>8.3764420654054136E-2</v>
      </c>
      <c r="Y228" s="193">
        <v>0.62834620956736409</v>
      </c>
      <c r="AH228" s="192">
        <v>8778.6933333333327</v>
      </c>
      <c r="AI228" s="192">
        <v>5867.73</v>
      </c>
      <c r="AJ228" s="192">
        <v>5358.8033333333333</v>
      </c>
      <c r="AK228" s="192">
        <v>508.92666666666668</v>
      </c>
      <c r="AL228" s="192">
        <v>2910.9666666666667</v>
      </c>
      <c r="AM228" s="193">
        <v>0.66840585235160277</v>
      </c>
      <c r="AN228" s="193">
        <v>8.6733143254148826E-2</v>
      </c>
      <c r="AO228" s="193">
        <v>0.61043291180767989</v>
      </c>
      <c r="AP228" s="192">
        <v>23235.353333333333</v>
      </c>
      <c r="AQ228" s="192">
        <v>15363.75</v>
      </c>
      <c r="AR228" s="192">
        <v>13963.623333333335</v>
      </c>
      <c r="AS228" s="192">
        <v>1400.1233333333332</v>
      </c>
      <c r="AT228" s="192">
        <v>7871.6100000000006</v>
      </c>
      <c r="AU228" s="193">
        <v>0.6612229984021476</v>
      </c>
      <c r="AV228" s="193">
        <v>9.1131613918043003E-2</v>
      </c>
      <c r="AW228" s="193">
        <v>0.60096453593848231</v>
      </c>
    </row>
    <row r="229" spans="1:49" ht="14.25" x14ac:dyDescent="0.2">
      <c r="A229" s="196">
        <v>35582</v>
      </c>
      <c r="B229" s="192">
        <v>2025.5197049999995</v>
      </c>
      <c r="C229" s="192">
        <v>1279.1537732853346</v>
      </c>
      <c r="D229" s="192">
        <v>1162.3408306949664</v>
      </c>
      <c r="E229" s="192">
        <v>116.80944246568602</v>
      </c>
      <c r="F229" s="192">
        <v>746.36935360709469</v>
      </c>
      <c r="G229" s="193">
        <v>0.63151879990490389</v>
      </c>
      <c r="H229" s="193">
        <v>9.1317748424942419E-2</v>
      </c>
      <c r="I229" s="193">
        <v>0.57384819699641809</v>
      </c>
      <c r="J229" s="192">
        <v>1536.6002950000009</v>
      </c>
      <c r="K229" s="192">
        <v>1133.2995600479987</v>
      </c>
      <c r="L229" s="192">
        <v>1054.7525026383669</v>
      </c>
      <c r="M229" s="192">
        <v>78.553890867647297</v>
      </c>
      <c r="N229" s="192">
        <v>403.29064639290527</v>
      </c>
      <c r="O229" s="193">
        <v>0.7375369923692473</v>
      </c>
      <c r="P229" s="193">
        <v>6.9314322211790402E-2</v>
      </c>
      <c r="Q229" s="193">
        <v>0.68641956276493254</v>
      </c>
      <c r="R229" s="192">
        <v>3562.1200000000003</v>
      </c>
      <c r="S229" s="192">
        <v>2412.4533333333334</v>
      </c>
      <c r="T229" s="192">
        <v>2217.0933333333332</v>
      </c>
      <c r="U229" s="192">
        <v>195.36333333333334</v>
      </c>
      <c r="V229" s="192">
        <v>1149.6600000000001</v>
      </c>
      <c r="W229" s="193">
        <v>0.67725212326741746</v>
      </c>
      <c r="X229" s="193">
        <v>8.0981186509998124E-2</v>
      </c>
      <c r="Y229" s="193">
        <v>0.62240837853113684</v>
      </c>
      <c r="AH229" s="192">
        <v>8767.0366666666669</v>
      </c>
      <c r="AI229" s="192">
        <v>5781.7833333333328</v>
      </c>
      <c r="AJ229" s="192">
        <v>5275.2666666666664</v>
      </c>
      <c r="AK229" s="192">
        <v>506.51666666666665</v>
      </c>
      <c r="AL229" s="192">
        <v>2985.2566666666667</v>
      </c>
      <c r="AM229" s="193">
        <v>0.65949117736855967</v>
      </c>
      <c r="AN229" s="193">
        <v>8.7605611878687956E-2</v>
      </c>
      <c r="AO229" s="193">
        <v>0.60171604924659072</v>
      </c>
      <c r="AP229" s="192">
        <v>23210.353333333333</v>
      </c>
      <c r="AQ229" s="192">
        <v>15125.803333333331</v>
      </c>
      <c r="AR229" s="192">
        <v>13709.806666666669</v>
      </c>
      <c r="AS229" s="192">
        <v>1415.9933333333331</v>
      </c>
      <c r="AT229" s="192">
        <v>8084.5566666666664</v>
      </c>
      <c r="AU229" s="193">
        <v>0.65168345850257048</v>
      </c>
      <c r="AV229" s="193">
        <v>9.3614421801508724E-2</v>
      </c>
      <c r="AW229" s="193">
        <v>0.59067634472317398</v>
      </c>
    </row>
    <row r="230" spans="1:49" ht="14.25" x14ac:dyDescent="0.2">
      <c r="A230" s="196">
        <v>35551</v>
      </c>
      <c r="B230" s="192">
        <v>2023.5270824999996</v>
      </c>
      <c r="C230" s="192">
        <v>1266.4774217362367</v>
      </c>
      <c r="D230" s="192">
        <v>1147.3361820609564</v>
      </c>
      <c r="E230" s="192">
        <v>119.13773955059797</v>
      </c>
      <c r="F230" s="192">
        <v>757.04616830837438</v>
      </c>
      <c r="G230" s="193">
        <v>0.62587619048396748</v>
      </c>
      <c r="H230" s="193">
        <v>9.4070164620281893E-2</v>
      </c>
      <c r="I230" s="193">
        <v>0.56699818449845563</v>
      </c>
      <c r="J230" s="192">
        <v>1531.6395841666672</v>
      </c>
      <c r="K230" s="192">
        <v>1118.3359115970968</v>
      </c>
      <c r="L230" s="192">
        <v>1044.097151272377</v>
      </c>
      <c r="M230" s="192">
        <v>74.245593782735369</v>
      </c>
      <c r="N230" s="192">
        <v>413.30049835829237</v>
      </c>
      <c r="O230" s="193">
        <v>0.73015605182700982</v>
      </c>
      <c r="P230" s="193">
        <v>6.6389349579863852E-2</v>
      </c>
      <c r="Q230" s="193">
        <v>0.68168592798575933</v>
      </c>
      <c r="R230" s="192">
        <v>3555.1666666666665</v>
      </c>
      <c r="S230" s="192">
        <v>2384.8133333333335</v>
      </c>
      <c r="T230" s="192">
        <v>2191.4333333333334</v>
      </c>
      <c r="U230" s="192">
        <v>193.38333333333335</v>
      </c>
      <c r="V230" s="192">
        <v>1170.3466666666666</v>
      </c>
      <c r="W230" s="193">
        <v>0.67080211898176367</v>
      </c>
      <c r="X230" s="193">
        <v>8.1089505258273187E-2</v>
      </c>
      <c r="Y230" s="193">
        <v>0.61640804462988141</v>
      </c>
      <c r="AH230" s="192">
        <v>8754.4633333333331</v>
      </c>
      <c r="AI230" s="192">
        <v>5707.373333333333</v>
      </c>
      <c r="AJ230" s="192">
        <v>5188.21</v>
      </c>
      <c r="AK230" s="192">
        <v>519.16666666666663</v>
      </c>
      <c r="AL230" s="192">
        <v>3047.09</v>
      </c>
      <c r="AM230" s="193">
        <v>0.65193868727532889</v>
      </c>
      <c r="AN230" s="193">
        <v>9.0964203030933083E-2</v>
      </c>
      <c r="AO230" s="193">
        <v>0.59263598492045388</v>
      </c>
      <c r="AP230" s="192">
        <v>23183.323333333334</v>
      </c>
      <c r="AQ230" s="192">
        <v>14914.116666666667</v>
      </c>
      <c r="AR230" s="192">
        <v>13459.43</v>
      </c>
      <c r="AS230" s="192">
        <v>1454.6833333333334</v>
      </c>
      <c r="AT230" s="192">
        <v>8269.2133333333331</v>
      </c>
      <c r="AU230" s="193">
        <v>0.64331228324038092</v>
      </c>
      <c r="AV230" s="193">
        <v>9.7537344372836926E-2</v>
      </c>
      <c r="AW230" s="193">
        <v>0.58056516774917377</v>
      </c>
    </row>
    <row r="231" spans="1:49" ht="14.25" x14ac:dyDescent="0.2">
      <c r="A231" s="196">
        <v>35521</v>
      </c>
      <c r="B231" s="192">
        <v>2021.5344599999996</v>
      </c>
      <c r="C231" s="192">
        <v>1255.0330079467215</v>
      </c>
      <c r="D231" s="192">
        <v>1135.7322276696593</v>
      </c>
      <c r="E231" s="192">
        <v>119.2972801523801</v>
      </c>
      <c r="F231" s="192">
        <v>766.49795959788935</v>
      </c>
      <c r="G231" s="193">
        <v>0.6208318644969929</v>
      </c>
      <c r="H231" s="193">
        <v>9.5055093688376113E-2</v>
      </c>
      <c r="I231" s="193">
        <v>0.56181690203275558</v>
      </c>
      <c r="J231" s="192">
        <v>1527.2122066666673</v>
      </c>
      <c r="K231" s="192">
        <v>1111.4369920532783</v>
      </c>
      <c r="L231" s="192">
        <v>1035.9277723303405</v>
      </c>
      <c r="M231" s="192">
        <v>75.512719847619891</v>
      </c>
      <c r="N231" s="192">
        <v>415.77537373544391</v>
      </c>
      <c r="O231" s="193">
        <v>0.72775544040413964</v>
      </c>
      <c r="P231" s="193">
        <v>6.7941521100640209E-2</v>
      </c>
      <c r="Q231" s="193">
        <v>0.67831292063293758</v>
      </c>
      <c r="R231" s="192">
        <v>3548.7466666666664</v>
      </c>
      <c r="S231" s="192">
        <v>2366.4699999999998</v>
      </c>
      <c r="T231" s="192">
        <v>2171.66</v>
      </c>
      <c r="U231" s="192">
        <v>194.80999999999997</v>
      </c>
      <c r="V231" s="192">
        <v>1182.2733333333333</v>
      </c>
      <c r="W231" s="193">
        <v>0.66684669892844795</v>
      </c>
      <c r="X231" s="193">
        <v>8.2320925259986383E-2</v>
      </c>
      <c r="Y231" s="193">
        <v>0.6119512616660906</v>
      </c>
      <c r="AH231" s="192">
        <v>8742.9066666666677</v>
      </c>
      <c r="AI231" s="192">
        <v>5656.59</v>
      </c>
      <c r="AJ231" s="192">
        <v>5129.8100000000004</v>
      </c>
      <c r="AK231" s="192">
        <v>526.7833333333333</v>
      </c>
      <c r="AL231" s="192">
        <v>3086.3166666666671</v>
      </c>
      <c r="AM231" s="193">
        <v>0.64699192335729683</v>
      </c>
      <c r="AN231" s="193">
        <v>9.3127367076866682E-2</v>
      </c>
      <c r="AO231" s="193">
        <v>0.58673965027649078</v>
      </c>
      <c r="AP231" s="192">
        <v>23158.603333333333</v>
      </c>
      <c r="AQ231" s="192">
        <v>14766.636666666665</v>
      </c>
      <c r="AR231" s="192">
        <v>13286.903333333334</v>
      </c>
      <c r="AS231" s="192">
        <v>1479.7266666666667</v>
      </c>
      <c r="AT231" s="192">
        <v>8391.9699999999993</v>
      </c>
      <c r="AU231" s="193">
        <v>0.63763070916337639</v>
      </c>
      <c r="AV231" s="193">
        <v>0.10020742705797824</v>
      </c>
      <c r="AW231" s="193">
        <v>0.57373508851498101</v>
      </c>
    </row>
    <row r="232" spans="1:49" ht="14.25" x14ac:dyDescent="0.2">
      <c r="A232" s="196">
        <v>35490</v>
      </c>
      <c r="B232" s="192">
        <v>2019.5418374999997</v>
      </c>
      <c r="C232" s="192">
        <v>1253.543555039131</v>
      </c>
      <c r="D232" s="192">
        <v>1129.7578037772435</v>
      </c>
      <c r="E232" s="192">
        <v>123.78575126188753</v>
      </c>
      <c r="F232" s="192">
        <v>765.99479000548024</v>
      </c>
      <c r="G232" s="193">
        <v>0.62070690082404945</v>
      </c>
      <c r="H232" s="193">
        <v>9.8748663948915114E-2</v>
      </c>
      <c r="I232" s="193">
        <v>0.5594129236638028</v>
      </c>
      <c r="J232" s="192">
        <v>1523.1548291666675</v>
      </c>
      <c r="K232" s="192">
        <v>1114.0031116275356</v>
      </c>
      <c r="L232" s="192">
        <v>1033.3021962227565</v>
      </c>
      <c r="M232" s="192">
        <v>80.700915404779138</v>
      </c>
      <c r="N232" s="192">
        <v>409.15520999451991</v>
      </c>
      <c r="O232" s="193">
        <v>0.73137877403902363</v>
      </c>
      <c r="P232" s="193">
        <v>7.2442271087444957E-2</v>
      </c>
      <c r="Q232" s="193">
        <v>0.67839603462248543</v>
      </c>
      <c r="R232" s="192">
        <v>3542.6966666666667</v>
      </c>
      <c r="S232" s="192">
        <v>2367.5466666666671</v>
      </c>
      <c r="T232" s="192">
        <v>2163.06</v>
      </c>
      <c r="U232" s="192">
        <v>204.48666666666668</v>
      </c>
      <c r="V232" s="192">
        <v>1175.1499999999999</v>
      </c>
      <c r="W232" s="193">
        <v>0.66828941042087531</v>
      </c>
      <c r="X232" s="193">
        <v>8.6370701598278934E-2</v>
      </c>
      <c r="Y232" s="193">
        <v>0.61056878517212398</v>
      </c>
      <c r="AH232" s="192">
        <v>8732.3166666666675</v>
      </c>
      <c r="AI232" s="192">
        <v>5641.916666666667</v>
      </c>
      <c r="AJ232" s="192">
        <v>5108.22</v>
      </c>
      <c r="AK232" s="192">
        <v>533.70333333333326</v>
      </c>
      <c r="AL232" s="192">
        <v>3090.4</v>
      </c>
      <c r="AM232" s="193">
        <v>0.64609620585602523</v>
      </c>
      <c r="AN232" s="193">
        <v>9.4596103570004267E-2</v>
      </c>
      <c r="AO232" s="193">
        <v>0.58497878569833506</v>
      </c>
      <c r="AP232" s="192">
        <v>23135.156666666666</v>
      </c>
      <c r="AQ232" s="192">
        <v>14716.173333333332</v>
      </c>
      <c r="AR232" s="192">
        <v>13217.5</v>
      </c>
      <c r="AS232" s="192">
        <v>1498.6666666666667</v>
      </c>
      <c r="AT232" s="192">
        <v>8418.9866666666658</v>
      </c>
      <c r="AU232" s="193">
        <v>0.63609568525362625</v>
      </c>
      <c r="AV232" s="193">
        <v>0.1018380684109003</v>
      </c>
      <c r="AW232" s="193">
        <v>0.57131664118116343</v>
      </c>
    </row>
    <row r="233" spans="1:49" ht="14.25" x14ac:dyDescent="0.2">
      <c r="A233" s="196">
        <v>35462</v>
      </c>
      <c r="B233" s="192">
        <v>2017.5492149999993</v>
      </c>
      <c r="C233" s="192">
        <v>1248.7248188470037</v>
      </c>
      <c r="D233" s="192">
        <v>1132.1353011993733</v>
      </c>
      <c r="E233" s="192">
        <v>116.58951764763005</v>
      </c>
      <c r="F233" s="192">
        <v>768.82439615299609</v>
      </c>
      <c r="G233" s="193">
        <v>0.61893152819422259</v>
      </c>
      <c r="H233" s="193">
        <v>9.3366861848138569E-2</v>
      </c>
      <c r="I233" s="193">
        <v>0.56114383370785514</v>
      </c>
      <c r="J233" s="192">
        <v>1519.6841183333338</v>
      </c>
      <c r="K233" s="192">
        <v>1115.3951811529967</v>
      </c>
      <c r="L233" s="192">
        <v>1037.2080321339599</v>
      </c>
      <c r="M233" s="192">
        <v>78.187149019036625</v>
      </c>
      <c r="N233" s="192">
        <v>404.2889371803372</v>
      </c>
      <c r="O233" s="193">
        <v>0.73396514953138525</v>
      </c>
      <c r="P233" s="193">
        <v>7.009815923555783E-2</v>
      </c>
      <c r="Q233" s="193">
        <v>0.68251554360618416</v>
      </c>
      <c r="R233" s="192">
        <v>3537.2333333333336</v>
      </c>
      <c r="S233" s="192">
        <v>2364.1200000000003</v>
      </c>
      <c r="T233" s="192">
        <v>2169.3433333333328</v>
      </c>
      <c r="U233" s="192">
        <v>194.77666666666667</v>
      </c>
      <c r="V233" s="192">
        <v>1173.1133333333335</v>
      </c>
      <c r="W233" s="193">
        <v>0.6683528558100964</v>
      </c>
      <c r="X233" s="193">
        <v>8.2388654834215966E-2</v>
      </c>
      <c r="Y233" s="193">
        <v>0.61328816306529566</v>
      </c>
      <c r="AH233" s="192">
        <v>8722.99</v>
      </c>
      <c r="AI233" s="192">
        <v>5640.4466666666667</v>
      </c>
      <c r="AJ233" s="192">
        <v>5130.1033333333335</v>
      </c>
      <c r="AK233" s="192">
        <v>510.34666666666664</v>
      </c>
      <c r="AL233" s="192">
        <v>3082.5433333333335</v>
      </c>
      <c r="AM233" s="193">
        <v>0.6466184951108126</v>
      </c>
      <c r="AN233" s="193">
        <v>9.0479831975481845E-2</v>
      </c>
      <c r="AO233" s="193">
        <v>0.58811294445291507</v>
      </c>
      <c r="AP233" s="192">
        <v>23113.72</v>
      </c>
      <c r="AQ233" s="192">
        <v>14707.206666666667</v>
      </c>
      <c r="AR233" s="192">
        <v>13244.01</v>
      </c>
      <c r="AS233" s="192">
        <v>1463.1933333333334</v>
      </c>
      <c r="AT233" s="192">
        <v>8406.5166666666646</v>
      </c>
      <c r="AU233" s="193">
        <v>0.63629769101064937</v>
      </c>
      <c r="AV233" s="193">
        <v>9.9488187423761865E-2</v>
      </c>
      <c r="AW233" s="193">
        <v>0.57299344285558529</v>
      </c>
    </row>
    <row r="234" spans="1:49" ht="14.25" x14ac:dyDescent="0.2">
      <c r="A234" s="196">
        <v>35431</v>
      </c>
      <c r="B234" s="192">
        <v>2015.5565924999999</v>
      </c>
      <c r="C234" s="192">
        <v>1253.2418347724295</v>
      </c>
      <c r="D234" s="192">
        <v>1135.4546464219259</v>
      </c>
      <c r="E234" s="192">
        <v>117.78718835050363</v>
      </c>
      <c r="F234" s="192">
        <v>762.31475772757005</v>
      </c>
      <c r="G234" s="193">
        <v>0.62178449339294828</v>
      </c>
      <c r="H234" s="193">
        <v>9.3986001011442513E-2</v>
      </c>
      <c r="I234" s="193">
        <v>0.56334545536801939</v>
      </c>
      <c r="J234" s="192">
        <v>1516.5100741666672</v>
      </c>
      <c r="K234" s="192">
        <v>1115.4948318942372</v>
      </c>
      <c r="L234" s="192">
        <v>1043.5420202447406</v>
      </c>
      <c r="M234" s="192">
        <v>71.952811649496383</v>
      </c>
      <c r="N234" s="192">
        <v>401.01524227242999</v>
      </c>
      <c r="O234" s="193">
        <v>0.73556704363286829</v>
      </c>
      <c r="P234" s="193">
        <v>6.4503043485474795E-2</v>
      </c>
      <c r="Q234" s="193">
        <v>0.68812073063093504</v>
      </c>
      <c r="R234" s="192">
        <v>3532.0666666666671</v>
      </c>
      <c r="S234" s="192">
        <v>2368.7366666666667</v>
      </c>
      <c r="T234" s="192">
        <v>2178.9966666666664</v>
      </c>
      <c r="U234" s="192">
        <v>189.74</v>
      </c>
      <c r="V234" s="192">
        <v>1163.33</v>
      </c>
      <c r="W234" s="193">
        <v>0.67063758705951182</v>
      </c>
      <c r="X234" s="193">
        <v>8.0101770141889989E-2</v>
      </c>
      <c r="Y234" s="193">
        <v>0.61691832921235901</v>
      </c>
      <c r="AH234" s="192">
        <v>8714.4266666666663</v>
      </c>
      <c r="AI234" s="192">
        <v>5653.2366666666667</v>
      </c>
      <c r="AJ234" s="192">
        <v>5160.9933333333329</v>
      </c>
      <c r="AK234" s="192">
        <v>492.25</v>
      </c>
      <c r="AL234" s="192">
        <v>3061.19</v>
      </c>
      <c r="AM234" s="193">
        <v>0.64872158351974196</v>
      </c>
      <c r="AN234" s="193">
        <v>8.7074012468373568E-2</v>
      </c>
      <c r="AO234" s="193">
        <v>0.59223555728278932</v>
      </c>
      <c r="AP234" s="192">
        <v>23092.86</v>
      </c>
      <c r="AQ234" s="192">
        <v>14736.673333333334</v>
      </c>
      <c r="AR234" s="192">
        <v>13306.89</v>
      </c>
      <c r="AS234" s="192">
        <v>1429.7833333333335</v>
      </c>
      <c r="AT234" s="192">
        <v>8356.19</v>
      </c>
      <c r="AU234" s="193">
        <v>0.63814847244270889</v>
      </c>
      <c r="AV234" s="193">
        <v>9.7022123039075772E-2</v>
      </c>
      <c r="AW234" s="193">
        <v>0.57623395283217405</v>
      </c>
    </row>
    <row r="235" spans="1:49" ht="14.25" x14ac:dyDescent="0.2">
      <c r="A235" s="196">
        <v>35400</v>
      </c>
      <c r="B235" s="192">
        <v>2013.5639699999999</v>
      </c>
      <c r="C235" s="192">
        <v>1247.0109759297513</v>
      </c>
      <c r="D235" s="192">
        <v>1126.9597373848669</v>
      </c>
      <c r="E235" s="192">
        <v>120.05123854488478</v>
      </c>
      <c r="F235" s="192">
        <v>766.55299407024813</v>
      </c>
      <c r="G235" s="193">
        <v>0.61930536824700499</v>
      </c>
      <c r="H235" s="193">
        <v>9.6271196374495827E-2</v>
      </c>
      <c r="I235" s="193">
        <v>0.55968409952471831</v>
      </c>
      <c r="J235" s="192">
        <v>1513.3860300000003</v>
      </c>
      <c r="K235" s="192">
        <v>1115.1356907369152</v>
      </c>
      <c r="L235" s="192">
        <v>1047.7869292817998</v>
      </c>
      <c r="M235" s="192">
        <v>67.348761455115223</v>
      </c>
      <c r="N235" s="192">
        <v>398.25033926308515</v>
      </c>
      <c r="O235" s="193">
        <v>0.7368481462306844</v>
      </c>
      <c r="P235" s="193">
        <v>6.0395126812423282E-2</v>
      </c>
      <c r="Q235" s="193">
        <v>0.69234610899758309</v>
      </c>
      <c r="R235" s="192">
        <v>3526.9500000000003</v>
      </c>
      <c r="S235" s="192">
        <v>2362.146666666667</v>
      </c>
      <c r="T235" s="192">
        <v>2174.7466666666664</v>
      </c>
      <c r="U235" s="192">
        <v>187.39999999999998</v>
      </c>
      <c r="V235" s="192">
        <v>1164.8033333333333</v>
      </c>
      <c r="W235" s="193">
        <v>0.66974203395757437</v>
      </c>
      <c r="X235" s="193">
        <v>7.9334616535241931E-2</v>
      </c>
      <c r="Y235" s="193">
        <v>0.61660830651601706</v>
      </c>
      <c r="AH235" s="192">
        <v>8705.7633333333342</v>
      </c>
      <c r="AI235" s="192">
        <v>5673.1399999999994</v>
      </c>
      <c r="AJ235" s="192">
        <v>5197.9433333333327</v>
      </c>
      <c r="AK235" s="192">
        <v>475.2</v>
      </c>
      <c r="AL235" s="192">
        <v>3032.626666666667</v>
      </c>
      <c r="AM235" s="193">
        <v>0.65165336832420195</v>
      </c>
      <c r="AN235" s="193">
        <v>8.3763136464109836E-2</v>
      </c>
      <c r="AO235" s="193">
        <v>0.59706922119408246</v>
      </c>
      <c r="AP235" s="192">
        <v>23071.399999999998</v>
      </c>
      <c r="AQ235" s="192">
        <v>14803.773333333333</v>
      </c>
      <c r="AR235" s="192">
        <v>13419.943333333335</v>
      </c>
      <c r="AS235" s="192">
        <v>1383.83</v>
      </c>
      <c r="AT235" s="192">
        <v>8267.6299999999992</v>
      </c>
      <c r="AU235" s="193">
        <v>0.64165041277656898</v>
      </c>
      <c r="AV235" s="193">
        <v>9.3478194298210457E-2</v>
      </c>
      <c r="AW235" s="193">
        <v>0.58167009081951404</v>
      </c>
    </row>
    <row r="236" spans="1:49" ht="14.25" x14ac:dyDescent="0.2">
      <c r="A236" s="196">
        <v>35370</v>
      </c>
      <c r="B236" s="192">
        <v>2011.5713475</v>
      </c>
      <c r="C236" s="192">
        <v>1246.5188401703672</v>
      </c>
      <c r="D236" s="192">
        <v>1117.6769346636104</v>
      </c>
      <c r="E236" s="192">
        <v>128.8419055067566</v>
      </c>
      <c r="F236" s="192">
        <v>765.04907985096918</v>
      </c>
      <c r="G236" s="193">
        <v>0.61967418740555869</v>
      </c>
      <c r="H236" s="193">
        <v>0.10336137838810941</v>
      </c>
      <c r="I236" s="193">
        <v>0.5556238092437884</v>
      </c>
      <c r="J236" s="192">
        <v>1510.5186525000001</v>
      </c>
      <c r="K236" s="192">
        <v>1109.4811598296328</v>
      </c>
      <c r="L236" s="192">
        <v>1036.8963986697227</v>
      </c>
      <c r="M236" s="192">
        <v>72.584761159910059</v>
      </c>
      <c r="N236" s="192">
        <v>401.03758681569735</v>
      </c>
      <c r="O236" s="193">
        <v>0.7345034488606772</v>
      </c>
      <c r="P236" s="193">
        <v>6.5422256625841099E-2</v>
      </c>
      <c r="Q236" s="193">
        <v>0.6864505757367485</v>
      </c>
      <c r="R236" s="192">
        <v>3522.09</v>
      </c>
      <c r="S236" s="192">
        <v>2356</v>
      </c>
      <c r="T236" s="192">
        <v>2154.5733333333333</v>
      </c>
      <c r="U236" s="192">
        <v>201.42666666666665</v>
      </c>
      <c r="V236" s="192">
        <v>1166.0866666666664</v>
      </c>
      <c r="W236" s="193">
        <v>0.668921009968513</v>
      </c>
      <c r="X236" s="193">
        <v>8.5495189586870399E-2</v>
      </c>
      <c r="Y236" s="193">
        <v>0.61173148140261413</v>
      </c>
      <c r="AH236" s="192">
        <v>8697.4733333333334</v>
      </c>
      <c r="AI236" s="192">
        <v>5681.996666666666</v>
      </c>
      <c r="AJ236" s="192">
        <v>5199.623333333333</v>
      </c>
      <c r="AK236" s="192">
        <v>482.37666666666672</v>
      </c>
      <c r="AL236" s="192">
        <v>3015.48</v>
      </c>
      <c r="AM236" s="193">
        <v>0.65329279537888774</v>
      </c>
      <c r="AN236" s="193">
        <v>8.4895626478720232E-2</v>
      </c>
      <c r="AO236" s="193">
        <v>0.59783147749423005</v>
      </c>
      <c r="AP236" s="192">
        <v>23050.203333333335</v>
      </c>
      <c r="AQ236" s="192">
        <v>14850.383333333333</v>
      </c>
      <c r="AR236" s="192">
        <v>13474.113333333333</v>
      </c>
      <c r="AS236" s="192">
        <v>1376.2699999999998</v>
      </c>
      <c r="AT236" s="192">
        <v>8199.82</v>
      </c>
      <c r="AU236" s="193">
        <v>0.64426257411178289</v>
      </c>
      <c r="AV236" s="193">
        <v>9.2675722175521821E-2</v>
      </c>
      <c r="AW236" s="193">
        <v>0.58455507478531277</v>
      </c>
    </row>
    <row r="237" spans="1:49" ht="14.25" x14ac:dyDescent="0.2">
      <c r="A237" s="196">
        <v>35339</v>
      </c>
      <c r="B237" s="192">
        <v>2009.5787250000001</v>
      </c>
      <c r="C237" s="192">
        <v>1249.6579681706662</v>
      </c>
      <c r="D237" s="192">
        <v>1116.5575519041174</v>
      </c>
      <c r="E237" s="192">
        <v>133.09698470660618</v>
      </c>
      <c r="F237" s="192">
        <v>759.91732935067046</v>
      </c>
      <c r="G237" s="193">
        <v>0.62185071558750016</v>
      </c>
      <c r="H237" s="193">
        <v>0.10650673071884025</v>
      </c>
      <c r="I237" s="193">
        <v>0.5556177212734561</v>
      </c>
      <c r="J237" s="192">
        <v>1507.1312750000004</v>
      </c>
      <c r="K237" s="192">
        <v>1114.5753651626674</v>
      </c>
      <c r="L237" s="192">
        <v>1037.6591147625493</v>
      </c>
      <c r="M237" s="192">
        <v>76.919681960060487</v>
      </c>
      <c r="N237" s="192">
        <v>392.55600398266284</v>
      </c>
      <c r="O237" s="193">
        <v>0.73953436150587948</v>
      </c>
      <c r="P237" s="193">
        <v>6.9012544475926391E-2</v>
      </c>
      <c r="Q237" s="193">
        <v>0.68849949037289337</v>
      </c>
      <c r="R237" s="192">
        <v>3516.7099999999996</v>
      </c>
      <c r="S237" s="192">
        <v>2364.2333333333336</v>
      </c>
      <c r="T237" s="192">
        <v>2154.2166666666667</v>
      </c>
      <c r="U237" s="192">
        <v>210.01666666666665</v>
      </c>
      <c r="V237" s="192">
        <v>1152.4733333333334</v>
      </c>
      <c r="W237" s="193">
        <v>0.67228555477515461</v>
      </c>
      <c r="X237" s="193">
        <v>8.8830769664584697E-2</v>
      </c>
      <c r="Y237" s="193">
        <v>0.61256591151009521</v>
      </c>
      <c r="AH237" s="192">
        <v>8688.0233333333326</v>
      </c>
      <c r="AI237" s="192">
        <v>5734.5766666666668</v>
      </c>
      <c r="AJ237" s="192">
        <v>5239.9366666666665</v>
      </c>
      <c r="AK237" s="192">
        <v>494.64000000000004</v>
      </c>
      <c r="AL237" s="192">
        <v>2953.4533333333334</v>
      </c>
      <c r="AM237" s="193">
        <v>0.66005539426497861</v>
      </c>
      <c r="AN237" s="193">
        <v>8.6255713150578395E-2</v>
      </c>
      <c r="AO237" s="193">
        <v>0.60312184551376669</v>
      </c>
      <c r="AP237" s="192">
        <v>23026.243333333336</v>
      </c>
      <c r="AQ237" s="192">
        <v>15000.15</v>
      </c>
      <c r="AR237" s="192">
        <v>13619.13</v>
      </c>
      <c r="AS237" s="192">
        <v>1381.0199999999998</v>
      </c>
      <c r="AT237" s="192">
        <v>8026.09</v>
      </c>
      <c r="AU237" s="193">
        <v>0.65143713556980554</v>
      </c>
      <c r="AV237" s="193">
        <v>9.20670793292067E-2</v>
      </c>
      <c r="AW237" s="193">
        <v>0.59146122113130906</v>
      </c>
    </row>
    <row r="238" spans="1:49" ht="14.25" x14ac:dyDescent="0.2">
      <c r="A238" s="196">
        <v>35309</v>
      </c>
      <c r="B238" s="192">
        <v>2007.5861025000002</v>
      </c>
      <c r="C238" s="192">
        <v>1262.0225881293261</v>
      </c>
      <c r="D238" s="192">
        <v>1119.6944823088604</v>
      </c>
      <c r="E238" s="192">
        <v>142.32467426052327</v>
      </c>
      <c r="F238" s="192">
        <v>745.56008689201042</v>
      </c>
      <c r="G238" s="193">
        <v>0.62862688009134893</v>
      </c>
      <c r="H238" s="193">
        <v>0.11277506092144407</v>
      </c>
      <c r="I238" s="193">
        <v>0.55773173609566784</v>
      </c>
      <c r="J238" s="192">
        <v>1503.5438975</v>
      </c>
      <c r="K238" s="192">
        <v>1119.9274118706737</v>
      </c>
      <c r="L238" s="192">
        <v>1036.7355176911394</v>
      </c>
      <c r="M238" s="192">
        <v>83.195325739476743</v>
      </c>
      <c r="N238" s="192">
        <v>383.61657977465637</v>
      </c>
      <c r="O238" s="193">
        <v>0.74485847319311393</v>
      </c>
      <c r="P238" s="193">
        <v>7.428635539915146E-2</v>
      </c>
      <c r="Q238" s="193">
        <v>0.6895279342458569</v>
      </c>
      <c r="R238" s="192">
        <v>3511.1299999999997</v>
      </c>
      <c r="S238" s="192">
        <v>2381.9500000000003</v>
      </c>
      <c r="T238" s="192">
        <v>2156.4299999999998</v>
      </c>
      <c r="U238" s="192">
        <v>225.51999999999998</v>
      </c>
      <c r="V238" s="192">
        <v>1129.1766666666665</v>
      </c>
      <c r="W238" s="193">
        <v>0.67839983139331228</v>
      </c>
      <c r="X238" s="193">
        <v>9.4678729612292428E-2</v>
      </c>
      <c r="Y238" s="193">
        <v>0.61416979718779996</v>
      </c>
      <c r="AH238" s="192">
        <v>8678.2866666666669</v>
      </c>
      <c r="AI238" s="192">
        <v>5786.3533333333326</v>
      </c>
      <c r="AJ238" s="192">
        <v>5263.5033333333331</v>
      </c>
      <c r="AK238" s="192">
        <v>522.85333333333335</v>
      </c>
      <c r="AL238" s="192">
        <v>2891.9366666666665</v>
      </c>
      <c r="AM238" s="193">
        <v>0.66676217963146323</v>
      </c>
      <c r="AN238" s="193">
        <v>9.035973146011364E-2</v>
      </c>
      <c r="AO238" s="193">
        <v>0.60651411223259888</v>
      </c>
      <c r="AP238" s="192">
        <v>23001.523333333334</v>
      </c>
      <c r="AQ238" s="192">
        <v>15159.436666666666</v>
      </c>
      <c r="AR238" s="192">
        <v>13737.32</v>
      </c>
      <c r="AS238" s="192">
        <v>1422.1166666666668</v>
      </c>
      <c r="AT238" s="192">
        <v>7842.0866666666661</v>
      </c>
      <c r="AU238" s="193">
        <v>0.65906229109173486</v>
      </c>
      <c r="AV238" s="193">
        <v>9.3810653913920738E-2</v>
      </c>
      <c r="AW238" s="193">
        <v>0.59723522659441253</v>
      </c>
    </row>
    <row r="239" spans="1:49" ht="14.25" x14ac:dyDescent="0.2">
      <c r="A239" s="196">
        <v>35278</v>
      </c>
      <c r="B239" s="192">
        <v>2005.5725250000003</v>
      </c>
      <c r="C239" s="192">
        <v>1265.0065650842423</v>
      </c>
      <c r="D239" s="192">
        <v>1122.5206493958124</v>
      </c>
      <c r="E239" s="192">
        <v>142.48593447694716</v>
      </c>
      <c r="F239" s="192">
        <v>740.56595991575762</v>
      </c>
      <c r="G239" s="193">
        <v>0.6307458590081364</v>
      </c>
      <c r="H239" s="193">
        <v>0.11263651779345382</v>
      </c>
      <c r="I239" s="193">
        <v>0.55970085120497559</v>
      </c>
      <c r="J239" s="192">
        <v>1499.407475</v>
      </c>
      <c r="K239" s="192">
        <v>1127.6001015824243</v>
      </c>
      <c r="L239" s="192">
        <v>1036.4360172708541</v>
      </c>
      <c r="M239" s="192">
        <v>91.164065523052827</v>
      </c>
      <c r="N239" s="192">
        <v>371.80404008424233</v>
      </c>
      <c r="O239" s="193">
        <v>0.75203046562271159</v>
      </c>
      <c r="P239" s="193">
        <v>8.0847869200363853E-2</v>
      </c>
      <c r="Q239" s="193">
        <v>0.69123039237272987</v>
      </c>
      <c r="R239" s="192">
        <v>3504.9799999999996</v>
      </c>
      <c r="S239" s="192">
        <v>2392.6066666666666</v>
      </c>
      <c r="T239" s="192">
        <v>2158.9566666666665</v>
      </c>
      <c r="U239" s="192">
        <v>233.65</v>
      </c>
      <c r="V239" s="192">
        <v>1112.3700000000001</v>
      </c>
      <c r="W239" s="193">
        <v>0.68263061890985599</v>
      </c>
      <c r="X239" s="193">
        <v>9.7654998314251409E-2</v>
      </c>
      <c r="Y239" s="193">
        <v>0.61596832697095749</v>
      </c>
      <c r="AH239" s="192">
        <v>8667.3799999999992</v>
      </c>
      <c r="AI239" s="192">
        <v>5818.03</v>
      </c>
      <c r="AJ239" s="192">
        <v>5279.4733333333334</v>
      </c>
      <c r="AK239" s="192">
        <v>538.56000000000006</v>
      </c>
      <c r="AL239" s="192">
        <v>2849.353333333333</v>
      </c>
      <c r="AM239" s="193">
        <v>0.67125590432172122</v>
      </c>
      <c r="AN239" s="193">
        <v>9.2567415430996419E-2</v>
      </c>
      <c r="AO239" s="193">
        <v>0.60911986474959379</v>
      </c>
      <c r="AP239" s="192">
        <v>22974.016666666666</v>
      </c>
      <c r="AQ239" s="192">
        <v>15246.800000000001</v>
      </c>
      <c r="AR239" s="192">
        <v>13799.183333333334</v>
      </c>
      <c r="AS239" s="192">
        <v>1447.6166666666668</v>
      </c>
      <c r="AT239" s="192">
        <v>7727.2166666666672</v>
      </c>
      <c r="AU239" s="193">
        <v>0.66365408457815755</v>
      </c>
      <c r="AV239" s="193">
        <v>9.4945606072531066E-2</v>
      </c>
      <c r="AW239" s="193">
        <v>0.6006430452953736</v>
      </c>
    </row>
    <row r="240" spans="1:49" ht="14.25" x14ac:dyDescent="0.2">
      <c r="A240" s="196">
        <v>35247</v>
      </c>
      <c r="B240" s="192">
        <v>2003.5379925000004</v>
      </c>
      <c r="C240" s="192">
        <v>1255.2327314276611</v>
      </c>
      <c r="D240" s="192">
        <v>1117.4101740258145</v>
      </c>
      <c r="E240" s="192">
        <v>137.82600775030639</v>
      </c>
      <c r="F240" s="192">
        <v>748.30526107233902</v>
      </c>
      <c r="G240" s="193">
        <v>0.62650807527806873</v>
      </c>
      <c r="H240" s="193">
        <v>0.10980115822310302</v>
      </c>
      <c r="I240" s="193">
        <v>0.55771848510420208</v>
      </c>
      <c r="J240" s="192">
        <v>1495.6720075000001</v>
      </c>
      <c r="K240" s="192">
        <v>1118.0672685723387</v>
      </c>
      <c r="L240" s="192">
        <v>1018.9364926408522</v>
      </c>
      <c r="M240" s="192">
        <v>99.123992249693615</v>
      </c>
      <c r="N240" s="192">
        <v>377.60473892766095</v>
      </c>
      <c r="O240" s="193">
        <v>0.7475350631460812</v>
      </c>
      <c r="P240" s="193">
        <v>8.8656554964054307E-2</v>
      </c>
      <c r="Q240" s="193">
        <v>0.68125664419165921</v>
      </c>
      <c r="R240" s="192">
        <v>3499.2099999999996</v>
      </c>
      <c r="S240" s="192">
        <v>2373.2999999999997</v>
      </c>
      <c r="T240" s="192">
        <v>2136.3466666666668</v>
      </c>
      <c r="U240" s="192">
        <v>236.94999999999996</v>
      </c>
      <c r="V240" s="192">
        <v>1125.9100000000001</v>
      </c>
      <c r="W240" s="193">
        <v>0.67823880247255808</v>
      </c>
      <c r="X240" s="193">
        <v>9.9839885391648758E-2</v>
      </c>
      <c r="Y240" s="193">
        <v>0.61052256556956197</v>
      </c>
      <c r="AH240" s="192">
        <v>8657.2266666666674</v>
      </c>
      <c r="AI240" s="192">
        <v>5772.1466666666665</v>
      </c>
      <c r="AJ240" s="192">
        <v>5230.6166666666659</v>
      </c>
      <c r="AK240" s="192">
        <v>541.5333333333333</v>
      </c>
      <c r="AL240" s="192">
        <v>2885.08</v>
      </c>
      <c r="AM240" s="193">
        <v>0.66674316024223301</v>
      </c>
      <c r="AN240" s="193">
        <v>9.3818359893834982E-2</v>
      </c>
      <c r="AO240" s="193">
        <v>0.60419079551265054</v>
      </c>
      <c r="AP240" s="192">
        <v>22948.149999999998</v>
      </c>
      <c r="AQ240" s="192">
        <v>15129.346666666666</v>
      </c>
      <c r="AR240" s="192">
        <v>13693.176666666666</v>
      </c>
      <c r="AS240" s="192">
        <v>1436.1699999999998</v>
      </c>
      <c r="AT240" s="192">
        <v>7818.8066666666664</v>
      </c>
      <c r="AU240" s="193">
        <v>0.65928393646837191</v>
      </c>
      <c r="AV240" s="193">
        <v>9.4926108287557681E-2</v>
      </c>
      <c r="AW240" s="193">
        <v>0.59670067812292793</v>
      </c>
    </row>
    <row r="241" spans="1:49" ht="14.25" x14ac:dyDescent="0.2">
      <c r="A241" s="196">
        <v>35217</v>
      </c>
      <c r="B241" s="192">
        <v>2001.4825049999999</v>
      </c>
      <c r="C241" s="192">
        <v>1241.7010970661152</v>
      </c>
      <c r="D241" s="192">
        <v>1117.3910718812533</v>
      </c>
      <c r="E241" s="192">
        <v>124.31003603168047</v>
      </c>
      <c r="F241" s="192">
        <v>759.78140793388502</v>
      </c>
      <c r="G241" s="193">
        <v>0.62039068238876027</v>
      </c>
      <c r="H241" s="193">
        <v>0.10011268921755773</v>
      </c>
      <c r="I241" s="193">
        <v>0.55828170822869783</v>
      </c>
      <c r="J241" s="192">
        <v>1491.4774949999999</v>
      </c>
      <c r="K241" s="192">
        <v>1100.8389029338848</v>
      </c>
      <c r="L241" s="192">
        <v>1002.8355947854134</v>
      </c>
      <c r="M241" s="192">
        <v>98.003297301652879</v>
      </c>
      <c r="N241" s="192">
        <v>390.63859206611505</v>
      </c>
      <c r="O241" s="193">
        <v>0.73808616397117333</v>
      </c>
      <c r="P241" s="193">
        <v>8.9026011926414308E-2</v>
      </c>
      <c r="Q241" s="193">
        <v>0.67237728906222183</v>
      </c>
      <c r="R241" s="192">
        <v>3492.9599999999996</v>
      </c>
      <c r="S241" s="192">
        <v>2342.5400000000004</v>
      </c>
      <c r="T241" s="192">
        <v>2120.2266666666669</v>
      </c>
      <c r="U241" s="192">
        <v>222.31333333333336</v>
      </c>
      <c r="V241" s="192">
        <v>1150.4199999999998</v>
      </c>
      <c r="W241" s="193">
        <v>0.67064609958316179</v>
      </c>
      <c r="X241" s="193">
        <v>9.4902683981205577E-2</v>
      </c>
      <c r="Y241" s="193">
        <v>0.60699998473119277</v>
      </c>
      <c r="AH241" s="192">
        <v>8646.16</v>
      </c>
      <c r="AI241" s="192">
        <v>5685.7300000000005</v>
      </c>
      <c r="AJ241" s="192">
        <v>5166.5199999999995</v>
      </c>
      <c r="AK241" s="192">
        <v>519.21</v>
      </c>
      <c r="AL241" s="192">
        <v>2960.4333333333329</v>
      </c>
      <c r="AM241" s="193">
        <v>0.65760175615533378</v>
      </c>
      <c r="AN241" s="193">
        <v>9.131808932186368E-2</v>
      </c>
      <c r="AO241" s="193">
        <v>0.59755082024852646</v>
      </c>
      <c r="AP241" s="192">
        <v>22920.14</v>
      </c>
      <c r="AQ241" s="192">
        <v>14880.779999999999</v>
      </c>
      <c r="AR241" s="192">
        <v>13472.653333333334</v>
      </c>
      <c r="AS241" s="192">
        <v>1408.1266666666668</v>
      </c>
      <c r="AT241" s="192">
        <v>8039.3600000000006</v>
      </c>
      <c r="AU241" s="193">
        <v>0.64924472538125855</v>
      </c>
      <c r="AV241" s="193">
        <v>9.4627208161579365E-2</v>
      </c>
      <c r="AW241" s="193">
        <v>0.5878085096047988</v>
      </c>
    </row>
    <row r="242" spans="1:49" ht="14.25" x14ac:dyDescent="0.2">
      <c r="A242" s="196">
        <v>35186</v>
      </c>
      <c r="B242" s="192">
        <v>1999.4270175000001</v>
      </c>
      <c r="C242" s="192">
        <v>1236.1802952563432</v>
      </c>
      <c r="D242" s="192">
        <v>1114.5143529413408</v>
      </c>
      <c r="E242" s="192">
        <v>121.66250281336136</v>
      </c>
      <c r="F242" s="192">
        <v>763.24672224365702</v>
      </c>
      <c r="G242" s="193">
        <v>0.61826727579284757</v>
      </c>
      <c r="H242" s="193">
        <v>9.8418089400246059E-2</v>
      </c>
      <c r="I242" s="193">
        <v>0.55741687152696517</v>
      </c>
      <c r="J242" s="192">
        <v>1487.7429824999999</v>
      </c>
      <c r="K242" s="192">
        <v>1089.7597047436568</v>
      </c>
      <c r="L242" s="192">
        <v>992.91898039199259</v>
      </c>
      <c r="M242" s="192">
        <v>96.844163853305304</v>
      </c>
      <c r="N242" s="192">
        <v>397.98661108967644</v>
      </c>
      <c r="O242" s="193">
        <v>0.73249191396784619</v>
      </c>
      <c r="P242" s="193">
        <v>8.8867447962838617E-2</v>
      </c>
      <c r="Q242" s="193">
        <v>0.66739953881247271</v>
      </c>
      <c r="R242" s="192">
        <v>3487.17</v>
      </c>
      <c r="S242" s="192">
        <v>2325.94</v>
      </c>
      <c r="T242" s="192">
        <v>2107.4333333333334</v>
      </c>
      <c r="U242" s="192">
        <v>218.50666666666666</v>
      </c>
      <c r="V242" s="192">
        <v>1161.2333333333333</v>
      </c>
      <c r="W242" s="193">
        <v>0.66699931463048834</v>
      </c>
      <c r="X242" s="193">
        <v>9.3943380597378542E-2</v>
      </c>
      <c r="Y242" s="193">
        <v>0.60433914415796575</v>
      </c>
      <c r="AH242" s="192">
        <v>8636.0066666666662</v>
      </c>
      <c r="AI242" s="192">
        <v>5619.829999999999</v>
      </c>
      <c r="AJ242" s="192">
        <v>5097.1466666666665</v>
      </c>
      <c r="AK242" s="192">
        <v>522.68333333333328</v>
      </c>
      <c r="AL242" s="192">
        <v>3016.1800000000003</v>
      </c>
      <c r="AM242" s="193">
        <v>0.6507440553156898</v>
      </c>
      <c r="AN242" s="193">
        <v>9.3006965216622814E-2</v>
      </c>
      <c r="AO242" s="193">
        <v>0.59022032559801951</v>
      </c>
      <c r="AP242" s="192">
        <v>22894.416666666668</v>
      </c>
      <c r="AQ242" s="192">
        <v>14699.493333333332</v>
      </c>
      <c r="AR242" s="192">
        <v>13262.366666666667</v>
      </c>
      <c r="AS242" s="192">
        <v>1437.1266666666663</v>
      </c>
      <c r="AT242" s="192">
        <v>8194.9233333333341</v>
      </c>
      <c r="AU242" s="193">
        <v>0.64205581419050484</v>
      </c>
      <c r="AV242" s="193">
        <v>9.7767088570853228E-2</v>
      </c>
      <c r="AW242" s="193">
        <v>0.5792838865371106</v>
      </c>
    </row>
    <row r="243" spans="1:49" ht="14.25" x14ac:dyDescent="0.2">
      <c r="A243" s="196">
        <v>35156</v>
      </c>
      <c r="B243" s="192">
        <v>1997.3715300000001</v>
      </c>
      <c r="C243" s="192">
        <v>1232.8800440012456</v>
      </c>
      <c r="D243" s="192">
        <v>1112.4586989787276</v>
      </c>
      <c r="E243" s="192">
        <v>120.42138576172135</v>
      </c>
      <c r="F243" s="192">
        <v>764.49148599875434</v>
      </c>
      <c r="G243" s="193">
        <v>0.61725123517768643</v>
      </c>
      <c r="H243" s="193">
        <v>9.7674860054430157E-2</v>
      </c>
      <c r="I243" s="193">
        <v>0.55696132755968919</v>
      </c>
      <c r="J243" s="192">
        <v>1483.9951366666664</v>
      </c>
      <c r="K243" s="192">
        <v>1084.5499559987545</v>
      </c>
      <c r="L243" s="192">
        <v>990.02130102127251</v>
      </c>
      <c r="M243" s="192">
        <v>94.53194757161198</v>
      </c>
      <c r="N243" s="192">
        <v>399.44518066791233</v>
      </c>
      <c r="O243" s="193">
        <v>0.73083120638444865</v>
      </c>
      <c r="P243" s="193">
        <v>8.7162372787667641E-2</v>
      </c>
      <c r="Q243" s="193">
        <v>0.66713244306517572</v>
      </c>
      <c r="R243" s="192">
        <v>3481.3666666666668</v>
      </c>
      <c r="S243" s="192">
        <v>2317.4300000000003</v>
      </c>
      <c r="T243" s="192">
        <v>2102.48</v>
      </c>
      <c r="U243" s="192">
        <v>214.95333333333335</v>
      </c>
      <c r="V243" s="192">
        <v>1163.9366666666667</v>
      </c>
      <c r="W243" s="193">
        <v>0.66566674007334292</v>
      </c>
      <c r="X243" s="193">
        <v>9.2755049055778735E-2</v>
      </c>
      <c r="Y243" s="193">
        <v>0.60392374642142455</v>
      </c>
      <c r="AH243" s="192">
        <v>8625.7633333333342</v>
      </c>
      <c r="AI243" s="192">
        <v>5578.61</v>
      </c>
      <c r="AJ243" s="192">
        <v>5055.2866666666669</v>
      </c>
      <c r="AK243" s="192">
        <v>523.32333333333338</v>
      </c>
      <c r="AL243" s="192">
        <v>3047.1566666666672</v>
      </c>
      <c r="AM243" s="193">
        <v>0.64673812443265877</v>
      </c>
      <c r="AN243" s="193">
        <v>9.3808911777904069E-2</v>
      </c>
      <c r="AO243" s="193">
        <v>0.58606832477434845</v>
      </c>
      <c r="AP243" s="192">
        <v>22868.53</v>
      </c>
      <c r="AQ243" s="192">
        <v>14582.373333333335</v>
      </c>
      <c r="AR243" s="192">
        <v>13111.229999999998</v>
      </c>
      <c r="AS243" s="192">
        <v>1471.1433333333334</v>
      </c>
      <c r="AT243" s="192">
        <v>8286.1566666666677</v>
      </c>
      <c r="AU243" s="193">
        <v>0.63766115851492577</v>
      </c>
      <c r="AV243" s="193">
        <v>0.10088504111813532</v>
      </c>
      <c r="AW243" s="193">
        <v>0.57333068631870954</v>
      </c>
    </row>
    <row r="244" spans="1:49" ht="14.25" x14ac:dyDescent="0.2">
      <c r="A244" s="196">
        <v>35125</v>
      </c>
      <c r="B244" s="192">
        <v>1995.3160424999999</v>
      </c>
      <c r="C244" s="192">
        <v>1229.2080088763021</v>
      </c>
      <c r="D244" s="192">
        <v>1108.1017237088108</v>
      </c>
      <c r="E244" s="192">
        <v>121.10976540833548</v>
      </c>
      <c r="F244" s="192">
        <v>766.10803362369791</v>
      </c>
      <c r="G244" s="193">
        <v>0.61604677288926379</v>
      </c>
      <c r="H244" s="193">
        <v>9.8526664757944166E-2</v>
      </c>
      <c r="I244" s="193">
        <v>0.55535148322690386</v>
      </c>
      <c r="J244" s="192">
        <v>1480.7072908333332</v>
      </c>
      <c r="K244" s="192">
        <v>1077.5253244570313</v>
      </c>
      <c r="L244" s="192">
        <v>983.9082762911894</v>
      </c>
      <c r="M244" s="192">
        <v>93.613567924997866</v>
      </c>
      <c r="N244" s="192">
        <v>403.17863304296878</v>
      </c>
      <c r="O244" s="193">
        <v>0.72770987968230127</v>
      </c>
      <c r="P244" s="193">
        <v>8.6878299563093855E-2</v>
      </c>
      <c r="Q244" s="193">
        <v>0.66448533236940555</v>
      </c>
      <c r="R244" s="192">
        <v>3476.0233333333331</v>
      </c>
      <c r="S244" s="192">
        <v>2306.7333333333331</v>
      </c>
      <c r="T244" s="192">
        <v>2092.0100000000002</v>
      </c>
      <c r="U244" s="192">
        <v>214.72333333333336</v>
      </c>
      <c r="V244" s="192">
        <v>1169.2866666666666</v>
      </c>
      <c r="W244" s="193">
        <v>0.66361272987235409</v>
      </c>
      <c r="X244" s="193">
        <v>9.3085459957804706E-2</v>
      </c>
      <c r="Y244" s="193">
        <v>0.60184003367833172</v>
      </c>
      <c r="AH244" s="192">
        <v>8616.4033333333336</v>
      </c>
      <c r="AI244" s="192">
        <v>5567.46</v>
      </c>
      <c r="AJ244" s="192">
        <v>5035.4466666666667</v>
      </c>
      <c r="AK244" s="192">
        <v>532.01333333333332</v>
      </c>
      <c r="AL244" s="192">
        <v>3048.9433333333332</v>
      </c>
      <c r="AM244" s="193">
        <v>0.64614663272107731</v>
      </c>
      <c r="AN244" s="193">
        <v>9.5557639090955895E-2</v>
      </c>
      <c r="AO244" s="193">
        <v>0.58440238599168015</v>
      </c>
      <c r="AP244" s="192">
        <v>22844.803333333333</v>
      </c>
      <c r="AQ244" s="192">
        <v>14550.043333333333</v>
      </c>
      <c r="AR244" s="192">
        <v>13050.58</v>
      </c>
      <c r="AS244" s="192">
        <v>1499.46</v>
      </c>
      <c r="AT244" s="192">
        <v>8294.76</v>
      </c>
      <c r="AU244" s="193">
        <v>0.63690823339691693</v>
      </c>
      <c r="AV244" s="193">
        <v>0.10305536317990348</v>
      </c>
      <c r="AW244" s="193">
        <v>0.57127127817982237</v>
      </c>
    </row>
    <row r="245" spans="1:49" ht="14.25" x14ac:dyDescent="0.2">
      <c r="A245" s="196">
        <v>35096</v>
      </c>
      <c r="B245" s="192">
        <v>1993.2605550000001</v>
      </c>
      <c r="C245" s="192">
        <v>1226.1063318060112</v>
      </c>
      <c r="D245" s="192">
        <v>1112.2252410809317</v>
      </c>
      <c r="E245" s="192">
        <v>113.88457096592369</v>
      </c>
      <c r="F245" s="192">
        <v>767.15422319398886</v>
      </c>
      <c r="G245" s="193">
        <v>0.61512596972351719</v>
      </c>
      <c r="H245" s="193">
        <v>9.2883111367817295E-2</v>
      </c>
      <c r="I245" s="193">
        <v>0.55799290177642213</v>
      </c>
      <c r="J245" s="192">
        <v>1472.0661116666668</v>
      </c>
      <c r="K245" s="192">
        <v>1068.1203348606552</v>
      </c>
      <c r="L245" s="192">
        <v>981.73809225240166</v>
      </c>
      <c r="M245" s="192">
        <v>86.38209570074298</v>
      </c>
      <c r="N245" s="192">
        <v>403.93911013934445</v>
      </c>
      <c r="O245" s="193">
        <v>0.72559263907742166</v>
      </c>
      <c r="P245" s="193">
        <v>8.0872999868514067E-2</v>
      </c>
      <c r="Q245" s="193">
        <v>0.66691168587590277</v>
      </c>
      <c r="R245" s="192">
        <v>3465.3266666666664</v>
      </c>
      <c r="S245" s="192">
        <v>2294.2266666666665</v>
      </c>
      <c r="T245" s="192">
        <v>2093.9633333333336</v>
      </c>
      <c r="U245" s="192">
        <v>200.26666666666665</v>
      </c>
      <c r="V245" s="192">
        <v>1171.0933333333332</v>
      </c>
      <c r="W245" s="193">
        <v>0.66205206243182457</v>
      </c>
      <c r="X245" s="193">
        <v>8.7291578280553506E-2</v>
      </c>
      <c r="Y245" s="193">
        <v>0.60426145490853211</v>
      </c>
      <c r="AH245" s="192">
        <v>8604.1433333333334</v>
      </c>
      <c r="AI245" s="192">
        <v>5559.3233333333337</v>
      </c>
      <c r="AJ245" s="192">
        <v>5061.876666666667</v>
      </c>
      <c r="AK245" s="192">
        <v>497.44666666666672</v>
      </c>
      <c r="AL245" s="192">
        <v>3044.82</v>
      </c>
      <c r="AM245" s="193">
        <v>0.64612165534201937</v>
      </c>
      <c r="AN245" s="193">
        <v>8.9479714857383721E-2</v>
      </c>
      <c r="AO245" s="193">
        <v>0.58830687385883473</v>
      </c>
      <c r="AP245" s="192">
        <v>22819.766666666666</v>
      </c>
      <c r="AQ245" s="192">
        <v>14535.43</v>
      </c>
      <c r="AR245" s="192">
        <v>13101.88</v>
      </c>
      <c r="AS245" s="192">
        <v>1433.55</v>
      </c>
      <c r="AT245" s="192">
        <v>8284.336666666668</v>
      </c>
      <c r="AU245" s="193">
        <v>0.63696663565067124</v>
      </c>
      <c r="AV245" s="193">
        <v>9.862453329554062E-2</v>
      </c>
      <c r="AW245" s="193">
        <v>0.57414609848479314</v>
      </c>
    </row>
    <row r="246" spans="1:49" ht="14.25" x14ac:dyDescent="0.2">
      <c r="A246" s="196">
        <v>35065</v>
      </c>
      <c r="B246" s="192">
        <v>1991.2050675</v>
      </c>
      <c r="C246" s="192">
        <v>1226.650625674062</v>
      </c>
      <c r="D246" s="192">
        <v>1116.2547776511399</v>
      </c>
      <c r="E246" s="192">
        <v>110.39584802292215</v>
      </c>
      <c r="F246" s="192">
        <v>764.55444182593794</v>
      </c>
      <c r="G246" s="193">
        <v>0.61603430289284455</v>
      </c>
      <c r="H246" s="193">
        <v>8.9997792127858786E-2</v>
      </c>
      <c r="I246" s="193">
        <v>0.56059257575746391</v>
      </c>
      <c r="J246" s="192">
        <v>1463.5749324999999</v>
      </c>
      <c r="K246" s="192">
        <v>1055.4427076592713</v>
      </c>
      <c r="L246" s="192">
        <v>981.41522234886031</v>
      </c>
      <c r="M246" s="192">
        <v>74.03081864374451</v>
      </c>
      <c r="N246" s="192">
        <v>408.12889150739528</v>
      </c>
      <c r="O246" s="193">
        <v>0.7211401918837328</v>
      </c>
      <c r="P246" s="193">
        <v>7.0141958541669977E-2</v>
      </c>
      <c r="Q246" s="193">
        <v>0.67056028397019596</v>
      </c>
      <c r="R246" s="192">
        <v>3454.78</v>
      </c>
      <c r="S246" s="192">
        <v>2282.0933333333337</v>
      </c>
      <c r="T246" s="192">
        <v>2097.67</v>
      </c>
      <c r="U246" s="192">
        <v>184.42666666666665</v>
      </c>
      <c r="V246" s="192">
        <v>1172.6833333333332</v>
      </c>
      <c r="W246" s="193">
        <v>0.66056111628912217</v>
      </c>
      <c r="X246" s="193">
        <v>8.0814690605701178E-2</v>
      </c>
      <c r="Y246" s="193">
        <v>0.60717903889683278</v>
      </c>
      <c r="AH246" s="192">
        <v>8592.4233333333323</v>
      </c>
      <c r="AI246" s="192">
        <v>5547.7333333333327</v>
      </c>
      <c r="AJ246" s="192">
        <v>5086.03</v>
      </c>
      <c r="AK246" s="192">
        <v>461.70333333333338</v>
      </c>
      <c r="AL246" s="192">
        <v>3044.69</v>
      </c>
      <c r="AM246" s="193">
        <v>0.64565409758287051</v>
      </c>
      <c r="AN246" s="193">
        <v>8.3223779080945984E-2</v>
      </c>
      <c r="AO246" s="193">
        <v>0.59192032360292623</v>
      </c>
      <c r="AP246" s="192">
        <v>22795.626666666667</v>
      </c>
      <c r="AQ246" s="192">
        <v>14534.726666666667</v>
      </c>
      <c r="AR246" s="192">
        <v>13173.87</v>
      </c>
      <c r="AS246" s="192">
        <v>1360.8566666666666</v>
      </c>
      <c r="AT246" s="192">
        <v>8260.9</v>
      </c>
      <c r="AU246" s="193">
        <v>0.63761031355722031</v>
      </c>
      <c r="AV246" s="193">
        <v>9.3627950347879477E-2</v>
      </c>
      <c r="AW246" s="193">
        <v>0.57791216677818902</v>
      </c>
    </row>
    <row r="247" spans="1:49" ht="14.25" x14ac:dyDescent="0.2">
      <c r="A247" s="196">
        <v>35034</v>
      </c>
      <c r="B247" s="192">
        <v>1989.14958</v>
      </c>
      <c r="C247" s="192">
        <v>1231.0194083558542</v>
      </c>
      <c r="D247" s="192">
        <v>1122.1289259542052</v>
      </c>
      <c r="E247" s="192">
        <v>108.88704368969029</v>
      </c>
      <c r="F247" s="192">
        <v>758.13361035610478</v>
      </c>
      <c r="G247" s="193">
        <v>0.61886718863840007</v>
      </c>
      <c r="H247" s="193">
        <v>8.8452743271626791E-2</v>
      </c>
      <c r="I247" s="193">
        <v>0.56412495934780593</v>
      </c>
      <c r="J247" s="192">
        <v>1455.1404199999997</v>
      </c>
      <c r="K247" s="192">
        <v>1057.2439249774791</v>
      </c>
      <c r="L247" s="192">
        <v>992.56107404579495</v>
      </c>
      <c r="M247" s="192">
        <v>64.692956310309725</v>
      </c>
      <c r="N247" s="192">
        <v>397.89305631056186</v>
      </c>
      <c r="O247" s="193">
        <v>0.72655800804260473</v>
      </c>
      <c r="P247" s="193">
        <v>6.1190189682752527E-2</v>
      </c>
      <c r="Q247" s="193">
        <v>0.68210673032214664</v>
      </c>
      <c r="R247" s="192">
        <v>3444.2900000000004</v>
      </c>
      <c r="S247" s="192">
        <v>2288.2633333333333</v>
      </c>
      <c r="T247" s="192">
        <v>2114.69</v>
      </c>
      <c r="U247" s="192">
        <v>173.58</v>
      </c>
      <c r="V247" s="192">
        <v>1156.0266666666666</v>
      </c>
      <c r="W247" s="193">
        <v>0.66436430536724056</v>
      </c>
      <c r="X247" s="193">
        <v>7.5856654027289985E-2</v>
      </c>
      <c r="Y247" s="193">
        <v>0.61396978767757648</v>
      </c>
      <c r="AH247" s="192">
        <v>8580.9100000000017</v>
      </c>
      <c r="AI247" s="192">
        <v>5556.3433333333332</v>
      </c>
      <c r="AJ247" s="192">
        <v>5122.8200000000006</v>
      </c>
      <c r="AK247" s="192">
        <v>433.52333333333331</v>
      </c>
      <c r="AL247" s="192">
        <v>3024.5666666666671</v>
      </c>
      <c r="AM247" s="193">
        <v>0.64752378632724639</v>
      </c>
      <c r="AN247" s="193">
        <v>7.8023136319269923E-2</v>
      </c>
      <c r="AO247" s="193">
        <v>0.59700194967666598</v>
      </c>
      <c r="AP247" s="192">
        <v>22771.863333333331</v>
      </c>
      <c r="AQ247" s="192">
        <v>14594.576666666668</v>
      </c>
      <c r="AR247" s="192">
        <v>13318.343333333332</v>
      </c>
      <c r="AS247" s="192">
        <v>1276.2366666666667</v>
      </c>
      <c r="AT247" s="192">
        <v>8177.2866666666669</v>
      </c>
      <c r="AU247" s="193">
        <v>0.64090392837125476</v>
      </c>
      <c r="AV247" s="193">
        <v>8.7445953097189291E-2</v>
      </c>
      <c r="AW247" s="193">
        <v>0.58485961989056967</v>
      </c>
    </row>
    <row r="248" spans="1:49" ht="14.25" x14ac:dyDescent="0.2">
      <c r="A248" s="196">
        <v>35004</v>
      </c>
      <c r="B248" s="192">
        <v>1987.0940925000002</v>
      </c>
      <c r="C248" s="192">
        <v>1233.6448477701613</v>
      </c>
      <c r="D248" s="192">
        <v>1119.7552683229826</v>
      </c>
      <c r="E248" s="192">
        <v>113.88614073521983</v>
      </c>
      <c r="F248" s="192">
        <v>753.45268344179749</v>
      </c>
      <c r="G248" s="193">
        <v>0.62082860214137603</v>
      </c>
      <c r="H248" s="193">
        <v>9.231679680020663E-2</v>
      </c>
      <c r="I248" s="193">
        <v>0.5635139637067702</v>
      </c>
      <c r="J248" s="192">
        <v>1452.0725741666668</v>
      </c>
      <c r="K248" s="192">
        <v>1052.2918188965052</v>
      </c>
      <c r="L248" s="192">
        <v>993.87473167701739</v>
      </c>
      <c r="M248" s="192">
        <v>58.423859264780184</v>
      </c>
      <c r="N248" s="192">
        <v>399.78064989153592</v>
      </c>
      <c r="O248" s="193">
        <v>0.72468266229765232</v>
      </c>
      <c r="P248" s="193">
        <v>5.5520586795064948E-2</v>
      </c>
      <c r="Q248" s="193">
        <v>0.684452519356613</v>
      </c>
      <c r="R248" s="192">
        <v>3439.1666666666665</v>
      </c>
      <c r="S248" s="192">
        <v>2285.9366666666665</v>
      </c>
      <c r="T248" s="192">
        <v>2113.63</v>
      </c>
      <c r="U248" s="192">
        <v>172.31000000000003</v>
      </c>
      <c r="V248" s="192">
        <v>1153.2333333333333</v>
      </c>
      <c r="W248" s="193">
        <v>0.66467748970196261</v>
      </c>
      <c r="X248" s="193">
        <v>7.5378291320406965E-2</v>
      </c>
      <c r="Y248" s="193">
        <v>0.6145762054761329</v>
      </c>
      <c r="AH248" s="192">
        <v>8572.3799999999992</v>
      </c>
      <c r="AI248" s="192">
        <v>5554.3899999999994</v>
      </c>
      <c r="AJ248" s="192">
        <v>5123.373333333333</v>
      </c>
      <c r="AK248" s="192">
        <v>431.01666666666665</v>
      </c>
      <c r="AL248" s="192">
        <v>3017.9900000000002</v>
      </c>
      <c r="AM248" s="193">
        <v>0.64794024529943839</v>
      </c>
      <c r="AN248" s="193">
        <v>7.7599280329013032E-2</v>
      </c>
      <c r="AO248" s="193">
        <v>0.59766054856799788</v>
      </c>
      <c r="AP248" s="192">
        <v>22749.263333333336</v>
      </c>
      <c r="AQ248" s="192">
        <v>14632.919999999998</v>
      </c>
      <c r="AR248" s="192">
        <v>13386.713333333333</v>
      </c>
      <c r="AS248" s="192">
        <v>1246.2066666666667</v>
      </c>
      <c r="AT248" s="192">
        <v>8116.34</v>
      </c>
      <c r="AU248" s="193">
        <v>0.643226102999086</v>
      </c>
      <c r="AV248" s="193">
        <v>8.5164592348394366E-2</v>
      </c>
      <c r="AW248" s="193">
        <v>0.58844601414932252</v>
      </c>
    </row>
    <row r="249" spans="1:49" ht="14.25" x14ac:dyDescent="0.2">
      <c r="A249" s="196">
        <v>34973</v>
      </c>
      <c r="B249" s="192">
        <v>1985.0386049999997</v>
      </c>
      <c r="C249" s="192">
        <v>1250.7789978443309</v>
      </c>
      <c r="D249" s="192">
        <v>1124.804893308951</v>
      </c>
      <c r="E249" s="192">
        <v>125.97066582342131</v>
      </c>
      <c r="F249" s="192">
        <v>734.26304586762774</v>
      </c>
      <c r="G249" s="193">
        <v>0.63010310967948713</v>
      </c>
      <c r="H249" s="193">
        <v>0.10071376801219629</v>
      </c>
      <c r="I249" s="193">
        <v>0.56664131895256076</v>
      </c>
      <c r="J249" s="192">
        <v>1448.8113949999999</v>
      </c>
      <c r="K249" s="192">
        <v>1061.0143354890024</v>
      </c>
      <c r="L249" s="192">
        <v>995.73844002438238</v>
      </c>
      <c r="M249" s="192">
        <v>65.282667509912017</v>
      </c>
      <c r="N249" s="192">
        <v>387.79362079903899</v>
      </c>
      <c r="O249" s="193">
        <v>0.73233433913528989</v>
      </c>
      <c r="P249" s="193">
        <v>6.1528544267806157E-2</v>
      </c>
      <c r="Q249" s="193">
        <v>0.68727954753860998</v>
      </c>
      <c r="R249" s="192">
        <v>3433.85</v>
      </c>
      <c r="S249" s="192">
        <v>2311.7933333333335</v>
      </c>
      <c r="T249" s="192">
        <v>2120.5433333333331</v>
      </c>
      <c r="U249" s="192">
        <v>191.25333333333333</v>
      </c>
      <c r="V249" s="192">
        <v>1122.0566666666666</v>
      </c>
      <c r="W249" s="193">
        <v>0.67323655178104269</v>
      </c>
      <c r="X249" s="193">
        <v>8.2729425063947468E-2</v>
      </c>
      <c r="Y249" s="193">
        <v>0.61754104964786849</v>
      </c>
      <c r="AH249" s="192">
        <v>8563.44</v>
      </c>
      <c r="AI249" s="192">
        <v>5623.166666666667</v>
      </c>
      <c r="AJ249" s="192">
        <v>5154.5766666666668</v>
      </c>
      <c r="AK249" s="192">
        <v>468.59</v>
      </c>
      <c r="AL249" s="192">
        <v>2940.2733333333331</v>
      </c>
      <c r="AM249" s="193">
        <v>0.65664810714697208</v>
      </c>
      <c r="AN249" s="193">
        <v>8.3332048964106814E-2</v>
      </c>
      <c r="AO249" s="193">
        <v>0.60192827493001255</v>
      </c>
      <c r="AP249" s="192">
        <v>22726.136666666669</v>
      </c>
      <c r="AQ249" s="192">
        <v>14815.82</v>
      </c>
      <c r="AR249" s="192">
        <v>13517.756666666666</v>
      </c>
      <c r="AS249" s="192">
        <v>1298.0633333333333</v>
      </c>
      <c r="AT249" s="192">
        <v>7910.3133333333326</v>
      </c>
      <c r="AU249" s="193">
        <v>0.65192866774100477</v>
      </c>
      <c r="AV249" s="193">
        <v>8.7613330435529949E-2</v>
      </c>
      <c r="AW249" s="193">
        <v>0.5948110259538173</v>
      </c>
    </row>
    <row r="250" spans="1:49" ht="14.25" x14ac:dyDescent="0.2">
      <c r="A250" s="196">
        <v>34943</v>
      </c>
      <c r="B250" s="192">
        <v>1982.9831174999999</v>
      </c>
      <c r="C250" s="192">
        <v>1262.8169477301951</v>
      </c>
      <c r="D250" s="192">
        <v>1128.2826659418913</v>
      </c>
      <c r="E250" s="192">
        <v>134.5342817883041</v>
      </c>
      <c r="F250" s="192">
        <v>720.16269937152629</v>
      </c>
      <c r="G250" s="193">
        <v>0.63682687794249215</v>
      </c>
      <c r="H250" s="193">
        <v>0.10653506197403978</v>
      </c>
      <c r="I250" s="193">
        <v>0.56898248703415466</v>
      </c>
      <c r="J250" s="192">
        <v>1444.8568825</v>
      </c>
      <c r="K250" s="192">
        <v>1066.7097189364715</v>
      </c>
      <c r="L250" s="192">
        <v>993.05400072477539</v>
      </c>
      <c r="M250" s="192">
        <v>73.659051545029229</v>
      </c>
      <c r="N250" s="192">
        <v>378.15063396180699</v>
      </c>
      <c r="O250" s="193">
        <v>0.73828053965509044</v>
      </c>
      <c r="P250" s="193">
        <v>6.9052573757806018E-2</v>
      </c>
      <c r="Q250" s="193">
        <v>0.6873026752701753</v>
      </c>
      <c r="R250" s="192">
        <v>3427.84</v>
      </c>
      <c r="S250" s="192">
        <v>2329.5266666666666</v>
      </c>
      <c r="T250" s="192">
        <v>2121.3366666666666</v>
      </c>
      <c r="U250" s="192">
        <v>208.1933333333333</v>
      </c>
      <c r="V250" s="192">
        <v>1098.3133333333333</v>
      </c>
      <c r="W250" s="193">
        <v>0.67959025703261133</v>
      </c>
      <c r="X250" s="193">
        <v>8.9371517532889355E-2</v>
      </c>
      <c r="Y250" s="193">
        <v>0.61885521689071443</v>
      </c>
      <c r="AH250" s="192">
        <v>8553.26</v>
      </c>
      <c r="AI250" s="192">
        <v>5683.6399999999994</v>
      </c>
      <c r="AJ250" s="192">
        <v>5174.2333333333327</v>
      </c>
      <c r="AK250" s="192">
        <v>509.40666666666658</v>
      </c>
      <c r="AL250" s="192">
        <v>2869.6200000000003</v>
      </c>
      <c r="AM250" s="193">
        <v>0.66449985151860214</v>
      </c>
      <c r="AN250" s="193">
        <v>8.962683538483554E-2</v>
      </c>
      <c r="AO250" s="193">
        <v>0.60494283271329674</v>
      </c>
      <c r="AP250" s="192">
        <v>22700.443333333333</v>
      </c>
      <c r="AQ250" s="192">
        <v>14983.11</v>
      </c>
      <c r="AR250" s="192">
        <v>13600.15</v>
      </c>
      <c r="AS250" s="192">
        <v>1382.9633333333331</v>
      </c>
      <c r="AT250" s="192">
        <v>7717.3300000000008</v>
      </c>
      <c r="AU250" s="193">
        <v>0.66003600810733065</v>
      </c>
      <c r="AV250" s="193">
        <v>9.2301487029951265E-2</v>
      </c>
      <c r="AW250" s="193">
        <v>0.59911384990572136</v>
      </c>
    </row>
    <row r="251" spans="1:49" ht="14.25" x14ac:dyDescent="0.2">
      <c r="A251" s="196">
        <v>34912</v>
      </c>
      <c r="B251" s="192">
        <v>1980.9770200000003</v>
      </c>
      <c r="C251" s="192">
        <v>1264.598352825237</v>
      </c>
      <c r="D251" s="192">
        <v>1128.8463142374187</v>
      </c>
      <c r="E251" s="192">
        <v>135.75203858781822</v>
      </c>
      <c r="F251" s="192">
        <v>716.3751967764847</v>
      </c>
      <c r="G251" s="193">
        <v>0.63837103613914559</v>
      </c>
      <c r="H251" s="193">
        <v>0.10734794829088209</v>
      </c>
      <c r="I251" s="193">
        <v>0.56984321516128367</v>
      </c>
      <c r="J251" s="192">
        <v>1440.576313333333</v>
      </c>
      <c r="K251" s="192">
        <v>1070.3683138414297</v>
      </c>
      <c r="L251" s="192">
        <v>989.79701909591438</v>
      </c>
      <c r="M251" s="192">
        <v>80.574628078848448</v>
      </c>
      <c r="N251" s="192">
        <v>370.21146989018189</v>
      </c>
      <c r="O251" s="193">
        <v>0.74301396179749524</v>
      </c>
      <c r="P251" s="193">
        <v>7.5277478823784785E-2</v>
      </c>
      <c r="Q251" s="193">
        <v>0.68708405791126359</v>
      </c>
      <c r="R251" s="192">
        <v>3421.5533333333333</v>
      </c>
      <c r="S251" s="192">
        <v>2334.9666666666667</v>
      </c>
      <c r="T251" s="192">
        <v>2118.643333333333</v>
      </c>
      <c r="U251" s="192">
        <v>216.32666666666668</v>
      </c>
      <c r="V251" s="192">
        <v>1086.5866666666668</v>
      </c>
      <c r="W251" s="193">
        <v>0.68242883836386203</v>
      </c>
      <c r="X251" s="193">
        <v>9.2646575968250808E-2</v>
      </c>
      <c r="Y251" s="193">
        <v>0.61920511736384831</v>
      </c>
      <c r="AH251" s="192">
        <v>8542.61</v>
      </c>
      <c r="AI251" s="192">
        <v>5728.5233333333335</v>
      </c>
      <c r="AJ251" s="192">
        <v>5198.46</v>
      </c>
      <c r="AK251" s="192">
        <v>530.06333333333339</v>
      </c>
      <c r="AL251" s="192">
        <v>2814.09</v>
      </c>
      <c r="AM251" s="193">
        <v>0.67058233178540672</v>
      </c>
      <c r="AN251" s="193">
        <v>9.2530535792528276E-2</v>
      </c>
      <c r="AO251" s="193">
        <v>0.60853298933230004</v>
      </c>
      <c r="AP251" s="192">
        <v>22674.493333333332</v>
      </c>
      <c r="AQ251" s="192">
        <v>15084.753333333334</v>
      </c>
      <c r="AR251" s="192">
        <v>13653.61</v>
      </c>
      <c r="AS251" s="192">
        <v>1431.1433333333334</v>
      </c>
      <c r="AT251" s="192">
        <v>7589.7400000000007</v>
      </c>
      <c r="AU251" s="193">
        <v>0.66527410829319533</v>
      </c>
      <c r="AV251" s="193">
        <v>9.4873499202064074E-2</v>
      </c>
      <c r="AW251" s="193">
        <v>0.60215722571088692</v>
      </c>
    </row>
    <row r="252" spans="1:49" ht="14.25" x14ac:dyDescent="0.2">
      <c r="A252" s="196">
        <v>34881</v>
      </c>
      <c r="B252" s="192">
        <v>1979.0203125000007</v>
      </c>
      <c r="C252" s="192">
        <v>1247.5761998060518</v>
      </c>
      <c r="D252" s="192">
        <v>1114.909223910329</v>
      </c>
      <c r="E252" s="192">
        <v>132.66697589572277</v>
      </c>
      <c r="F252" s="192">
        <v>731.4406422956705</v>
      </c>
      <c r="G252" s="193">
        <v>0.63040090691643735</v>
      </c>
      <c r="H252" s="193">
        <v>0.1063397778158538</v>
      </c>
      <c r="I252" s="193">
        <v>0.56336421454003072</v>
      </c>
      <c r="J252" s="192">
        <v>1436.0563541666661</v>
      </c>
      <c r="K252" s="192">
        <v>1060.9471335272817</v>
      </c>
      <c r="L252" s="192">
        <v>980.09410942300428</v>
      </c>
      <c r="M252" s="192">
        <v>80.856357437610555</v>
      </c>
      <c r="N252" s="192">
        <v>375.10935770432951</v>
      </c>
      <c r="O252" s="193">
        <v>0.73879213057968207</v>
      </c>
      <c r="P252" s="193">
        <v>7.6211485834163262E-2</v>
      </c>
      <c r="Q252" s="193">
        <v>0.68249000575729235</v>
      </c>
      <c r="R252" s="192">
        <v>3415.0766666666664</v>
      </c>
      <c r="S252" s="192">
        <v>2308.5233333333331</v>
      </c>
      <c r="T252" s="192">
        <v>2095.0033333333331</v>
      </c>
      <c r="U252" s="192">
        <v>213.52333333333331</v>
      </c>
      <c r="V252" s="192">
        <v>1106.55</v>
      </c>
      <c r="W252" s="193">
        <v>0.67597994383727844</v>
      </c>
      <c r="X252" s="193">
        <v>9.249346985157901E-2</v>
      </c>
      <c r="Y252" s="193">
        <v>0.61345718934567595</v>
      </c>
      <c r="AH252" s="192">
        <v>8531.5499999999993</v>
      </c>
      <c r="AI252" s="192">
        <v>5693.5199999999995</v>
      </c>
      <c r="AJ252" s="192">
        <v>5171.79</v>
      </c>
      <c r="AK252" s="192">
        <v>521.73</v>
      </c>
      <c r="AL252" s="192">
        <v>2838.0333333333333</v>
      </c>
      <c r="AM252" s="193">
        <v>0.66734884048033472</v>
      </c>
      <c r="AN252" s="193">
        <v>9.163575433123973E-2</v>
      </c>
      <c r="AO252" s="193">
        <v>0.60619582608084122</v>
      </c>
      <c r="AP252" s="192">
        <v>22648.01</v>
      </c>
      <c r="AQ252" s="192">
        <v>14977.480000000001</v>
      </c>
      <c r="AR252" s="192">
        <v>13552.18</v>
      </c>
      <c r="AS252" s="192">
        <v>1425.3</v>
      </c>
      <c r="AT252" s="192">
        <v>7670.53</v>
      </c>
      <c r="AU252" s="193">
        <v>0.66131549747637886</v>
      </c>
      <c r="AV252" s="193">
        <v>9.5162871190614159E-2</v>
      </c>
      <c r="AW252" s="193">
        <v>0.59838281597367726</v>
      </c>
    </row>
    <row r="253" spans="1:49" ht="14.25" x14ac:dyDescent="0.2">
      <c r="A253" s="196">
        <v>34851</v>
      </c>
      <c r="B253" s="192">
        <v>1977.1129950000006</v>
      </c>
      <c r="C253" s="192">
        <v>1231.2156171994372</v>
      </c>
      <c r="D253" s="192">
        <v>1108.8933221244008</v>
      </c>
      <c r="E253" s="192">
        <v>122.32229507503617</v>
      </c>
      <c r="F253" s="192">
        <v>745.89387333273942</v>
      </c>
      <c r="G253" s="193">
        <v>0.62273406745750348</v>
      </c>
      <c r="H253" s="193">
        <v>9.9350831297343678E-2</v>
      </c>
      <c r="I253" s="193">
        <v>0.56086492017842438</v>
      </c>
      <c r="J253" s="192">
        <v>1431.3903383333325</v>
      </c>
      <c r="K253" s="192">
        <v>1043.4510494672295</v>
      </c>
      <c r="L253" s="192">
        <v>963.39334454226582</v>
      </c>
      <c r="M253" s="192">
        <v>80.057704924963829</v>
      </c>
      <c r="N253" s="192">
        <v>387.94279333392728</v>
      </c>
      <c r="O253" s="193">
        <v>0.72897728978818754</v>
      </c>
      <c r="P253" s="193">
        <v>7.6723967996237194E-2</v>
      </c>
      <c r="Q253" s="193">
        <v>0.67304725953649502</v>
      </c>
      <c r="R253" s="192">
        <v>3408.5033333333326</v>
      </c>
      <c r="S253" s="192">
        <v>2274.6666666666665</v>
      </c>
      <c r="T253" s="192">
        <v>2072.2866666666669</v>
      </c>
      <c r="U253" s="192">
        <v>202.38</v>
      </c>
      <c r="V253" s="192">
        <v>1133.8366666666668</v>
      </c>
      <c r="W253" s="193">
        <v>0.6673505771350281</v>
      </c>
      <c r="X253" s="193">
        <v>8.8971277842907384E-2</v>
      </c>
      <c r="Y253" s="193">
        <v>0.607975543518123</v>
      </c>
      <c r="AH253" s="192">
        <v>8520.3399999999983</v>
      </c>
      <c r="AI253" s="192">
        <v>5611.32</v>
      </c>
      <c r="AJ253" s="192">
        <v>5114.1400000000003</v>
      </c>
      <c r="AK253" s="192">
        <v>497.17666666666668</v>
      </c>
      <c r="AL253" s="192">
        <v>2909.0233333333331</v>
      </c>
      <c r="AM253" s="193">
        <v>0.65857935246715515</v>
      </c>
      <c r="AN253" s="193">
        <v>8.8602444107031275E-2</v>
      </c>
      <c r="AO253" s="193">
        <v>0.60022722097944459</v>
      </c>
      <c r="AP253" s="192">
        <v>22621.453333333335</v>
      </c>
      <c r="AQ253" s="192">
        <v>14733.106666666667</v>
      </c>
      <c r="AR253" s="192">
        <v>13327.876666666665</v>
      </c>
      <c r="AS253" s="192">
        <v>1405.2266666666667</v>
      </c>
      <c r="AT253" s="192">
        <v>7888.3466666666673</v>
      </c>
      <c r="AU253" s="193">
        <v>0.65128913025924062</v>
      </c>
      <c r="AV253" s="193">
        <v>9.5378842932425212E-2</v>
      </c>
      <c r="AW253" s="193">
        <v>0.58916977924789971</v>
      </c>
    </row>
    <row r="254" spans="1:49" ht="14.25" x14ac:dyDescent="0.2">
      <c r="A254" s="196">
        <v>34820</v>
      </c>
      <c r="B254" s="192">
        <v>1975.2056775000008</v>
      </c>
      <c r="C254" s="192">
        <v>1230.8144726919206</v>
      </c>
      <c r="D254" s="192">
        <v>1110.4436811837904</v>
      </c>
      <c r="E254" s="192">
        <v>120.37079150813008</v>
      </c>
      <c r="F254" s="192">
        <v>744.38770034025595</v>
      </c>
      <c r="G254" s="193">
        <v>0.62313230804892727</v>
      </c>
      <c r="H254" s="193">
        <v>9.7797673149606787E-2</v>
      </c>
      <c r="I254" s="193">
        <v>0.56219141825739816</v>
      </c>
      <c r="J254" s="192">
        <v>1426.7009891666657</v>
      </c>
      <c r="K254" s="192">
        <v>1031.8221939747461</v>
      </c>
      <c r="L254" s="192">
        <v>950.77965214954293</v>
      </c>
      <c r="M254" s="192">
        <v>81.04254182520323</v>
      </c>
      <c r="N254" s="192">
        <v>394.88229965974398</v>
      </c>
      <c r="O254" s="193">
        <v>0.72322245642896221</v>
      </c>
      <c r="P254" s="193">
        <v>7.854312719618313E-2</v>
      </c>
      <c r="Q254" s="193">
        <v>0.66641830304252614</v>
      </c>
      <c r="R254" s="192">
        <v>3401.9066666666663</v>
      </c>
      <c r="S254" s="192">
        <v>2262.6366666666668</v>
      </c>
      <c r="T254" s="192">
        <v>2061.2233333333334</v>
      </c>
      <c r="U254" s="192">
        <v>201.41333333333333</v>
      </c>
      <c r="V254" s="192">
        <v>1139.2700000000002</v>
      </c>
      <c r="W254" s="193">
        <v>0.66510839019687007</v>
      </c>
      <c r="X254" s="193">
        <v>8.9017090680341956E-2</v>
      </c>
      <c r="Y254" s="193">
        <v>0.60590237631445898</v>
      </c>
      <c r="AH254" s="192">
        <v>8509.01</v>
      </c>
      <c r="AI254" s="192">
        <v>5555.5133333333324</v>
      </c>
      <c r="AJ254" s="192">
        <v>5048.2599999999993</v>
      </c>
      <c r="AK254" s="192">
        <v>507.25333333333333</v>
      </c>
      <c r="AL254" s="192">
        <v>2953.4933333333333</v>
      </c>
      <c r="AM254" s="193">
        <v>0.65289773232530368</v>
      </c>
      <c r="AN254" s="193">
        <v>9.1306293927833862E-2</v>
      </c>
      <c r="AO254" s="193">
        <v>0.59328406007279333</v>
      </c>
      <c r="AP254" s="192">
        <v>22594.99666666667</v>
      </c>
      <c r="AQ254" s="192">
        <v>14586.393333333333</v>
      </c>
      <c r="AR254" s="192">
        <v>13121.003333333334</v>
      </c>
      <c r="AS254" s="192">
        <v>1465.39</v>
      </c>
      <c r="AT254" s="192">
        <v>8008.5999999999995</v>
      </c>
      <c r="AU254" s="193">
        <v>0.64555855212193725</v>
      </c>
      <c r="AV254" s="193">
        <v>0.10046280574727406</v>
      </c>
      <c r="AW254" s="193">
        <v>0.58070392870161958</v>
      </c>
    </row>
    <row r="255" spans="1:49" ht="14.25" x14ac:dyDescent="0.2">
      <c r="A255" s="196">
        <v>34790</v>
      </c>
      <c r="B255" s="192">
        <v>1973.2983600000007</v>
      </c>
      <c r="C255" s="192">
        <v>1234.3668115906339</v>
      </c>
      <c r="D255" s="192">
        <v>1115.305451862889</v>
      </c>
      <c r="E255" s="192">
        <v>119.06135972774514</v>
      </c>
      <c r="F255" s="192">
        <v>738.92804394154234</v>
      </c>
      <c r="G255" s="193">
        <v>0.62553480842635145</v>
      </c>
      <c r="H255" s="193">
        <v>9.6455412288928843E-2</v>
      </c>
      <c r="I255" s="193">
        <v>0.56519859057851174</v>
      </c>
      <c r="J255" s="192">
        <v>1422.1083066666658</v>
      </c>
      <c r="K255" s="192">
        <v>1019.1365217426992</v>
      </c>
      <c r="L255" s="192">
        <v>939.24788147044455</v>
      </c>
      <c r="M255" s="192">
        <v>79.888640272254847</v>
      </c>
      <c r="N255" s="192">
        <v>402.97862272512435</v>
      </c>
      <c r="O255" s="193">
        <v>0.71663776729600315</v>
      </c>
      <c r="P255" s="193">
        <v>7.838855596662081E-2</v>
      </c>
      <c r="Q255" s="193">
        <v>0.66046156756652641</v>
      </c>
      <c r="R255" s="192">
        <v>3395.4066666666663</v>
      </c>
      <c r="S255" s="192">
        <v>2253.5033333333336</v>
      </c>
      <c r="T255" s="192">
        <v>2054.5533333333337</v>
      </c>
      <c r="U255" s="192">
        <v>198.94999999999996</v>
      </c>
      <c r="V255" s="192">
        <v>1141.9066666666668</v>
      </c>
      <c r="W255" s="193">
        <v>0.66369173255633607</v>
      </c>
      <c r="X255" s="193">
        <v>8.8284759581747502E-2</v>
      </c>
      <c r="Y255" s="193">
        <v>0.60509786751120653</v>
      </c>
      <c r="AH255" s="192">
        <v>8497.8033333333315</v>
      </c>
      <c r="AI255" s="192">
        <v>5508.87</v>
      </c>
      <c r="AJ255" s="192">
        <v>4999.95</v>
      </c>
      <c r="AK255" s="192">
        <v>508.9199999999999</v>
      </c>
      <c r="AL255" s="192">
        <v>2988.9300000000003</v>
      </c>
      <c r="AM255" s="193">
        <v>0.64826988621765402</v>
      </c>
      <c r="AN255" s="193">
        <v>9.2381922245396958E-2</v>
      </c>
      <c r="AO255" s="193">
        <v>0.58838146799506241</v>
      </c>
      <c r="AP255" s="192">
        <v>22569.10666666667</v>
      </c>
      <c r="AQ255" s="192">
        <v>14459.68</v>
      </c>
      <c r="AR255" s="192">
        <v>12972.176666666666</v>
      </c>
      <c r="AS255" s="192">
        <v>1487.5033333333333</v>
      </c>
      <c r="AT255" s="192">
        <v>8109.4233333333332</v>
      </c>
      <c r="AU255" s="193">
        <v>0.64068464089259469</v>
      </c>
      <c r="AV255" s="193">
        <v>0.10287249325941746</v>
      </c>
      <c r="AW255" s="193">
        <v>0.57477581449095894</v>
      </c>
    </row>
    <row r="256" spans="1:49" ht="14.25" x14ac:dyDescent="0.2">
      <c r="A256" s="196">
        <v>34759</v>
      </c>
      <c r="B256" s="192">
        <v>1971.3910425000006</v>
      </c>
      <c r="C256" s="192">
        <v>1245.4327532349314</v>
      </c>
      <c r="D256" s="192">
        <v>1122.0605104673766</v>
      </c>
      <c r="E256" s="192">
        <v>123.37224276755497</v>
      </c>
      <c r="F256" s="192">
        <v>725.95828926506931</v>
      </c>
      <c r="G256" s="193">
        <v>0.63175327795724778</v>
      </c>
      <c r="H256" s="193">
        <v>9.9059738429958188E-2</v>
      </c>
      <c r="I256" s="193">
        <v>0.56917196349053423</v>
      </c>
      <c r="J256" s="192">
        <v>1418.2556241666662</v>
      </c>
      <c r="K256" s="192">
        <v>1006.8539134317356</v>
      </c>
      <c r="L256" s="192">
        <v>926.22615619929036</v>
      </c>
      <c r="M256" s="192">
        <v>80.631090565778379</v>
      </c>
      <c r="N256" s="192">
        <v>411.39837740159732</v>
      </c>
      <c r="O256" s="193">
        <v>0.70992414644809843</v>
      </c>
      <c r="P256" s="193">
        <v>8.0082214003576152E-2</v>
      </c>
      <c r="Q256" s="193">
        <v>0.65307419933096977</v>
      </c>
      <c r="R256" s="192">
        <v>3389.646666666667</v>
      </c>
      <c r="S256" s="192">
        <v>2252.2866666666664</v>
      </c>
      <c r="T256" s="192">
        <v>2048.2866666666669</v>
      </c>
      <c r="U256" s="192">
        <v>204.00333333333333</v>
      </c>
      <c r="V256" s="192">
        <v>1137.3566666666666</v>
      </c>
      <c r="W256" s="193">
        <v>0.66446060258001316</v>
      </c>
      <c r="X256" s="193">
        <v>9.0576095997253164E-2</v>
      </c>
      <c r="Y256" s="193">
        <v>0.60427733864099897</v>
      </c>
      <c r="AH256" s="192">
        <v>8487.9</v>
      </c>
      <c r="AI256" s="192">
        <v>5504.913333333333</v>
      </c>
      <c r="AJ256" s="192">
        <v>4988.8499999999995</v>
      </c>
      <c r="AK256" s="192">
        <v>516.06666666666672</v>
      </c>
      <c r="AL256" s="192">
        <v>2982.9833333333336</v>
      </c>
      <c r="AM256" s="193">
        <v>0.64856010713289902</v>
      </c>
      <c r="AN256" s="193">
        <v>9.3746556106847595E-2</v>
      </c>
      <c r="AO256" s="193">
        <v>0.58776022337680689</v>
      </c>
      <c r="AP256" s="192">
        <v>22546.363333333331</v>
      </c>
      <c r="AQ256" s="192">
        <v>14446.08</v>
      </c>
      <c r="AR256" s="192">
        <v>12935.13</v>
      </c>
      <c r="AS256" s="192">
        <v>1510.9466666666667</v>
      </c>
      <c r="AT256" s="192">
        <v>8100.2833333333328</v>
      </c>
      <c r="AU256" s="193">
        <v>0.64072772120381871</v>
      </c>
      <c r="AV256" s="193">
        <v>0.10459215694961309</v>
      </c>
      <c r="AW256" s="193">
        <v>0.57371247898219802</v>
      </c>
    </row>
    <row r="257" spans="1:49" ht="14.25" x14ac:dyDescent="0.2">
      <c r="A257" s="196">
        <v>34731</v>
      </c>
      <c r="B257" s="192">
        <v>1969.4837250000003</v>
      </c>
      <c r="C257" s="192">
        <v>1246.2114184463046</v>
      </c>
      <c r="D257" s="192">
        <v>1123.4605997697649</v>
      </c>
      <c r="E257" s="192">
        <v>122.75081867654001</v>
      </c>
      <c r="F257" s="192">
        <v>723.27230655369567</v>
      </c>
      <c r="G257" s="193">
        <v>0.63276045525398006</v>
      </c>
      <c r="H257" s="193">
        <v>9.8499192720909068E-2</v>
      </c>
      <c r="I257" s="193">
        <v>0.57043406122574825</v>
      </c>
      <c r="J257" s="192">
        <v>1413.962941666666</v>
      </c>
      <c r="K257" s="192">
        <v>998.41524822036206</v>
      </c>
      <c r="L257" s="192">
        <v>920.77606689690174</v>
      </c>
      <c r="M257" s="192">
        <v>77.642514656793338</v>
      </c>
      <c r="N257" s="192">
        <v>415.54436011297094</v>
      </c>
      <c r="O257" s="193">
        <v>0.70611132639976426</v>
      </c>
      <c r="P257" s="193">
        <v>7.776575407395693E-2</v>
      </c>
      <c r="Q257" s="193">
        <v>0.65120240408250363</v>
      </c>
      <c r="R257" s="192">
        <v>3383.4466666666667</v>
      </c>
      <c r="S257" s="192">
        <v>2244.6266666666666</v>
      </c>
      <c r="T257" s="192">
        <v>2044.2366666666667</v>
      </c>
      <c r="U257" s="192">
        <v>200.39333333333335</v>
      </c>
      <c r="V257" s="192">
        <v>1138.8166666666666</v>
      </c>
      <c r="W257" s="193">
        <v>0.66341423045927517</v>
      </c>
      <c r="X257" s="193">
        <v>8.9276910191449815E-2</v>
      </c>
      <c r="Y257" s="193">
        <v>0.6041876429755062</v>
      </c>
      <c r="AH257" s="192">
        <v>8477.8333333333339</v>
      </c>
      <c r="AI257" s="192">
        <v>5504.920000000001</v>
      </c>
      <c r="AJ257" s="192">
        <v>5015.9766666666665</v>
      </c>
      <c r="AK257" s="192">
        <v>488.94666666666672</v>
      </c>
      <c r="AL257" s="192">
        <v>2972.9133333333339</v>
      </c>
      <c r="AM257" s="193">
        <v>0.64933100045215963</v>
      </c>
      <c r="AN257" s="193">
        <v>8.8819940465377625E-2</v>
      </c>
      <c r="AO257" s="193">
        <v>0.59165785283189487</v>
      </c>
      <c r="AP257" s="192">
        <v>22522.076666666671</v>
      </c>
      <c r="AQ257" s="192">
        <v>14425.486666666666</v>
      </c>
      <c r="AR257" s="192">
        <v>12981.093333333332</v>
      </c>
      <c r="AS257" s="192">
        <v>1444.39</v>
      </c>
      <c r="AT257" s="192">
        <v>8096.5933333333332</v>
      </c>
      <c r="AU257" s="193">
        <v>0.64050428742287369</v>
      </c>
      <c r="AV257" s="193">
        <v>0.10012764445151014</v>
      </c>
      <c r="AW257" s="193">
        <v>0.57637195385919848</v>
      </c>
    </row>
    <row r="258" spans="1:49" ht="14.25" x14ac:dyDescent="0.2">
      <c r="A258" s="196">
        <v>34700</v>
      </c>
      <c r="B258" s="192">
        <v>1967.5764075000006</v>
      </c>
      <c r="C258" s="192">
        <v>1244.027992044777</v>
      </c>
      <c r="D258" s="192">
        <v>1124.5868655947843</v>
      </c>
      <c r="E258" s="192">
        <v>119.44112644999275</v>
      </c>
      <c r="F258" s="192">
        <v>723.54841545522356</v>
      </c>
      <c r="G258" s="193">
        <v>0.63226413332808606</v>
      </c>
      <c r="H258" s="193">
        <v>9.6011606823790535E-2</v>
      </c>
      <c r="I258" s="193">
        <v>0.57155943795020525</v>
      </c>
      <c r="J258" s="192">
        <v>1409.9735924999998</v>
      </c>
      <c r="K258" s="192">
        <v>991.31200795522307</v>
      </c>
      <c r="L258" s="192">
        <v>911.06646773854902</v>
      </c>
      <c r="M258" s="192">
        <v>80.248873550007247</v>
      </c>
      <c r="N258" s="192">
        <v>418.65825121144326</v>
      </c>
      <c r="O258" s="193">
        <v>0.70307132929883098</v>
      </c>
      <c r="P258" s="193">
        <v>8.0952185493582796E-2</v>
      </c>
      <c r="Q258" s="193">
        <v>0.64615853274468271</v>
      </c>
      <c r="R258" s="192">
        <v>3377.5500000000006</v>
      </c>
      <c r="S258" s="192">
        <v>2235.34</v>
      </c>
      <c r="T258" s="192">
        <v>2035.6533333333334</v>
      </c>
      <c r="U258" s="192">
        <v>199.69000000000003</v>
      </c>
      <c r="V258" s="192">
        <v>1142.2066666666667</v>
      </c>
      <c r="W258" s="193">
        <v>0.66182291897973378</v>
      </c>
      <c r="X258" s="193">
        <v>8.9333166319217658E-2</v>
      </c>
      <c r="Y258" s="193">
        <v>0.60270116899330373</v>
      </c>
      <c r="AH258" s="192">
        <v>8468.5233333333326</v>
      </c>
      <c r="AI258" s="192">
        <v>5517.8600000000006</v>
      </c>
      <c r="AJ258" s="192">
        <v>5050.7299999999996</v>
      </c>
      <c r="AK258" s="192">
        <v>467.13333333333327</v>
      </c>
      <c r="AL258" s="192">
        <v>2950.6633333333334</v>
      </c>
      <c r="AM258" s="193">
        <v>0.65157286374602119</v>
      </c>
      <c r="AN258" s="193">
        <v>8.4658424340837424E-2</v>
      </c>
      <c r="AO258" s="193">
        <v>0.59641212537250687</v>
      </c>
      <c r="AP258" s="192">
        <v>22498.87</v>
      </c>
      <c r="AQ258" s="192">
        <v>14479.083333333334</v>
      </c>
      <c r="AR258" s="192">
        <v>13081.516666666668</v>
      </c>
      <c r="AS258" s="192">
        <v>1397.5633333333335</v>
      </c>
      <c r="AT258" s="192">
        <v>8019.7900000000009</v>
      </c>
      <c r="AU258" s="193">
        <v>0.64354713518204842</v>
      </c>
      <c r="AV258" s="193">
        <v>9.6522915239799945E-2</v>
      </c>
      <c r="AW258" s="193">
        <v>0.58142994144446669</v>
      </c>
    </row>
    <row r="259" spans="1:49" ht="14.25" x14ac:dyDescent="0.2">
      <c r="A259" s="196">
        <v>34669</v>
      </c>
      <c r="B259" s="192">
        <v>1965.6690900000003</v>
      </c>
      <c r="C259" s="192">
        <v>1238.7115351985378</v>
      </c>
      <c r="D259" s="192">
        <v>1115.4256215618552</v>
      </c>
      <c r="E259" s="192">
        <v>123.28591363668259</v>
      </c>
      <c r="F259" s="192">
        <v>726.95755480146261</v>
      </c>
      <c r="G259" s="193">
        <v>0.63017297341666889</v>
      </c>
      <c r="H259" s="193">
        <v>9.9527541427893954E-2</v>
      </c>
      <c r="I259" s="193">
        <v>0.56745340669820221</v>
      </c>
      <c r="J259" s="192">
        <v>1406.1275766666665</v>
      </c>
      <c r="K259" s="192">
        <v>985.61846480146221</v>
      </c>
      <c r="L259" s="192">
        <v>907.22104510481165</v>
      </c>
      <c r="M259" s="192">
        <v>78.397419696650744</v>
      </c>
      <c r="N259" s="192">
        <v>420.50911186520415</v>
      </c>
      <c r="O259" s="193">
        <v>0.70094526354283337</v>
      </c>
      <c r="P259" s="193">
        <v>7.9541346369198462E-2</v>
      </c>
      <c r="Q259" s="193">
        <v>0.64519113354952395</v>
      </c>
      <c r="R259" s="192">
        <v>3371.7966666666666</v>
      </c>
      <c r="S259" s="192">
        <v>2224.33</v>
      </c>
      <c r="T259" s="192">
        <v>2022.6466666666668</v>
      </c>
      <c r="U259" s="192">
        <v>201.68333333333337</v>
      </c>
      <c r="V259" s="192">
        <v>1147.4666666666667</v>
      </c>
      <c r="W259" s="193">
        <v>0.6596868731704858</v>
      </c>
      <c r="X259" s="193">
        <v>9.0671498084067284E-2</v>
      </c>
      <c r="Y259" s="193">
        <v>0.59987207611372373</v>
      </c>
      <c r="AH259" s="192">
        <v>8459.4933333333338</v>
      </c>
      <c r="AI259" s="192">
        <v>5530.94</v>
      </c>
      <c r="AJ259" s="192">
        <v>5081.7333333333336</v>
      </c>
      <c r="AK259" s="192">
        <v>449.21333333333331</v>
      </c>
      <c r="AL259" s="192">
        <v>2928.5533333333333</v>
      </c>
      <c r="AM259" s="193">
        <v>0.65381457045496805</v>
      </c>
      <c r="AN259" s="193">
        <v>8.1218261874714481E-2</v>
      </c>
      <c r="AO259" s="193">
        <v>0.6007136755235144</v>
      </c>
      <c r="AP259" s="192">
        <v>22475.7</v>
      </c>
      <c r="AQ259" s="192">
        <v>14539.88</v>
      </c>
      <c r="AR259" s="192">
        <v>13203.87</v>
      </c>
      <c r="AS259" s="192">
        <v>1336.01</v>
      </c>
      <c r="AT259" s="192">
        <v>7935.82</v>
      </c>
      <c r="AU259" s="193">
        <v>0.64691555769119535</v>
      </c>
      <c r="AV259" s="193">
        <v>9.188590277223746E-2</v>
      </c>
      <c r="AW259" s="193">
        <v>0.58747313765533449</v>
      </c>
    </row>
    <row r="260" spans="1:49" ht="14.25" x14ac:dyDescent="0.2">
      <c r="A260" s="196">
        <v>34639</v>
      </c>
      <c r="B260" s="192">
        <v>1963.7617725000002</v>
      </c>
      <c r="C260" s="192">
        <v>1244.3881329196788</v>
      </c>
      <c r="D260" s="192">
        <v>1114.2231317607336</v>
      </c>
      <c r="E260" s="192">
        <v>130.16500115894516</v>
      </c>
      <c r="F260" s="192">
        <v>719.37672307900823</v>
      </c>
      <c r="G260" s="193">
        <v>0.63367570870650436</v>
      </c>
      <c r="H260" s="193">
        <v>0.10460160918888069</v>
      </c>
      <c r="I260" s="193">
        <v>0.56739220987189953</v>
      </c>
      <c r="J260" s="192">
        <v>1402.9948941666664</v>
      </c>
      <c r="K260" s="192">
        <v>975.09520041365465</v>
      </c>
      <c r="L260" s="192">
        <v>893.12020157259985</v>
      </c>
      <c r="M260" s="192">
        <v>81.978332174388171</v>
      </c>
      <c r="N260" s="192">
        <v>427.89661025432497</v>
      </c>
      <c r="O260" s="193">
        <v>0.69500979972762456</v>
      </c>
      <c r="P260" s="193">
        <v>8.4072131766838087E-2</v>
      </c>
      <c r="Q260" s="193">
        <v>0.63658122013557605</v>
      </c>
      <c r="R260" s="192">
        <v>3366.7566666666667</v>
      </c>
      <c r="S260" s="192">
        <v>2219.4833333333331</v>
      </c>
      <c r="T260" s="192">
        <v>2007.3433333333335</v>
      </c>
      <c r="U260" s="192">
        <v>212.14333333333335</v>
      </c>
      <c r="V260" s="192">
        <v>1147.2733333333333</v>
      </c>
      <c r="W260" s="193">
        <v>0.65923485213761601</v>
      </c>
      <c r="X260" s="193">
        <v>9.5582305191148104E-2</v>
      </c>
      <c r="Y260" s="193">
        <v>0.59622465538049974</v>
      </c>
      <c r="AH260" s="192">
        <v>8451.2733333333326</v>
      </c>
      <c r="AI260" s="192">
        <v>5538.7900000000009</v>
      </c>
      <c r="AJ260" s="192">
        <v>5081.0466666666662</v>
      </c>
      <c r="AK260" s="192">
        <v>457.74666666666667</v>
      </c>
      <c r="AL260" s="192">
        <v>2912.4833333333336</v>
      </c>
      <c r="AM260" s="193">
        <v>0.65537934717529756</v>
      </c>
      <c r="AN260" s="193">
        <v>8.2643802467085151E-2</v>
      </c>
      <c r="AO260" s="193">
        <v>0.60121670028421748</v>
      </c>
      <c r="AP260" s="192">
        <v>22454.98</v>
      </c>
      <c r="AQ260" s="192">
        <v>14591.606666666667</v>
      </c>
      <c r="AR260" s="192">
        <v>13259.566666666666</v>
      </c>
      <c r="AS260" s="192">
        <v>1332.04</v>
      </c>
      <c r="AT260" s="192">
        <v>7863.3733333333339</v>
      </c>
      <c r="AU260" s="193">
        <v>0.64981606158930749</v>
      </c>
      <c r="AV260" s="193">
        <v>9.1288096672927491E-2</v>
      </c>
      <c r="AW260" s="193">
        <v>0.59049559013932174</v>
      </c>
    </row>
    <row r="261" spans="1:49" ht="14.25" x14ac:dyDescent="0.2">
      <c r="A261" s="196">
        <v>34608</v>
      </c>
      <c r="B261" s="192">
        <v>1961.8544549999999</v>
      </c>
      <c r="C261" s="192">
        <v>1260.5180053694096</v>
      </c>
      <c r="D261" s="192">
        <v>1119.265582774359</v>
      </c>
      <c r="E261" s="192">
        <v>141.2524225950504</v>
      </c>
      <c r="F261" s="192">
        <v>701.33953312927736</v>
      </c>
      <c r="G261" s="193">
        <v>0.64251351681917179</v>
      </c>
      <c r="H261" s="193">
        <v>0.11205902810857091</v>
      </c>
      <c r="I261" s="193">
        <v>0.5705140765777954</v>
      </c>
      <c r="J261" s="192">
        <v>1399.6255449999999</v>
      </c>
      <c r="K261" s="192">
        <v>984.50532796392383</v>
      </c>
      <c r="L261" s="192">
        <v>899.58775055897422</v>
      </c>
      <c r="M261" s="192">
        <v>84.924244071616272</v>
      </c>
      <c r="N261" s="192">
        <v>415.11713353738924</v>
      </c>
      <c r="O261" s="193">
        <v>0.70340622995983104</v>
      </c>
      <c r="P261" s="193">
        <v>8.6260827300193368E-2</v>
      </c>
      <c r="Q261" s="193">
        <v>0.64273458981414511</v>
      </c>
      <c r="R261" s="192">
        <v>3361.4799999999996</v>
      </c>
      <c r="S261" s="192">
        <v>2245.0233333333331</v>
      </c>
      <c r="T261" s="192">
        <v>2018.8533333333332</v>
      </c>
      <c r="U261" s="192">
        <v>226.1766666666667</v>
      </c>
      <c r="V261" s="192">
        <v>1116.4566666666667</v>
      </c>
      <c r="W261" s="193">
        <v>0.66786752660534443</v>
      </c>
      <c r="X261" s="193">
        <v>0.10074579774226551</v>
      </c>
      <c r="Y261" s="193">
        <v>0.60058466310474357</v>
      </c>
      <c r="AH261" s="192">
        <v>8442.5833333333321</v>
      </c>
      <c r="AI261" s="192">
        <v>5596.47</v>
      </c>
      <c r="AJ261" s="192">
        <v>5106.4399999999996</v>
      </c>
      <c r="AK261" s="192">
        <v>490.03666666666663</v>
      </c>
      <c r="AL261" s="192">
        <v>2846.1133333333332</v>
      </c>
      <c r="AM261" s="193">
        <v>0.66288596499886498</v>
      </c>
      <c r="AN261" s="193">
        <v>8.7561742789055708E-2</v>
      </c>
      <c r="AO261" s="193">
        <v>0.60484330428087774</v>
      </c>
      <c r="AP261" s="192">
        <v>22433.273333333334</v>
      </c>
      <c r="AQ261" s="192">
        <v>14739.876666666669</v>
      </c>
      <c r="AR261" s="192">
        <v>13348.556666666665</v>
      </c>
      <c r="AS261" s="192">
        <v>1391.32</v>
      </c>
      <c r="AT261" s="192">
        <v>7693.3966666666674</v>
      </c>
      <c r="AU261" s="193">
        <v>0.65705420906029177</v>
      </c>
      <c r="AV261" s="193">
        <v>9.4391563203943568E-2</v>
      </c>
      <c r="AW261" s="193">
        <v>0.59503383515735997</v>
      </c>
    </row>
    <row r="262" spans="1:49" ht="14.25" x14ac:dyDescent="0.2">
      <c r="A262" s="196">
        <v>34578</v>
      </c>
      <c r="B262" s="192">
        <v>1959.9471375000001</v>
      </c>
      <c r="C262" s="192">
        <v>1265.0460098132992</v>
      </c>
      <c r="D262" s="192">
        <v>1119.9898810150073</v>
      </c>
      <c r="E262" s="192">
        <v>145.05919819666767</v>
      </c>
      <c r="F262" s="192">
        <v>694.90114178701185</v>
      </c>
      <c r="G262" s="193">
        <v>0.64544904584871698</v>
      </c>
      <c r="H262" s="193">
        <v>0.11466713231882855</v>
      </c>
      <c r="I262" s="193">
        <v>0.57143882076513774</v>
      </c>
      <c r="J262" s="192">
        <v>1395.4928625</v>
      </c>
      <c r="K262" s="192">
        <v>998.23732352003424</v>
      </c>
      <c r="L262" s="192">
        <v>907.67345231832587</v>
      </c>
      <c r="M262" s="192">
        <v>90.570801803332373</v>
      </c>
      <c r="N262" s="192">
        <v>397.25219154632151</v>
      </c>
      <c r="O262" s="193">
        <v>0.71532958021133142</v>
      </c>
      <c r="P262" s="193">
        <v>9.0730730728397421E-2</v>
      </c>
      <c r="Q262" s="193">
        <v>0.65043217110565898</v>
      </c>
      <c r="R262" s="192">
        <v>3355.44</v>
      </c>
      <c r="S262" s="192">
        <v>2263.2833333333333</v>
      </c>
      <c r="T262" s="192">
        <v>2027.6633333333332</v>
      </c>
      <c r="U262" s="192">
        <v>235.63</v>
      </c>
      <c r="V262" s="192">
        <v>1092.1533333333334</v>
      </c>
      <c r="W262" s="193">
        <v>0.67451163881140275</v>
      </c>
      <c r="X262" s="193">
        <v>0.10410981096784171</v>
      </c>
      <c r="Y262" s="193">
        <v>0.60429133983421945</v>
      </c>
      <c r="AH262" s="192">
        <v>8432.623333333333</v>
      </c>
      <c r="AI262" s="192">
        <v>5651.6833333333343</v>
      </c>
      <c r="AJ262" s="192">
        <v>5128.4333333333334</v>
      </c>
      <c r="AK262" s="192">
        <v>523.25333333333333</v>
      </c>
      <c r="AL262" s="192">
        <v>2780.94</v>
      </c>
      <c r="AM262" s="193">
        <v>0.67021650439345304</v>
      </c>
      <c r="AN262" s="193">
        <v>9.2583625527497687E-2</v>
      </c>
      <c r="AO262" s="193">
        <v>0.60816582581853729</v>
      </c>
      <c r="AP262" s="192">
        <v>22408.446666666667</v>
      </c>
      <c r="AQ262" s="192">
        <v>14891.566666666668</v>
      </c>
      <c r="AR262" s="192">
        <v>13430.520000000002</v>
      </c>
      <c r="AS262" s="192">
        <v>1461.0466666666669</v>
      </c>
      <c r="AT262" s="192">
        <v>7516.88</v>
      </c>
      <c r="AU262" s="193">
        <v>0.66455149204154274</v>
      </c>
      <c r="AV262" s="193">
        <v>9.8112354419839426E-2</v>
      </c>
      <c r="AW262" s="193">
        <v>0.59935078052412982</v>
      </c>
    </row>
    <row r="263" spans="1:49" ht="14.25" x14ac:dyDescent="0.2">
      <c r="A263" s="196">
        <v>34547</v>
      </c>
      <c r="B263" s="192">
        <v>1958.1494899999998</v>
      </c>
      <c r="C263" s="192">
        <v>1259.0454451800572</v>
      </c>
      <c r="D263" s="192">
        <v>1113.0510032416762</v>
      </c>
      <c r="E263" s="192">
        <v>145.99751133675682</v>
      </c>
      <c r="F263" s="192">
        <v>699.10097542156666</v>
      </c>
      <c r="G263" s="193">
        <v>0.6429771841270695</v>
      </c>
      <c r="H263" s="193">
        <v>0.11595888924873365</v>
      </c>
      <c r="I263" s="193">
        <v>0.56841983154293108</v>
      </c>
      <c r="J263" s="192">
        <v>1391.1405100000002</v>
      </c>
      <c r="K263" s="192">
        <v>1011.4878881532762</v>
      </c>
      <c r="L263" s="192">
        <v>916.88233009165708</v>
      </c>
      <c r="M263" s="192">
        <v>94.612488663243198</v>
      </c>
      <c r="N263" s="192">
        <v>379.65235791176673</v>
      </c>
      <c r="O263" s="193">
        <v>0.7270925408917005</v>
      </c>
      <c r="P263" s="193">
        <v>9.3537935324150973E-2</v>
      </c>
      <c r="Q263" s="193">
        <v>0.65908678778368479</v>
      </c>
      <c r="R263" s="192">
        <v>3349.2899999999995</v>
      </c>
      <c r="S263" s="192">
        <v>2270.5333333333333</v>
      </c>
      <c r="T263" s="192">
        <v>2029.9333333333332</v>
      </c>
      <c r="U263" s="192">
        <v>240.61</v>
      </c>
      <c r="V263" s="192">
        <v>1078.7533333333333</v>
      </c>
      <c r="W263" s="193">
        <v>0.67791482174829099</v>
      </c>
      <c r="X263" s="193">
        <v>0.10597069704621528</v>
      </c>
      <c r="Y263" s="193">
        <v>0.60607870125708241</v>
      </c>
      <c r="AH263" s="192">
        <v>8422.413333333332</v>
      </c>
      <c r="AI263" s="192">
        <v>5683.98</v>
      </c>
      <c r="AJ263" s="192">
        <v>5140.8466666666673</v>
      </c>
      <c r="AK263" s="192">
        <v>543.13666666666666</v>
      </c>
      <c r="AL263" s="192">
        <v>2738.4366666666665</v>
      </c>
      <c r="AM263" s="193">
        <v>0.6748635782934741</v>
      </c>
      <c r="AN263" s="193">
        <v>9.5555696302004348E-2</v>
      </c>
      <c r="AO263" s="193">
        <v>0.61037691493016266</v>
      </c>
      <c r="AP263" s="192">
        <v>22382.653333333335</v>
      </c>
      <c r="AQ263" s="192">
        <v>14965.916666666666</v>
      </c>
      <c r="AR263" s="192">
        <v>13460.003333333334</v>
      </c>
      <c r="AS263" s="192">
        <v>1505.9133333333332</v>
      </c>
      <c r="AT263" s="192">
        <v>7416.7366666666667</v>
      </c>
      <c r="AU263" s="193">
        <v>0.66863907704716563</v>
      </c>
      <c r="AV263" s="193">
        <v>0.10062285972014187</v>
      </c>
      <c r="AW263" s="193">
        <v>0.60135870099404354</v>
      </c>
    </row>
    <row r="264" spans="1:49" ht="14.25" x14ac:dyDescent="0.2">
      <c r="A264" s="196">
        <v>34516</v>
      </c>
      <c r="B264" s="192">
        <v>1956.4615124999993</v>
      </c>
      <c r="C264" s="192">
        <v>1243.6774009577562</v>
      </c>
      <c r="D264" s="192">
        <v>1103.7672468793362</v>
      </c>
      <c r="E264" s="192">
        <v>139.91017875770544</v>
      </c>
      <c r="F264" s="192">
        <v>712.78104214386747</v>
      </c>
      <c r="G264" s="193">
        <v>0.63567690599165649</v>
      </c>
      <c r="H264" s="193">
        <v>0.11249716256801047</v>
      </c>
      <c r="I264" s="193">
        <v>0.5641650703718285</v>
      </c>
      <c r="J264" s="192">
        <v>1386.6984875000005</v>
      </c>
      <c r="K264" s="192">
        <v>1004.7092657089106</v>
      </c>
      <c r="L264" s="192">
        <v>909.91941978733064</v>
      </c>
      <c r="M264" s="192">
        <v>94.79648790896124</v>
      </c>
      <c r="N264" s="192">
        <v>381.98895785613257</v>
      </c>
      <c r="O264" s="193">
        <v>0.72453332484716526</v>
      </c>
      <c r="P264" s="193">
        <v>9.4352158524261237E-2</v>
      </c>
      <c r="Q264" s="193">
        <v>0.65617683150990691</v>
      </c>
      <c r="R264" s="192">
        <v>3343.16</v>
      </c>
      <c r="S264" s="192">
        <v>2248.3866666666668</v>
      </c>
      <c r="T264" s="192">
        <v>2013.6866666666667</v>
      </c>
      <c r="U264" s="192">
        <v>234.70666666666668</v>
      </c>
      <c r="V264" s="192">
        <v>1094.77</v>
      </c>
      <c r="W264" s="193">
        <v>0.67253337162046289</v>
      </c>
      <c r="X264" s="193">
        <v>0.10438892479941173</v>
      </c>
      <c r="Y264" s="193">
        <v>0.60233033018660986</v>
      </c>
      <c r="AH264" s="192">
        <v>8412.0066666666662</v>
      </c>
      <c r="AI264" s="192">
        <v>5644.3566666666666</v>
      </c>
      <c r="AJ264" s="192">
        <v>5096.1566666666668</v>
      </c>
      <c r="AK264" s="192">
        <v>548.20000000000005</v>
      </c>
      <c r="AL264" s="192">
        <v>2767.6533333333332</v>
      </c>
      <c r="AM264" s="193">
        <v>0.67098813521308043</v>
      </c>
      <c r="AN264" s="193">
        <v>9.7123557630128504E-2</v>
      </c>
      <c r="AO264" s="193">
        <v>0.6058193803935803</v>
      </c>
      <c r="AP264" s="192">
        <v>22356.48</v>
      </c>
      <c r="AQ264" s="192">
        <v>14860.236666666666</v>
      </c>
      <c r="AR264" s="192">
        <v>13336.769999999999</v>
      </c>
      <c r="AS264" s="192">
        <v>1523.4666666666665</v>
      </c>
      <c r="AT264" s="192">
        <v>7496.2433333333329</v>
      </c>
      <c r="AU264" s="193">
        <v>0.66469482971678306</v>
      </c>
      <c r="AV264" s="193">
        <v>0.10251967723259678</v>
      </c>
      <c r="AW264" s="193">
        <v>0.59655053031604255</v>
      </c>
    </row>
    <row r="265" spans="1:49" ht="14.25" x14ac:dyDescent="0.2">
      <c r="A265" s="196">
        <v>34486</v>
      </c>
      <c r="B265" s="192">
        <v>1954.8832049999992</v>
      </c>
      <c r="C265" s="192">
        <v>1240.2810716703696</v>
      </c>
      <c r="D265" s="192">
        <v>1107.4059384741413</v>
      </c>
      <c r="E265" s="192">
        <v>132.87208847713759</v>
      </c>
      <c r="F265" s="192">
        <v>714.60213332962974</v>
      </c>
      <c r="G265" s="193">
        <v>0.63445277369927078</v>
      </c>
      <c r="H265" s="193">
        <v>0.10713062668786025</v>
      </c>
      <c r="I265" s="193">
        <v>0.56648189295489992</v>
      </c>
      <c r="J265" s="192">
        <v>1382.260128333334</v>
      </c>
      <c r="K265" s="192">
        <v>989.74559499629731</v>
      </c>
      <c r="L265" s="192">
        <v>891.41406152585853</v>
      </c>
      <c r="M265" s="192">
        <v>98.337911522862399</v>
      </c>
      <c r="N265" s="192">
        <v>392.51453333703711</v>
      </c>
      <c r="O265" s="193">
        <v>0.71603425050658676</v>
      </c>
      <c r="P265" s="193">
        <v>9.9356755938105779E-2</v>
      </c>
      <c r="Q265" s="193">
        <v>0.64489602445574756</v>
      </c>
      <c r="R265" s="192">
        <v>3337.1433333333334</v>
      </c>
      <c r="S265" s="192">
        <v>2230.0266666666666</v>
      </c>
      <c r="T265" s="192">
        <v>1998.82</v>
      </c>
      <c r="U265" s="192">
        <v>231.21</v>
      </c>
      <c r="V265" s="192">
        <v>1107.1166666666668</v>
      </c>
      <c r="W265" s="193">
        <v>0.66824419688296277</v>
      </c>
      <c r="X265" s="193">
        <v>0.10368037452466937</v>
      </c>
      <c r="Y265" s="193">
        <v>0.5989613871345052</v>
      </c>
      <c r="AH265" s="192">
        <v>8401.4766666666674</v>
      </c>
      <c r="AI265" s="192">
        <v>5568.1933333333336</v>
      </c>
      <c r="AJ265" s="192">
        <v>5014.6866666666674</v>
      </c>
      <c r="AK265" s="192">
        <v>553.50666666666666</v>
      </c>
      <c r="AL265" s="192">
        <v>2833.2866666666669</v>
      </c>
      <c r="AM265" s="193">
        <v>0.66276364908867214</v>
      </c>
      <c r="AN265" s="193">
        <v>9.9405073339168051E-2</v>
      </c>
      <c r="AO265" s="193">
        <v>0.5968815799444781</v>
      </c>
      <c r="AP265" s="192">
        <v>22330.45</v>
      </c>
      <c r="AQ265" s="192">
        <v>14622.81</v>
      </c>
      <c r="AR265" s="192">
        <v>13061.983333333332</v>
      </c>
      <c r="AS265" s="192">
        <v>1560.8266666666666</v>
      </c>
      <c r="AT265" s="192">
        <v>7707.6399999999994</v>
      </c>
      <c r="AU265" s="193">
        <v>0.6548372289855332</v>
      </c>
      <c r="AV265" s="193">
        <v>0.10673917439033036</v>
      </c>
      <c r="AW265" s="193">
        <v>0.58494044380356558</v>
      </c>
    </row>
    <row r="266" spans="1:49" ht="14.25" x14ac:dyDescent="0.2">
      <c r="A266" s="196">
        <v>34455</v>
      </c>
      <c r="B266" s="192">
        <v>1953.3048974999992</v>
      </c>
      <c r="C266" s="192">
        <v>1228.3225624627473</v>
      </c>
      <c r="D266" s="192">
        <v>1097.017038569209</v>
      </c>
      <c r="E266" s="192">
        <v>131.30247917444791</v>
      </c>
      <c r="F266" s="192">
        <v>724.98233503725169</v>
      </c>
      <c r="G266" s="193">
        <v>0.62884323079047</v>
      </c>
      <c r="H266" s="193">
        <v>0.10689576434319553</v>
      </c>
      <c r="I266" s="193">
        <v>0.56162099423047673</v>
      </c>
      <c r="J266" s="192">
        <v>1377.9017691666675</v>
      </c>
      <c r="K266" s="192">
        <v>982.99743753725272</v>
      </c>
      <c r="L266" s="192">
        <v>879.51962809745748</v>
      </c>
      <c r="M266" s="192">
        <v>103.48085415888541</v>
      </c>
      <c r="N266" s="192">
        <v>394.90433162941491</v>
      </c>
      <c r="O266" s="193">
        <v>0.71340168039101481</v>
      </c>
      <c r="P266" s="193">
        <v>0.10527072625757866</v>
      </c>
      <c r="Q266" s="193">
        <v>0.63830357706077745</v>
      </c>
      <c r="R266" s="192">
        <v>3331.2066666666665</v>
      </c>
      <c r="S266" s="192">
        <v>2211.3200000000002</v>
      </c>
      <c r="T266" s="192">
        <v>1976.5366666666669</v>
      </c>
      <c r="U266" s="192">
        <v>234.78333333333333</v>
      </c>
      <c r="V266" s="192">
        <v>1119.8866666666668</v>
      </c>
      <c r="W266" s="193">
        <v>0.66381951685175156</v>
      </c>
      <c r="X266" s="193">
        <v>0.10617338663483047</v>
      </c>
      <c r="Y266" s="193">
        <v>0.59333955063330412</v>
      </c>
      <c r="AH266" s="192">
        <v>8390.876666666667</v>
      </c>
      <c r="AI266" s="192">
        <v>5507.5800000000008</v>
      </c>
      <c r="AJ266" s="192">
        <v>4929.583333333333</v>
      </c>
      <c r="AK266" s="192">
        <v>577.99666666666667</v>
      </c>
      <c r="AL266" s="192">
        <v>2883.2966666666666</v>
      </c>
      <c r="AM266" s="193">
        <v>0.65637718426719827</v>
      </c>
      <c r="AN266" s="193">
        <v>0.10494566881764161</v>
      </c>
      <c r="AO266" s="193">
        <v>0.58749324166763661</v>
      </c>
      <c r="AP266" s="192">
        <v>22304.74666666667</v>
      </c>
      <c r="AQ266" s="192">
        <v>14438.85</v>
      </c>
      <c r="AR266" s="192">
        <v>12809.18</v>
      </c>
      <c r="AS266" s="192">
        <v>1629.67</v>
      </c>
      <c r="AT266" s="192">
        <v>7865.8966666666674</v>
      </c>
      <c r="AU266" s="193">
        <v>0.64734427231034819</v>
      </c>
      <c r="AV266" s="193">
        <v>0.11286702195811994</v>
      </c>
      <c r="AW266" s="193">
        <v>0.57428045211303302</v>
      </c>
    </row>
    <row r="267" spans="1:49" ht="14.25" x14ac:dyDescent="0.2">
      <c r="A267" s="196">
        <v>34425</v>
      </c>
      <c r="B267" s="192">
        <v>1951.7265899999993</v>
      </c>
      <c r="C267" s="192">
        <v>1214.1084729232159</v>
      </c>
      <c r="D267" s="192">
        <v>1081.0449002204352</v>
      </c>
      <c r="E267" s="192">
        <v>133.06357270278048</v>
      </c>
      <c r="F267" s="192">
        <v>737.6149997673084</v>
      </c>
      <c r="G267" s="193">
        <v>0.62206893073236058</v>
      </c>
      <c r="H267" s="193">
        <v>0.10959776302557428</v>
      </c>
      <c r="I267" s="193">
        <v>0.55389156747638291</v>
      </c>
      <c r="J267" s="192">
        <v>1373.5534100000004</v>
      </c>
      <c r="K267" s="192">
        <v>977.93486041011749</v>
      </c>
      <c r="L267" s="192">
        <v>868.87509977956461</v>
      </c>
      <c r="M267" s="192">
        <v>109.06309396388617</v>
      </c>
      <c r="N267" s="192">
        <v>395.62166689935822</v>
      </c>
      <c r="O267" s="193">
        <v>0.71197439669282114</v>
      </c>
      <c r="P267" s="193">
        <v>0.11152388403267298</v>
      </c>
      <c r="Q267" s="193">
        <v>0.6325746734373906</v>
      </c>
      <c r="R267" s="192">
        <v>3325.28</v>
      </c>
      <c r="S267" s="192">
        <v>2192.0433333333335</v>
      </c>
      <c r="T267" s="192">
        <v>1949.92</v>
      </c>
      <c r="U267" s="192">
        <v>242.12666666666667</v>
      </c>
      <c r="V267" s="192">
        <v>1133.2366666666667</v>
      </c>
      <c r="W267" s="193">
        <v>0.65920564082824107</v>
      </c>
      <c r="X267" s="193">
        <v>0.11045706213228752</v>
      </c>
      <c r="Y267" s="193">
        <v>0.58639272482317273</v>
      </c>
      <c r="AH267" s="192">
        <v>8380.2266666666674</v>
      </c>
      <c r="AI267" s="192">
        <v>5456.43</v>
      </c>
      <c r="AJ267" s="192">
        <v>4862.79</v>
      </c>
      <c r="AK267" s="192">
        <v>593.64</v>
      </c>
      <c r="AL267" s="192">
        <v>2923.7966666666666</v>
      </c>
      <c r="AM267" s="193">
        <v>0.65110768682469999</v>
      </c>
      <c r="AN267" s="193">
        <v>0.10879641084005476</v>
      </c>
      <c r="AO267" s="193">
        <v>0.58026950742780226</v>
      </c>
      <c r="AP267" s="192">
        <v>22279.346666666668</v>
      </c>
      <c r="AQ267" s="192">
        <v>14290.713333333333</v>
      </c>
      <c r="AR267" s="192">
        <v>12619.443333333335</v>
      </c>
      <c r="AS267" s="192">
        <v>1671.2699999999998</v>
      </c>
      <c r="AT267" s="192">
        <v>7988.6366666666663</v>
      </c>
      <c r="AU267" s="193">
        <v>0.64143323173450328</v>
      </c>
      <c r="AV267" s="193">
        <v>0.11694797600493</v>
      </c>
      <c r="AW267" s="193">
        <v>0.56641891354085194</v>
      </c>
    </row>
    <row r="268" spans="1:49" ht="14.25" x14ac:dyDescent="0.2">
      <c r="A268" s="196">
        <v>34394</v>
      </c>
      <c r="B268" s="192">
        <v>1950.1482824999994</v>
      </c>
      <c r="C268" s="192">
        <v>1208.5709202840278</v>
      </c>
      <c r="D268" s="192">
        <v>1066.0835481399617</v>
      </c>
      <c r="E268" s="192">
        <v>142.49051715471876</v>
      </c>
      <c r="F268" s="192">
        <v>741.57424490649646</v>
      </c>
      <c r="G268" s="193">
        <v>0.61973283320522488</v>
      </c>
      <c r="H268" s="193">
        <v>0.11790000467761699</v>
      </c>
      <c r="I268" s="193">
        <v>0.54666794197479807</v>
      </c>
      <c r="J268" s="192">
        <v>1369.6483841666675</v>
      </c>
      <c r="K268" s="192">
        <v>977.40574638263888</v>
      </c>
      <c r="L268" s="192">
        <v>863.96311852670499</v>
      </c>
      <c r="M268" s="192">
        <v>113.43948284528126</v>
      </c>
      <c r="N268" s="192">
        <v>392.24575509350348</v>
      </c>
      <c r="O268" s="193">
        <v>0.71361800421304478</v>
      </c>
      <c r="P268" s="193">
        <v>0.11606181288080078</v>
      </c>
      <c r="Q268" s="193">
        <v>0.63079190872215307</v>
      </c>
      <c r="R268" s="192">
        <v>3319.7966666666666</v>
      </c>
      <c r="S268" s="192">
        <v>2185.9766666666669</v>
      </c>
      <c r="T268" s="192">
        <v>1930.0466666666669</v>
      </c>
      <c r="U268" s="192">
        <v>255.92999999999998</v>
      </c>
      <c r="V268" s="192">
        <v>1133.82</v>
      </c>
      <c r="W268" s="193">
        <v>0.6584670346276229</v>
      </c>
      <c r="X268" s="193">
        <v>0.11707810238901602</v>
      </c>
      <c r="Y268" s="193">
        <v>0.58137496372769826</v>
      </c>
      <c r="AH268" s="192">
        <v>8370.82</v>
      </c>
      <c r="AI268" s="192">
        <v>5441.9866666666676</v>
      </c>
      <c r="AJ268" s="192">
        <v>4829.7366666666667</v>
      </c>
      <c r="AK268" s="192">
        <v>612.25</v>
      </c>
      <c r="AL268" s="192">
        <v>2928.8333333333335</v>
      </c>
      <c r="AM268" s="193">
        <v>0.65011392750849595</v>
      </c>
      <c r="AN268" s="193">
        <v>0.11250486954519058</v>
      </c>
      <c r="AO268" s="193">
        <v>0.57697294490464102</v>
      </c>
      <c r="AP268" s="192">
        <v>22256.35666666667</v>
      </c>
      <c r="AQ268" s="192">
        <v>14240.613333333333</v>
      </c>
      <c r="AR268" s="192">
        <v>12538.606666666667</v>
      </c>
      <c r="AS268" s="192">
        <v>1702.0033333333333</v>
      </c>
      <c r="AT268" s="192">
        <v>8015.75</v>
      </c>
      <c r="AU268" s="193">
        <v>0.63984476644649968</v>
      </c>
      <c r="AV268" s="193">
        <v>0.11951755823251059</v>
      </c>
      <c r="AW268" s="193">
        <v>0.56337193254301721</v>
      </c>
    </row>
    <row r="269" spans="1:49" ht="14.25" x14ac:dyDescent="0.2">
      <c r="A269" s="196">
        <v>34366</v>
      </c>
      <c r="B269" s="192">
        <v>1948.5699749999994</v>
      </c>
      <c r="C269" s="192">
        <v>1222.9281739683256</v>
      </c>
      <c r="D269" s="192">
        <v>1076.8586409273896</v>
      </c>
      <c r="E269" s="192">
        <v>146.07267805158855</v>
      </c>
      <c r="F269" s="192">
        <v>725.63868372219895</v>
      </c>
      <c r="G269" s="193">
        <v>0.62760290349250913</v>
      </c>
      <c r="H269" s="193">
        <v>0.11944501824468712</v>
      </c>
      <c r="I269" s="193">
        <v>0.5526404772440312</v>
      </c>
      <c r="J269" s="192">
        <v>1365.8800250000004</v>
      </c>
      <c r="K269" s="192">
        <v>972.8018260316743</v>
      </c>
      <c r="L269" s="192">
        <v>863.59135907261043</v>
      </c>
      <c r="M269" s="192">
        <v>109.20732194841146</v>
      </c>
      <c r="N269" s="192">
        <v>393.08131627780114</v>
      </c>
      <c r="O269" s="193">
        <v>0.71221615971115326</v>
      </c>
      <c r="P269" s="193">
        <v>0.1122606054245376</v>
      </c>
      <c r="Q269" s="193">
        <v>0.63226003987620372</v>
      </c>
      <c r="R269" s="192">
        <v>3314.4499999999994</v>
      </c>
      <c r="S269" s="192">
        <v>2195.73</v>
      </c>
      <c r="T269" s="192">
        <v>1940.45</v>
      </c>
      <c r="U269" s="192">
        <v>255.28000000000006</v>
      </c>
      <c r="V269" s="192">
        <v>1118.72</v>
      </c>
      <c r="W269" s="193">
        <v>0.66247190333237804</v>
      </c>
      <c r="X269" s="193">
        <v>0.11626201764333505</v>
      </c>
      <c r="Y269" s="193">
        <v>0.58545158321893542</v>
      </c>
      <c r="AH269" s="192">
        <v>8362.0933333333323</v>
      </c>
      <c r="AI269" s="192">
        <v>5453.5966666666673</v>
      </c>
      <c r="AJ269" s="192">
        <v>4850.0199999999995</v>
      </c>
      <c r="AK269" s="192">
        <v>603.57666666666671</v>
      </c>
      <c r="AL269" s="192">
        <v>2908.4966666666664</v>
      </c>
      <c r="AM269" s="193">
        <v>0.65218079364497261</v>
      </c>
      <c r="AN269" s="193">
        <v>0.11067497351900489</v>
      </c>
      <c r="AO269" s="193">
        <v>0.58000070157871153</v>
      </c>
      <c r="AP269" s="192">
        <v>22234.316666666666</v>
      </c>
      <c r="AQ269" s="192">
        <v>14243.756666666668</v>
      </c>
      <c r="AR269" s="192">
        <v>12571.62</v>
      </c>
      <c r="AS269" s="192">
        <v>1672.1333333333332</v>
      </c>
      <c r="AT269" s="192">
        <v>7990.5666666666666</v>
      </c>
      <c r="AU269" s="193">
        <v>0.64062039235146284</v>
      </c>
      <c r="AV269" s="193">
        <v>0.11739412378803624</v>
      </c>
      <c r="AW269" s="193">
        <v>0.56541517279220788</v>
      </c>
    </row>
    <row r="270" spans="1:49" ht="14.25" x14ac:dyDescent="0.2">
      <c r="A270" s="196">
        <v>34335</v>
      </c>
      <c r="B270" s="192">
        <v>1946.9916674999995</v>
      </c>
      <c r="C270" s="192">
        <v>1244.1569944530113</v>
      </c>
      <c r="D270" s="192">
        <v>1090.0660587969121</v>
      </c>
      <c r="E270" s="192">
        <v>154.09408066675181</v>
      </c>
      <c r="F270" s="192">
        <v>702.83467304698809</v>
      </c>
      <c r="G270" s="193">
        <v>0.63901505857523744</v>
      </c>
      <c r="H270" s="193">
        <v>0.1238542091984932</v>
      </c>
      <c r="I270" s="193">
        <v>0.55987196914745518</v>
      </c>
      <c r="J270" s="192">
        <v>1362.6049991666671</v>
      </c>
      <c r="K270" s="192">
        <v>969.36300554698846</v>
      </c>
      <c r="L270" s="192">
        <v>867.19727453642133</v>
      </c>
      <c r="M270" s="192">
        <v>102.16258599991488</v>
      </c>
      <c r="N270" s="192">
        <v>393.24199361967857</v>
      </c>
      <c r="O270" s="193">
        <v>0.71140426326031758</v>
      </c>
      <c r="P270" s="193">
        <v>0.10539146368832898</v>
      </c>
      <c r="Q270" s="193">
        <v>0.63642601859436598</v>
      </c>
      <c r="R270" s="192">
        <v>3309.5966666666668</v>
      </c>
      <c r="S270" s="192">
        <v>2213.52</v>
      </c>
      <c r="T270" s="192">
        <v>1957.2633333333333</v>
      </c>
      <c r="U270" s="192">
        <v>256.25666666666666</v>
      </c>
      <c r="V270" s="192">
        <v>1096.0766666666666</v>
      </c>
      <c r="W270" s="193">
        <v>0.66881865766120541</v>
      </c>
      <c r="X270" s="193">
        <v>0.11576885081981038</v>
      </c>
      <c r="Y270" s="193">
        <v>0.59139029025691947</v>
      </c>
      <c r="AH270" s="192">
        <v>8354.2766666666666</v>
      </c>
      <c r="AI270" s="192">
        <v>5476.0066666666671</v>
      </c>
      <c r="AJ270" s="192">
        <v>4886.8900000000003</v>
      </c>
      <c r="AK270" s="192">
        <v>589.11666666666667</v>
      </c>
      <c r="AL270" s="192">
        <v>2878.27</v>
      </c>
      <c r="AM270" s="193">
        <v>0.65547346409004892</v>
      </c>
      <c r="AN270" s="193">
        <v>0.10758143708127942</v>
      </c>
      <c r="AO270" s="193">
        <v>0.58495668685459712</v>
      </c>
      <c r="AP270" s="192">
        <v>22213.386666666669</v>
      </c>
      <c r="AQ270" s="192">
        <v>14292.49</v>
      </c>
      <c r="AR270" s="192">
        <v>12668.103333333333</v>
      </c>
      <c r="AS270" s="192">
        <v>1624.3866666666665</v>
      </c>
      <c r="AT270" s="192">
        <v>7920.8999999999987</v>
      </c>
      <c r="AU270" s="193">
        <v>0.64341787294628339</v>
      </c>
      <c r="AV270" s="193">
        <v>0.11365316097241744</v>
      </c>
      <c r="AW270" s="193">
        <v>0.570291397859789</v>
      </c>
    </row>
    <row r="271" spans="1:49" ht="14.25" x14ac:dyDescent="0.2">
      <c r="A271" s="196">
        <v>34304</v>
      </c>
      <c r="B271" s="192">
        <v>1945.4133599999996</v>
      </c>
      <c r="C271" s="192">
        <v>1254.3943664465469</v>
      </c>
      <c r="D271" s="192">
        <v>1102.8616236551502</v>
      </c>
      <c r="E271" s="192">
        <v>151.5327427913966</v>
      </c>
      <c r="F271" s="192">
        <v>691.01899355345279</v>
      </c>
      <c r="G271" s="193">
        <v>0.64479580136457337</v>
      </c>
      <c r="H271" s="193">
        <v>0.12080151732557531</v>
      </c>
      <c r="I271" s="193">
        <v>0.56690349019457253</v>
      </c>
      <c r="J271" s="192">
        <v>1359.8699733333337</v>
      </c>
      <c r="K271" s="192">
        <v>974.70230022011981</v>
      </c>
      <c r="L271" s="192">
        <v>882.75837634484981</v>
      </c>
      <c r="M271" s="192">
        <v>91.947257208603389</v>
      </c>
      <c r="N271" s="192">
        <v>385.16767311321388</v>
      </c>
      <c r="O271" s="193">
        <v>0.71676139582000986</v>
      </c>
      <c r="P271" s="193">
        <v>9.4333682384702161E-2</v>
      </c>
      <c r="Q271" s="193">
        <v>0.64914910517585678</v>
      </c>
      <c r="R271" s="192">
        <v>3305.2833333333333</v>
      </c>
      <c r="S271" s="192">
        <v>2229.0966666666668</v>
      </c>
      <c r="T271" s="192">
        <v>1985.62</v>
      </c>
      <c r="U271" s="192">
        <v>243.48000000000002</v>
      </c>
      <c r="V271" s="192">
        <v>1076.1866666666667</v>
      </c>
      <c r="W271" s="193">
        <v>0.67440411059062011</v>
      </c>
      <c r="X271" s="193">
        <v>0.10922810286379087</v>
      </c>
      <c r="Y271" s="193">
        <v>0.60074123751367758</v>
      </c>
      <c r="AH271" s="192">
        <v>8347.0433333333331</v>
      </c>
      <c r="AI271" s="192">
        <v>5501.6566666666668</v>
      </c>
      <c r="AJ271" s="192">
        <v>4942.8666666666659</v>
      </c>
      <c r="AK271" s="192">
        <v>558.79333333333341</v>
      </c>
      <c r="AL271" s="192">
        <v>2845.3866666666668</v>
      </c>
      <c r="AM271" s="193">
        <v>0.65911442494807548</v>
      </c>
      <c r="AN271" s="193">
        <v>0.10156819430753283</v>
      </c>
      <c r="AO271" s="193">
        <v>0.59216976230705232</v>
      </c>
      <c r="AP271" s="192">
        <v>22193.789999999997</v>
      </c>
      <c r="AQ271" s="192">
        <v>14368.566666666666</v>
      </c>
      <c r="AR271" s="192">
        <v>12830.216666666665</v>
      </c>
      <c r="AS271" s="192">
        <v>1538.3533333333332</v>
      </c>
      <c r="AT271" s="192">
        <v>7825.2233333333324</v>
      </c>
      <c r="AU271" s="193">
        <v>0.64741383362943727</v>
      </c>
      <c r="AV271" s="193">
        <v>0.10706379898714091</v>
      </c>
      <c r="AW271" s="193">
        <v>0.57809939927640419</v>
      </c>
    </row>
    <row r="272" spans="1:49" ht="14.25" x14ac:dyDescent="0.2">
      <c r="A272" s="196">
        <v>34274</v>
      </c>
      <c r="B272" s="192">
        <v>1943.8350524999996</v>
      </c>
      <c r="C272" s="192">
        <v>1261.9950729333414</v>
      </c>
      <c r="D272" s="192">
        <v>1105.4255287314363</v>
      </c>
      <c r="E272" s="192">
        <v>156.57260928406913</v>
      </c>
      <c r="F272" s="192">
        <v>681.83691448449429</v>
      </c>
      <c r="G272" s="193">
        <v>0.64922950705630489</v>
      </c>
      <c r="H272" s="193">
        <v>0.12406752818783731</v>
      </c>
      <c r="I272" s="193">
        <v>0.56868278371136971</v>
      </c>
      <c r="J272" s="192">
        <v>1357.5482808333338</v>
      </c>
      <c r="K272" s="192">
        <v>979.73492706665854</v>
      </c>
      <c r="L272" s="192">
        <v>892.47447126856366</v>
      </c>
      <c r="M272" s="192">
        <v>87.26072404926424</v>
      </c>
      <c r="N272" s="192">
        <v>377.81641884883902</v>
      </c>
      <c r="O272" s="193">
        <v>0.72169435216347977</v>
      </c>
      <c r="P272" s="193">
        <v>8.9065645858440706E-2</v>
      </c>
      <c r="Q272" s="193">
        <v>0.65741637617537729</v>
      </c>
      <c r="R272" s="192">
        <v>3301.3833333333332</v>
      </c>
      <c r="S272" s="192">
        <v>2241.73</v>
      </c>
      <c r="T272" s="192">
        <v>1997.8999999999999</v>
      </c>
      <c r="U272" s="192">
        <v>243.83333333333334</v>
      </c>
      <c r="V272" s="192">
        <v>1059.6533333333334</v>
      </c>
      <c r="W272" s="193">
        <v>0.679027478380275</v>
      </c>
      <c r="X272" s="193">
        <v>0.10877016114042876</v>
      </c>
      <c r="Y272" s="193">
        <v>0.60517055981583479</v>
      </c>
      <c r="AH272" s="192">
        <v>8339.9733333333334</v>
      </c>
      <c r="AI272" s="192">
        <v>5511.7866666666669</v>
      </c>
      <c r="AJ272" s="192">
        <v>4957.2866666666669</v>
      </c>
      <c r="AK272" s="192">
        <v>554.50333333333333</v>
      </c>
      <c r="AL272" s="192">
        <v>2828.1866666666665</v>
      </c>
      <c r="AM272" s="193">
        <v>0.6608878045972969</v>
      </c>
      <c r="AN272" s="193">
        <v>0.10060319218934453</v>
      </c>
      <c r="AO272" s="193">
        <v>0.59440078145733477</v>
      </c>
      <c r="AP272" s="192">
        <v>22174.196666666667</v>
      </c>
      <c r="AQ272" s="192">
        <v>14415.983333333332</v>
      </c>
      <c r="AR272" s="192">
        <v>12908.733333333332</v>
      </c>
      <c r="AS272" s="192">
        <v>1507.2533333333333</v>
      </c>
      <c r="AT272" s="192">
        <v>7758.2133333333331</v>
      </c>
      <c r="AU272" s="193">
        <v>0.65012426605759033</v>
      </c>
      <c r="AV272" s="193">
        <v>0.10455431991574168</v>
      </c>
      <c r="AW272" s="193">
        <v>0.58215111588409285</v>
      </c>
    </row>
    <row r="273" spans="1:49" ht="14.25" x14ac:dyDescent="0.2">
      <c r="A273" s="196">
        <v>34243</v>
      </c>
      <c r="B273" s="192">
        <v>1942.2567449999997</v>
      </c>
      <c r="C273" s="192">
        <v>1274.0732289940829</v>
      </c>
      <c r="D273" s="192">
        <v>1116.0030644132028</v>
      </c>
      <c r="E273" s="192">
        <v>158.07322966304403</v>
      </c>
      <c r="F273" s="192">
        <v>668.1804509237528</v>
      </c>
      <c r="G273" s="193">
        <v>0.65597570057303789</v>
      </c>
      <c r="H273" s="193">
        <v>0.12406918697118167</v>
      </c>
      <c r="I273" s="193">
        <v>0.57459090683358804</v>
      </c>
      <c r="J273" s="192">
        <v>1355.3499216666671</v>
      </c>
      <c r="K273" s="192">
        <v>997.77343767258378</v>
      </c>
      <c r="L273" s="192">
        <v>904.77360225346376</v>
      </c>
      <c r="M273" s="192">
        <v>92.996770336955976</v>
      </c>
      <c r="N273" s="192">
        <v>357.57954907624713</v>
      </c>
      <c r="O273" s="193">
        <v>0.73617404754458293</v>
      </c>
      <c r="P273" s="193">
        <v>9.3204295510092114E-2</v>
      </c>
      <c r="Q273" s="193">
        <v>0.66755720260113205</v>
      </c>
      <c r="R273" s="192">
        <v>3297.6066666666666</v>
      </c>
      <c r="S273" s="192">
        <v>2271.8466666666668</v>
      </c>
      <c r="T273" s="192">
        <v>2020.7766666666666</v>
      </c>
      <c r="U273" s="192">
        <v>251.07000000000002</v>
      </c>
      <c r="V273" s="192">
        <v>1025.76</v>
      </c>
      <c r="W273" s="193">
        <v>0.68893803789010621</v>
      </c>
      <c r="X273" s="193">
        <v>0.11051362034409599</v>
      </c>
      <c r="Y273" s="193">
        <v>0.6128010011301126</v>
      </c>
      <c r="AH273" s="192">
        <v>8332.9266666666681</v>
      </c>
      <c r="AI273" s="192">
        <v>5571.5233333333335</v>
      </c>
      <c r="AJ273" s="192">
        <v>4990.6899999999996</v>
      </c>
      <c r="AK273" s="192">
        <v>580.8366666666667</v>
      </c>
      <c r="AL273" s="192">
        <v>2761.4033333333332</v>
      </c>
      <c r="AM273" s="193">
        <v>0.66861542843290744</v>
      </c>
      <c r="AN273" s="193">
        <v>0.10425096188534913</v>
      </c>
      <c r="AO273" s="193">
        <v>0.59891202690691292</v>
      </c>
      <c r="AP273" s="192">
        <v>22153.733333333334</v>
      </c>
      <c r="AQ273" s="192">
        <v>14562.086666666664</v>
      </c>
      <c r="AR273" s="192">
        <v>13019.720000000001</v>
      </c>
      <c r="AS273" s="192">
        <v>1542.3666666666668</v>
      </c>
      <c r="AT273" s="192">
        <v>7591.6466666666665</v>
      </c>
      <c r="AU273" s="193">
        <v>0.65731975949877508</v>
      </c>
      <c r="AV273" s="193">
        <v>0.10591659711772079</v>
      </c>
      <c r="AW273" s="193">
        <v>0.58769868735442643</v>
      </c>
    </row>
    <row r="274" spans="1:49" ht="14.25" x14ac:dyDescent="0.2">
      <c r="A274" s="196">
        <v>34213</v>
      </c>
      <c r="B274" s="192">
        <v>1940.6784374999997</v>
      </c>
      <c r="C274" s="192">
        <v>1294.4572083460228</v>
      </c>
      <c r="D274" s="192">
        <v>1120.4498961946497</v>
      </c>
      <c r="E274" s="192">
        <v>174.01037723353713</v>
      </c>
      <c r="F274" s="192">
        <v>646.21816407181302</v>
      </c>
      <c r="G274" s="193">
        <v>0.66701272262990396</v>
      </c>
      <c r="H274" s="193">
        <v>0.13442729208165699</v>
      </c>
      <c r="I274" s="193">
        <v>0.57734958792968494</v>
      </c>
      <c r="J274" s="192">
        <v>1353.0348958333336</v>
      </c>
      <c r="K274" s="192">
        <v>1008.7861249873104</v>
      </c>
      <c r="L274" s="192">
        <v>910.11677047201704</v>
      </c>
      <c r="M274" s="192">
        <v>98.662956099796205</v>
      </c>
      <c r="N274" s="192">
        <v>344.25516926152039</v>
      </c>
      <c r="O274" s="193">
        <v>0.74557288070977612</v>
      </c>
      <c r="P274" s="193">
        <v>9.7803641085009274E-2</v>
      </c>
      <c r="Q274" s="193">
        <v>0.67264840934606973</v>
      </c>
      <c r="R274" s="192">
        <v>3293.7133333333336</v>
      </c>
      <c r="S274" s="192">
        <v>2303.2433333333333</v>
      </c>
      <c r="T274" s="192">
        <v>2030.5666666666666</v>
      </c>
      <c r="U274" s="192">
        <v>272.67333333333335</v>
      </c>
      <c r="V274" s="192">
        <v>990.47333333333336</v>
      </c>
      <c r="W274" s="193">
        <v>0.69928469791947079</v>
      </c>
      <c r="X274" s="193">
        <v>0.11838668081097235</v>
      </c>
      <c r="Y274" s="193">
        <v>0.6164976915619047</v>
      </c>
      <c r="AH274" s="192">
        <v>8325.6233333333348</v>
      </c>
      <c r="AI274" s="192">
        <v>5638.4433333333327</v>
      </c>
      <c r="AJ274" s="192">
        <v>5014.0999999999995</v>
      </c>
      <c r="AK274" s="192">
        <v>624.34666666666669</v>
      </c>
      <c r="AL274" s="192">
        <v>2687.18</v>
      </c>
      <c r="AM274" s="193">
        <v>0.67723978224653425</v>
      </c>
      <c r="AN274" s="193">
        <v>0.11073032568681783</v>
      </c>
      <c r="AO274" s="193">
        <v>0.60224920096072865</v>
      </c>
      <c r="AP274" s="192">
        <v>22130.416666666668</v>
      </c>
      <c r="AQ274" s="192">
        <v>14741.216666666667</v>
      </c>
      <c r="AR274" s="192">
        <v>13111.736666666666</v>
      </c>
      <c r="AS274" s="192">
        <v>1629.4800000000002</v>
      </c>
      <c r="AT274" s="192">
        <v>7389.2</v>
      </c>
      <c r="AU274" s="193">
        <v>0.66610660290324397</v>
      </c>
      <c r="AV274" s="193">
        <v>0.11053904415397645</v>
      </c>
      <c r="AW274" s="193">
        <v>0.59247581571366703</v>
      </c>
    </row>
    <row r="275" spans="1:49" ht="14.25" x14ac:dyDescent="0.2">
      <c r="A275" s="196">
        <v>34182</v>
      </c>
      <c r="B275" s="192">
        <v>1939.6675649999997</v>
      </c>
      <c r="C275" s="192">
        <v>1307.1447059116342</v>
      </c>
      <c r="D275" s="192">
        <v>1127.0967065718355</v>
      </c>
      <c r="E275" s="192">
        <v>180.04799933979859</v>
      </c>
      <c r="F275" s="192">
        <v>632.52285908836541</v>
      </c>
      <c r="G275" s="193">
        <v>0.67390140944674426</v>
      </c>
      <c r="H275" s="193">
        <v>0.1377414440233905</v>
      </c>
      <c r="I275" s="193">
        <v>0.58107725618015149</v>
      </c>
      <c r="J275" s="192">
        <v>1350.1824350000004</v>
      </c>
      <c r="K275" s="192">
        <v>1012.7786274216992</v>
      </c>
      <c r="L275" s="192">
        <v>909.42329342816447</v>
      </c>
      <c r="M275" s="192">
        <v>103.3520006602014</v>
      </c>
      <c r="N275" s="192">
        <v>337.40714091163466</v>
      </c>
      <c r="O275" s="193">
        <v>0.75010502371236887</v>
      </c>
      <c r="P275" s="193">
        <v>0.10204796770179853</v>
      </c>
      <c r="Q275" s="193">
        <v>0.67355586167743631</v>
      </c>
      <c r="R275" s="192">
        <v>3289.85</v>
      </c>
      <c r="S275" s="192">
        <v>2319.9233333333336</v>
      </c>
      <c r="T275" s="192">
        <v>2036.5200000000002</v>
      </c>
      <c r="U275" s="192">
        <v>283.40000000000003</v>
      </c>
      <c r="V275" s="192">
        <v>969.93</v>
      </c>
      <c r="W275" s="193">
        <v>0.70517602119650857</v>
      </c>
      <c r="X275" s="193">
        <v>0.12215920928421485</v>
      </c>
      <c r="Y275" s="193">
        <v>0.61903126282353305</v>
      </c>
      <c r="AH275" s="192">
        <v>8318.1833333333343</v>
      </c>
      <c r="AI275" s="192">
        <v>5683.8933333333334</v>
      </c>
      <c r="AJ275" s="192">
        <v>5037.1333333333323</v>
      </c>
      <c r="AK275" s="192">
        <v>646.76333333333332</v>
      </c>
      <c r="AL275" s="192">
        <v>2634.29</v>
      </c>
      <c r="AM275" s="193">
        <v>0.68330945659208431</v>
      </c>
      <c r="AN275" s="193">
        <v>0.11378878796693347</v>
      </c>
      <c r="AO275" s="193">
        <v>0.60555690244865146</v>
      </c>
      <c r="AP275" s="192">
        <v>22106.559999999998</v>
      </c>
      <c r="AQ275" s="192">
        <v>14850.073333333334</v>
      </c>
      <c r="AR275" s="192">
        <v>13168.003333333334</v>
      </c>
      <c r="AS275" s="192">
        <v>1682.0733333333335</v>
      </c>
      <c r="AT275" s="192">
        <v>7256.4866666666667</v>
      </c>
      <c r="AU275" s="193">
        <v>0.67174962243484904</v>
      </c>
      <c r="AV275" s="193">
        <v>0.11327037217773561</v>
      </c>
      <c r="AW275" s="193">
        <v>0.59566044347620506</v>
      </c>
    </row>
    <row r="276" spans="1:49" ht="14.25" x14ac:dyDescent="0.2">
      <c r="A276" s="196">
        <v>34151</v>
      </c>
      <c r="B276" s="192">
        <v>1939.2241274999994</v>
      </c>
      <c r="C276" s="192">
        <v>1299.1426382835809</v>
      </c>
      <c r="D276" s="192">
        <v>1123.7026531993251</v>
      </c>
      <c r="E276" s="192">
        <v>175.44302861688979</v>
      </c>
      <c r="F276" s="192">
        <v>640.08148921641816</v>
      </c>
      <c r="G276" s="193">
        <v>0.66992908135812235</v>
      </c>
      <c r="H276" s="193">
        <v>0.13504523941165075</v>
      </c>
      <c r="I276" s="193">
        <v>0.57945991763622251</v>
      </c>
      <c r="J276" s="192">
        <v>1346.1192058333338</v>
      </c>
      <c r="K276" s="192">
        <v>999.02402838308569</v>
      </c>
      <c r="L276" s="192">
        <v>897.92068013400819</v>
      </c>
      <c r="M276" s="192">
        <v>101.0969713831102</v>
      </c>
      <c r="N276" s="192">
        <v>347.09851078358173</v>
      </c>
      <c r="O276" s="193">
        <v>0.74215123300660879</v>
      </c>
      <c r="P276" s="193">
        <v>0.10119573554875856</v>
      </c>
      <c r="Q276" s="193">
        <v>0.66704395587175203</v>
      </c>
      <c r="R276" s="192">
        <v>3285.3433333333328</v>
      </c>
      <c r="S276" s="192">
        <v>2298.1666666666665</v>
      </c>
      <c r="T276" s="192">
        <v>2021.6233333333332</v>
      </c>
      <c r="U276" s="192">
        <v>276.53999999999996</v>
      </c>
      <c r="V276" s="192">
        <v>987.18</v>
      </c>
      <c r="W276" s="193">
        <v>0.69952100389304828</v>
      </c>
      <c r="X276" s="193">
        <v>0.12033069838276887</v>
      </c>
      <c r="Y276" s="193">
        <v>0.61534613835388086</v>
      </c>
      <c r="AH276" s="192">
        <v>8309.1766666666663</v>
      </c>
      <c r="AI276" s="192">
        <v>5646.2566666666671</v>
      </c>
      <c r="AJ276" s="192">
        <v>5005.72</v>
      </c>
      <c r="AK276" s="192">
        <v>640.54000000000008</v>
      </c>
      <c r="AL276" s="192">
        <v>2662.9199999999996</v>
      </c>
      <c r="AM276" s="193">
        <v>0.67952059429875333</v>
      </c>
      <c r="AN276" s="193">
        <v>0.11344507304839727</v>
      </c>
      <c r="AO276" s="193">
        <v>0.60243273200353187</v>
      </c>
      <c r="AP276" s="192">
        <v>22080.34</v>
      </c>
      <c r="AQ276" s="192">
        <v>14746.403333333334</v>
      </c>
      <c r="AR276" s="192">
        <v>13051.9</v>
      </c>
      <c r="AS276" s="192">
        <v>1694.5066666666669</v>
      </c>
      <c r="AT276" s="192">
        <v>7333.94</v>
      </c>
      <c r="AU276" s="193">
        <v>0.66785218585100292</v>
      </c>
      <c r="AV276" s="193">
        <v>0.11490982772974473</v>
      </c>
      <c r="AW276" s="193">
        <v>0.59110955718978964</v>
      </c>
    </row>
    <row r="277" spans="1:49" ht="14.25" x14ac:dyDescent="0.2">
      <c r="A277" s="196">
        <v>34121</v>
      </c>
      <c r="B277" s="192">
        <v>1939.3481249999993</v>
      </c>
      <c r="C277" s="192">
        <v>1282.4239309307579</v>
      </c>
      <c r="D277" s="192">
        <v>1116.5242037426435</v>
      </c>
      <c r="E277" s="192">
        <v>165.90277072074861</v>
      </c>
      <c r="F277" s="192">
        <v>656.92419406924125</v>
      </c>
      <c r="G277" s="193">
        <v>0.66126546049114232</v>
      </c>
      <c r="H277" s="193">
        <v>0.12936655868573793</v>
      </c>
      <c r="I277" s="193">
        <v>0.57572139284825097</v>
      </c>
      <c r="J277" s="192">
        <v>1341.8052083333341</v>
      </c>
      <c r="K277" s="192">
        <v>981.54606906924209</v>
      </c>
      <c r="L277" s="192">
        <v>884.58579625735672</v>
      </c>
      <c r="M277" s="192">
        <v>96.953895945918063</v>
      </c>
      <c r="N277" s="192">
        <v>360.26247259742541</v>
      </c>
      <c r="O277" s="193">
        <v>0.73151159570205238</v>
      </c>
      <c r="P277" s="193">
        <v>9.8776714614990282E-2</v>
      </c>
      <c r="Q277" s="193">
        <v>0.65925053112299892</v>
      </c>
      <c r="R277" s="192">
        <v>3281.1533333333336</v>
      </c>
      <c r="S277" s="192">
        <v>2263.9699999999998</v>
      </c>
      <c r="T277" s="192">
        <v>2001.11</v>
      </c>
      <c r="U277" s="192">
        <v>262.85666666666663</v>
      </c>
      <c r="V277" s="192">
        <v>1017.1866666666668</v>
      </c>
      <c r="W277" s="193">
        <v>0.68999213691120798</v>
      </c>
      <c r="X277" s="193">
        <v>0.11610430644693466</v>
      </c>
      <c r="Y277" s="193">
        <v>0.60988006249834903</v>
      </c>
      <c r="AH277" s="192">
        <v>8300.253333333334</v>
      </c>
      <c r="AI277" s="192">
        <v>5572.9466666666667</v>
      </c>
      <c r="AJ277" s="192">
        <v>4949.0933333333332</v>
      </c>
      <c r="AK277" s="192">
        <v>623.85333333333335</v>
      </c>
      <c r="AL277" s="192">
        <v>2727.31</v>
      </c>
      <c r="AM277" s="193">
        <v>0.67141886432381981</v>
      </c>
      <c r="AN277" s="193">
        <v>0.11194317309095607</v>
      </c>
      <c r="AO277" s="193">
        <v>0.59625810617828523</v>
      </c>
      <c r="AP277" s="192">
        <v>22056.303333333333</v>
      </c>
      <c r="AQ277" s="192">
        <v>14505.776666666667</v>
      </c>
      <c r="AR277" s="192">
        <v>12816.536666666667</v>
      </c>
      <c r="AS277" s="192">
        <v>1689.24</v>
      </c>
      <c r="AT277" s="192">
        <v>7550.5333333333328</v>
      </c>
      <c r="AU277" s="193">
        <v>0.65767034699528826</v>
      </c>
      <c r="AV277" s="193">
        <v>0.11645291657369604</v>
      </c>
      <c r="AW277" s="193">
        <v>0.58108271694365221</v>
      </c>
    </row>
    <row r="278" spans="1:49" ht="14.25" x14ac:dyDescent="0.2">
      <c r="A278" s="196">
        <v>34090</v>
      </c>
      <c r="B278" s="192">
        <v>1939.4721224999994</v>
      </c>
      <c r="C278" s="192">
        <v>1270.1317018868451</v>
      </c>
      <c r="D278" s="192">
        <v>1106.3762180155991</v>
      </c>
      <c r="E278" s="192">
        <v>163.75852740388029</v>
      </c>
      <c r="F278" s="192">
        <v>669.34042061315415</v>
      </c>
      <c r="G278" s="193">
        <v>0.65488525828854527</v>
      </c>
      <c r="H278" s="193">
        <v>0.1289303519946858</v>
      </c>
      <c r="I278" s="193">
        <v>0.57045224067952516</v>
      </c>
      <c r="J278" s="192">
        <v>1337.5645441666672</v>
      </c>
      <c r="K278" s="192">
        <v>969.66163144648817</v>
      </c>
      <c r="L278" s="192">
        <v>875.76378198440091</v>
      </c>
      <c r="M278" s="192">
        <v>93.888139262786396</v>
      </c>
      <c r="N278" s="192">
        <v>367.90624605351246</v>
      </c>
      <c r="O278" s="193">
        <v>0.7249456750893537</v>
      </c>
      <c r="P278" s="193">
        <v>9.6825672191163434E-2</v>
      </c>
      <c r="Q278" s="193">
        <v>0.65474506318498549</v>
      </c>
      <c r="R278" s="192">
        <v>3277.0366666666669</v>
      </c>
      <c r="S278" s="192">
        <v>2239.7933333333331</v>
      </c>
      <c r="T278" s="192">
        <v>1982.14</v>
      </c>
      <c r="U278" s="192">
        <v>257.6466666666667</v>
      </c>
      <c r="V278" s="192">
        <v>1037.2466666666667</v>
      </c>
      <c r="W278" s="193">
        <v>0.68348131594499495</v>
      </c>
      <c r="X278" s="193">
        <v>0.11503144635368147</v>
      </c>
      <c r="Y278" s="193">
        <v>0.6048574372578478</v>
      </c>
      <c r="AH278" s="192">
        <v>8291.2633333333342</v>
      </c>
      <c r="AI278" s="192">
        <v>5522.0266666666676</v>
      </c>
      <c r="AJ278" s="192">
        <v>4895.9500000000007</v>
      </c>
      <c r="AK278" s="192">
        <v>626.07666666666671</v>
      </c>
      <c r="AL278" s="192">
        <v>2769.2366666666671</v>
      </c>
      <c r="AM278" s="193">
        <v>0.66600546197423072</v>
      </c>
      <c r="AN278" s="193">
        <v>0.11337805926326565</v>
      </c>
      <c r="AO278" s="193">
        <v>0.59049505523685775</v>
      </c>
      <c r="AP278" s="192">
        <v>22032.906666666666</v>
      </c>
      <c r="AQ278" s="192">
        <v>14329.679999999998</v>
      </c>
      <c r="AR278" s="192">
        <v>12597.216666666667</v>
      </c>
      <c r="AS278" s="192">
        <v>1732.46</v>
      </c>
      <c r="AT278" s="192">
        <v>7703.2366666666667</v>
      </c>
      <c r="AU278" s="193">
        <v>0.65037628565273276</v>
      </c>
      <c r="AV278" s="193">
        <v>0.12090011779746654</v>
      </c>
      <c r="AW278" s="193">
        <v>0.57174556481577865</v>
      </c>
    </row>
    <row r="279" spans="1:49" ht="14.25" x14ac:dyDescent="0.2">
      <c r="A279" s="196">
        <v>34060</v>
      </c>
      <c r="B279" s="192">
        <v>1939.5961199999995</v>
      </c>
      <c r="C279" s="192">
        <v>1267.2234884583665</v>
      </c>
      <c r="D279" s="192">
        <v>1106.8179518041004</v>
      </c>
      <c r="E279" s="192">
        <v>160.40553665426606</v>
      </c>
      <c r="F279" s="192">
        <v>672.37263154163304</v>
      </c>
      <c r="G279" s="193">
        <v>0.65334400053262986</v>
      </c>
      <c r="H279" s="193">
        <v>0.12658030577495569</v>
      </c>
      <c r="I279" s="193">
        <v>0.57064351716897677</v>
      </c>
      <c r="J279" s="192">
        <v>1333.9205466666674</v>
      </c>
      <c r="K279" s="192">
        <v>952.8465115416335</v>
      </c>
      <c r="L279" s="192">
        <v>864.91538152923295</v>
      </c>
      <c r="M279" s="192">
        <v>87.924463345733912</v>
      </c>
      <c r="N279" s="192">
        <v>381.07736845836689</v>
      </c>
      <c r="O279" s="193">
        <v>0.71432028985736862</v>
      </c>
      <c r="P279" s="193">
        <v>9.2275578784959594E-2</v>
      </c>
      <c r="Q279" s="193">
        <v>0.64840097387402051</v>
      </c>
      <c r="R279" s="192">
        <v>3273.5166666666664</v>
      </c>
      <c r="S279" s="192">
        <v>2220.0699999999997</v>
      </c>
      <c r="T279" s="192">
        <v>1971.7333333333333</v>
      </c>
      <c r="U279" s="192">
        <v>248.33</v>
      </c>
      <c r="V279" s="192">
        <v>1053.45</v>
      </c>
      <c r="W279" s="193">
        <v>0.6781911400074333</v>
      </c>
      <c r="X279" s="193">
        <v>0.11185683334309281</v>
      </c>
      <c r="Y279" s="193">
        <v>0.60232879013904517</v>
      </c>
      <c r="AH279" s="192">
        <v>8283.4533333333329</v>
      </c>
      <c r="AI279" s="192">
        <v>5476.0733333333337</v>
      </c>
      <c r="AJ279" s="192">
        <v>4861.0733333333337</v>
      </c>
      <c r="AK279" s="192">
        <v>615</v>
      </c>
      <c r="AL279" s="192">
        <v>2807.3799999999997</v>
      </c>
      <c r="AM279" s="193">
        <v>0.66108579513536225</v>
      </c>
      <c r="AN279" s="193">
        <v>0.1123067502139611</v>
      </c>
      <c r="AO279" s="193">
        <v>0.58684139787109735</v>
      </c>
      <c r="AP279" s="192">
        <v>22012.093333333334</v>
      </c>
      <c r="AQ279" s="192">
        <v>14185.300000000001</v>
      </c>
      <c r="AR279" s="192">
        <v>12462.673333333334</v>
      </c>
      <c r="AS279" s="192">
        <v>1722.6233333333332</v>
      </c>
      <c r="AT279" s="192">
        <v>7826.8</v>
      </c>
      <c r="AU279" s="193">
        <v>0.644432121252136</v>
      </c>
      <c r="AV279" s="193">
        <v>0.12143721552123206</v>
      </c>
      <c r="AW279" s="193">
        <v>0.56617392742292572</v>
      </c>
    </row>
    <row r="280" spans="1:49" ht="14.25" x14ac:dyDescent="0.2">
      <c r="A280" s="196">
        <v>34029</v>
      </c>
      <c r="B280" s="192">
        <v>1939.7201174999993</v>
      </c>
      <c r="C280" s="192">
        <v>1267.3341734314197</v>
      </c>
      <c r="D280" s="192">
        <v>1112.2158273600724</v>
      </c>
      <c r="E280" s="192">
        <v>155.11834607134705</v>
      </c>
      <c r="F280" s="192">
        <v>672.38897069585846</v>
      </c>
      <c r="G280" s="193">
        <v>0.65335929755928823</v>
      </c>
      <c r="H280" s="193">
        <v>0.12239735132474994</v>
      </c>
      <c r="I280" s="193">
        <v>0.57338985007463206</v>
      </c>
      <c r="J280" s="192">
        <v>1329.9632158333341</v>
      </c>
      <c r="K280" s="192">
        <v>940.96915990191383</v>
      </c>
      <c r="L280" s="192">
        <v>855.79750597326108</v>
      </c>
      <c r="M280" s="192">
        <v>85.168320595319614</v>
      </c>
      <c r="N280" s="192">
        <v>388.99102930414148</v>
      </c>
      <c r="O280" s="193">
        <v>0.7075151768857888</v>
      </c>
      <c r="P280" s="193">
        <v>9.0511277334740195E-2</v>
      </c>
      <c r="Q280" s="193">
        <v>0.64347456815715898</v>
      </c>
      <c r="R280" s="192">
        <v>3269.6833333333329</v>
      </c>
      <c r="S280" s="192">
        <v>2208.3033333333333</v>
      </c>
      <c r="T280" s="192">
        <v>1968.0133333333333</v>
      </c>
      <c r="U280" s="192">
        <v>240.28666666666666</v>
      </c>
      <c r="V280" s="192">
        <v>1061.3799999999999</v>
      </c>
      <c r="W280" s="193">
        <v>0.67538752478578468</v>
      </c>
      <c r="X280" s="193">
        <v>0.10881053478462349</v>
      </c>
      <c r="Y280" s="193">
        <v>0.60189722756026331</v>
      </c>
      <c r="AH280" s="192">
        <v>8275.503333333334</v>
      </c>
      <c r="AI280" s="192">
        <v>5460.793333333334</v>
      </c>
      <c r="AJ280" s="192">
        <v>4846.1100000000006</v>
      </c>
      <c r="AK280" s="192">
        <v>614.68666666666661</v>
      </c>
      <c r="AL280" s="192">
        <v>2814.7066666666665</v>
      </c>
      <c r="AM280" s="193">
        <v>0.65987446483617718</v>
      </c>
      <c r="AN280" s="193">
        <v>0.11256362018217131</v>
      </c>
      <c r="AO280" s="193">
        <v>0.58559700900368195</v>
      </c>
      <c r="AP280" s="192">
        <v>21990.923333333336</v>
      </c>
      <c r="AQ280" s="192">
        <v>14124.470000000001</v>
      </c>
      <c r="AR280" s="192">
        <v>12412.496666666668</v>
      </c>
      <c r="AS280" s="192">
        <v>1711.9733333333334</v>
      </c>
      <c r="AT280" s="192">
        <v>7866.4566666666678</v>
      </c>
      <c r="AU280" s="193">
        <v>0.64228635541602996</v>
      </c>
      <c r="AV280" s="193">
        <v>0.12120619983145089</v>
      </c>
      <c r="AW280" s="193">
        <v>0.56443726707246034</v>
      </c>
    </row>
    <row r="281" spans="1:49" ht="14.25" x14ac:dyDescent="0.2">
      <c r="A281" s="196">
        <v>34001</v>
      </c>
      <c r="B281" s="192">
        <v>1939.8441149999999</v>
      </c>
      <c r="C281" s="192">
        <v>1275.4700379156982</v>
      </c>
      <c r="D281" s="192">
        <v>1127.1012863904136</v>
      </c>
      <c r="E281" s="192">
        <v>148.36875152528447</v>
      </c>
      <c r="F281" s="192">
        <v>664.37710371157993</v>
      </c>
      <c r="G281" s="193">
        <v>0.65751161552262061</v>
      </c>
      <c r="H281" s="193">
        <v>0.11632476429453442</v>
      </c>
      <c r="I281" s="193">
        <v>0.58102673182603315</v>
      </c>
      <c r="J281" s="192">
        <v>1325.8025516666669</v>
      </c>
      <c r="K281" s="192">
        <v>932.22996208430186</v>
      </c>
      <c r="L281" s="192">
        <v>847.47538027625308</v>
      </c>
      <c r="M281" s="192">
        <v>84.754581808048869</v>
      </c>
      <c r="N281" s="192">
        <v>393.56956295508672</v>
      </c>
      <c r="O281" s="193">
        <v>0.70314388889385926</v>
      </c>
      <c r="P281" s="193">
        <v>9.091595985453263E-2</v>
      </c>
      <c r="Q281" s="193">
        <v>0.63921688731922521</v>
      </c>
      <c r="R281" s="192">
        <v>3265.646666666667</v>
      </c>
      <c r="S281" s="192">
        <v>2207.7000000000003</v>
      </c>
      <c r="T281" s="192">
        <v>1974.5766666666666</v>
      </c>
      <c r="U281" s="192">
        <v>233.12333333333333</v>
      </c>
      <c r="V281" s="192">
        <v>1057.9466666666667</v>
      </c>
      <c r="W281" s="193">
        <v>0.6760376199098902</v>
      </c>
      <c r="X281" s="193">
        <v>0.1055955670305446</v>
      </c>
      <c r="Y281" s="193">
        <v>0.60465104410152548</v>
      </c>
      <c r="AH281" s="192">
        <v>8267.1466666666656</v>
      </c>
      <c r="AI281" s="192">
        <v>5454.4533333333338</v>
      </c>
      <c r="AJ281" s="192">
        <v>4855.21</v>
      </c>
      <c r="AK281" s="192">
        <v>599.24666666666678</v>
      </c>
      <c r="AL281" s="192">
        <v>2812.6933333333332</v>
      </c>
      <c r="AM281" s="193">
        <v>0.65977459373326719</v>
      </c>
      <c r="AN281" s="193">
        <v>0.10986374436546041</v>
      </c>
      <c r="AO281" s="193">
        <v>0.58728968963092476</v>
      </c>
      <c r="AP281" s="192">
        <v>21968.863333333331</v>
      </c>
      <c r="AQ281" s="192">
        <v>14112.653333333335</v>
      </c>
      <c r="AR281" s="192">
        <v>12453.246666666666</v>
      </c>
      <c r="AS281" s="192">
        <v>1659.4066666666668</v>
      </c>
      <c r="AT281" s="192">
        <v>7856.2099999999991</v>
      </c>
      <c r="AU281" s="193">
        <v>0.64239342378357023</v>
      </c>
      <c r="AV281" s="193">
        <v>0.11758289723926234</v>
      </c>
      <c r="AW281" s="193">
        <v>0.56685894384764868</v>
      </c>
    </row>
    <row r="282" spans="1:49" ht="14.25" x14ac:dyDescent="0.2">
      <c r="A282" s="196">
        <v>33970</v>
      </c>
      <c r="B282" s="192">
        <v>1939.9681124999997</v>
      </c>
      <c r="C282" s="192">
        <v>1285.1093732168995</v>
      </c>
      <c r="D282" s="192">
        <v>1133.9679149774122</v>
      </c>
      <c r="E282" s="192">
        <v>151.14449948895779</v>
      </c>
      <c r="F282" s="192">
        <v>654.86176591037872</v>
      </c>
      <c r="G282" s="193">
        <v>0.66243840037185131</v>
      </c>
      <c r="H282" s="193">
        <v>0.11761216799050439</v>
      </c>
      <c r="I282" s="193">
        <v>0.58452915162409014</v>
      </c>
      <c r="J282" s="192">
        <v>1321.7452208333336</v>
      </c>
      <c r="K282" s="192">
        <v>935.29396011643394</v>
      </c>
      <c r="L282" s="192">
        <v>847.15875168925425</v>
      </c>
      <c r="M282" s="192">
        <v>88.13216717770888</v>
      </c>
      <c r="N282" s="192">
        <v>386.44823408962128</v>
      </c>
      <c r="O282" s="193">
        <v>0.70762045920374128</v>
      </c>
      <c r="P282" s="193">
        <v>9.4229377004356338E-2</v>
      </c>
      <c r="Q282" s="193">
        <v>0.6409395232427153</v>
      </c>
      <c r="R282" s="192">
        <v>3261.7133333333331</v>
      </c>
      <c r="S282" s="192">
        <v>2220.4033333333332</v>
      </c>
      <c r="T282" s="192">
        <v>1981.1266666666668</v>
      </c>
      <c r="U282" s="192">
        <v>239.27666666666664</v>
      </c>
      <c r="V282" s="192">
        <v>1041.3100000000002</v>
      </c>
      <c r="W282" s="193">
        <v>0.6807475416805483</v>
      </c>
      <c r="X282" s="193">
        <v>0.10776270377303823</v>
      </c>
      <c r="Y282" s="193">
        <v>0.60738834600220337</v>
      </c>
      <c r="AH282" s="192">
        <v>8258.8766666666652</v>
      </c>
      <c r="AI282" s="192">
        <v>5480.333333333333</v>
      </c>
      <c r="AJ282" s="192">
        <v>4878.9366666666674</v>
      </c>
      <c r="AK282" s="192">
        <v>601.4</v>
      </c>
      <c r="AL282" s="192">
        <v>2778.5433333333335</v>
      </c>
      <c r="AM282" s="193">
        <v>0.66356885500570506</v>
      </c>
      <c r="AN282" s="193">
        <v>0.10973785049571194</v>
      </c>
      <c r="AO282" s="193">
        <v>0.59075063880761847</v>
      </c>
      <c r="AP282" s="192">
        <v>21947.243333333332</v>
      </c>
      <c r="AQ282" s="192">
        <v>14197.056666666665</v>
      </c>
      <c r="AR282" s="192">
        <v>12535.116666666667</v>
      </c>
      <c r="AS282" s="192">
        <v>1661.9399999999998</v>
      </c>
      <c r="AT282" s="192">
        <v>7750.1866666666674</v>
      </c>
      <c r="AU282" s="193">
        <v>0.64687197617681069</v>
      </c>
      <c r="AV282" s="193">
        <v>0.11706229248926479</v>
      </c>
      <c r="AW282" s="193">
        <v>0.57114765969849213</v>
      </c>
    </row>
    <row r="283" spans="1:49" ht="14.25" x14ac:dyDescent="0.2">
      <c r="A283" s="196">
        <v>33939</v>
      </c>
      <c r="B283" s="192">
        <v>1940.0921099999998</v>
      </c>
      <c r="C283" s="192">
        <v>1291.8080995067196</v>
      </c>
      <c r="D283" s="192">
        <v>1136.9597956175674</v>
      </c>
      <c r="E283" s="192">
        <v>154.84829491600138</v>
      </c>
      <c r="F283" s="192">
        <v>648.28401049327999</v>
      </c>
      <c r="G283" s="193">
        <v>0.66584884957174517</v>
      </c>
      <c r="H283" s="193">
        <v>0.11986942563305697</v>
      </c>
      <c r="I283" s="193">
        <v>0.58603392579003244</v>
      </c>
      <c r="J283" s="192">
        <v>1317.964556666667</v>
      </c>
      <c r="K283" s="192">
        <v>942.15523382661343</v>
      </c>
      <c r="L283" s="192">
        <v>851.1135377157658</v>
      </c>
      <c r="M283" s="192">
        <v>91.045038417331924</v>
      </c>
      <c r="N283" s="192">
        <v>375.80932284005331</v>
      </c>
      <c r="O283" s="193">
        <v>0.71485627520171513</v>
      </c>
      <c r="P283" s="193">
        <v>9.663485925514384E-2</v>
      </c>
      <c r="Q283" s="193">
        <v>0.64577877562076591</v>
      </c>
      <c r="R283" s="192">
        <v>3258.0566666666668</v>
      </c>
      <c r="S283" s="192">
        <v>2233.9633333333331</v>
      </c>
      <c r="T283" s="192">
        <v>1988.0733333333335</v>
      </c>
      <c r="U283" s="192">
        <v>245.89333333333332</v>
      </c>
      <c r="V283" s="192">
        <v>1024.0933333333332</v>
      </c>
      <c r="W283" s="193">
        <v>0.68567356614423514</v>
      </c>
      <c r="X283" s="193">
        <v>0.11007044281538492</v>
      </c>
      <c r="Y283" s="193">
        <v>0.61020219619671034</v>
      </c>
      <c r="AH283" s="192">
        <v>8250.7833333333328</v>
      </c>
      <c r="AI283" s="192">
        <v>5502.420000000001</v>
      </c>
      <c r="AJ283" s="192">
        <v>4915.626666666667</v>
      </c>
      <c r="AK283" s="192">
        <v>586.79666666666662</v>
      </c>
      <c r="AL283" s="192">
        <v>2748.36</v>
      </c>
      <c r="AM283" s="193">
        <v>0.66689667849719336</v>
      </c>
      <c r="AN283" s="193">
        <v>0.10664337994312803</v>
      </c>
      <c r="AO283" s="193">
        <v>0.59577696663145119</v>
      </c>
      <c r="AP283" s="192">
        <v>21926.27</v>
      </c>
      <c r="AQ283" s="192">
        <v>14284.57</v>
      </c>
      <c r="AR283" s="192">
        <v>12692.86</v>
      </c>
      <c r="AS283" s="192">
        <v>1591.71</v>
      </c>
      <c r="AT283" s="192">
        <v>7641.7</v>
      </c>
      <c r="AU283" s="193">
        <v>0.65148198941269986</v>
      </c>
      <c r="AV283" s="193">
        <v>0.11142862543289718</v>
      </c>
      <c r="AW283" s="193">
        <v>0.57888824683815354</v>
      </c>
    </row>
    <row r="284" spans="1:49" ht="14.25" x14ac:dyDescent="0.2">
      <c r="A284" s="196">
        <v>33909</v>
      </c>
      <c r="B284" s="192">
        <v>1940.2161074999997</v>
      </c>
      <c r="C284" s="192">
        <v>1287.5647577904729</v>
      </c>
      <c r="D284" s="192">
        <v>1128.8360277008239</v>
      </c>
      <c r="E284" s="192">
        <v>158.7317586407315</v>
      </c>
      <c r="F284" s="192">
        <v>652.65134970952704</v>
      </c>
      <c r="G284" s="193">
        <v>0.66361924984197829</v>
      </c>
      <c r="H284" s="193">
        <v>0.12328060214472113</v>
      </c>
      <c r="I284" s="193">
        <v>0.58180943006155517</v>
      </c>
      <c r="J284" s="192">
        <v>1314.2538924999999</v>
      </c>
      <c r="K284" s="192">
        <v>946.80857554286047</v>
      </c>
      <c r="L284" s="192">
        <v>851.52730563250952</v>
      </c>
      <c r="M284" s="192">
        <v>95.281574692601836</v>
      </c>
      <c r="N284" s="192">
        <v>367.44531695713971</v>
      </c>
      <c r="O284" s="193">
        <v>0.72041527207640399</v>
      </c>
      <c r="P284" s="193">
        <v>0.1006344652486606</v>
      </c>
      <c r="Q284" s="193">
        <v>0.64791689831918042</v>
      </c>
      <c r="R284" s="192">
        <v>3254.47</v>
      </c>
      <c r="S284" s="192">
        <v>2234.3733333333334</v>
      </c>
      <c r="T284" s="192">
        <v>1980.3633333333335</v>
      </c>
      <c r="U284" s="192">
        <v>254.01333333333332</v>
      </c>
      <c r="V284" s="192">
        <v>1020.0966666666667</v>
      </c>
      <c r="W284" s="193">
        <v>0.6865552097064449</v>
      </c>
      <c r="X284" s="193">
        <v>0.11368437384382198</v>
      </c>
      <c r="Y284" s="193">
        <v>0.60850563481406605</v>
      </c>
      <c r="AH284" s="192">
        <v>8243.086666666668</v>
      </c>
      <c r="AI284" s="192">
        <v>5503.8966666666665</v>
      </c>
      <c r="AJ284" s="192">
        <v>4920.08</v>
      </c>
      <c r="AK284" s="192">
        <v>583.82000000000005</v>
      </c>
      <c r="AL284" s="192">
        <v>2739.19</v>
      </c>
      <c r="AM284" s="193">
        <v>0.66769850775963357</v>
      </c>
      <c r="AN284" s="193">
        <v>0.10607393913039793</v>
      </c>
      <c r="AO284" s="193">
        <v>0.59687350126934646</v>
      </c>
      <c r="AP284" s="192">
        <v>21905.899999999998</v>
      </c>
      <c r="AQ284" s="192">
        <v>14317.74</v>
      </c>
      <c r="AR284" s="192">
        <v>12768.676666666666</v>
      </c>
      <c r="AS284" s="192">
        <v>1549.0633333333335</v>
      </c>
      <c r="AT284" s="192">
        <v>7588.16</v>
      </c>
      <c r="AU284" s="193">
        <v>0.65360199763534033</v>
      </c>
      <c r="AV284" s="193">
        <v>0.10819188875711765</v>
      </c>
      <c r="AW284" s="193">
        <v>0.58288756301574773</v>
      </c>
    </row>
    <row r="285" spans="1:49" ht="14.25" x14ac:dyDescent="0.2">
      <c r="A285" s="196">
        <v>33878</v>
      </c>
      <c r="B285" s="192">
        <v>1940.340105</v>
      </c>
      <c r="C285" s="192">
        <v>1296.6913767849117</v>
      </c>
      <c r="D285" s="192">
        <v>1132.811559311029</v>
      </c>
      <c r="E285" s="192">
        <v>163.87980477549425</v>
      </c>
      <c r="F285" s="192">
        <v>643.648728215088</v>
      </c>
      <c r="G285" s="193">
        <v>0.66828045941199143</v>
      </c>
      <c r="H285" s="193">
        <v>0.12638304511735624</v>
      </c>
      <c r="I285" s="193">
        <v>0.58382113341466446</v>
      </c>
      <c r="J285" s="192">
        <v>1309.7998949999999</v>
      </c>
      <c r="K285" s="192">
        <v>960.33195654842132</v>
      </c>
      <c r="L285" s="192">
        <v>860.76177402230417</v>
      </c>
      <c r="M285" s="192">
        <v>99.573528557839083</v>
      </c>
      <c r="N285" s="192">
        <v>349.46793845157862</v>
      </c>
      <c r="O285" s="193">
        <v>0.73318982557134915</v>
      </c>
      <c r="P285" s="193">
        <v>0.10368657200133322</v>
      </c>
      <c r="Q285" s="193">
        <v>0.65717044054451101</v>
      </c>
      <c r="R285" s="192">
        <v>3250.14</v>
      </c>
      <c r="S285" s="192">
        <v>2257.0233333333331</v>
      </c>
      <c r="T285" s="192">
        <v>1993.573333333333</v>
      </c>
      <c r="U285" s="192">
        <v>263.45333333333332</v>
      </c>
      <c r="V285" s="192">
        <v>993.11666666666667</v>
      </c>
      <c r="W285" s="193">
        <v>0.69443880366179089</v>
      </c>
      <c r="X285" s="193">
        <v>0.11672601228461676</v>
      </c>
      <c r="Y285" s="193">
        <v>0.61338075693149618</v>
      </c>
      <c r="AH285" s="192">
        <v>8234.6466666666674</v>
      </c>
      <c r="AI285" s="192">
        <v>5553.6166666666659</v>
      </c>
      <c r="AJ285" s="192">
        <v>4955.9133333333339</v>
      </c>
      <c r="AK285" s="192">
        <v>597.70666666666671</v>
      </c>
      <c r="AL285" s="192">
        <v>2681.03</v>
      </c>
      <c r="AM285" s="193">
        <v>0.67442076041311616</v>
      </c>
      <c r="AN285" s="193">
        <v>0.10762476104160354</v>
      </c>
      <c r="AO285" s="193">
        <v>0.60183679202588736</v>
      </c>
      <c r="AP285" s="192">
        <v>21883.026666666668</v>
      </c>
      <c r="AQ285" s="192">
        <v>14453.833333333334</v>
      </c>
      <c r="AR285" s="192">
        <v>12910.643333333333</v>
      </c>
      <c r="AS285" s="192">
        <v>1543.1899999999998</v>
      </c>
      <c r="AT285" s="192">
        <v>7429.1933333333336</v>
      </c>
      <c r="AU285" s="193">
        <v>0.66050430562012441</v>
      </c>
      <c r="AV285" s="193">
        <v>0.10676683232821742</v>
      </c>
      <c r="AW285" s="193">
        <v>0.58998435316991493</v>
      </c>
    </row>
    <row r="286" spans="1:49" ht="14.25" x14ac:dyDescent="0.2">
      <c r="A286" s="196">
        <v>33848</v>
      </c>
      <c r="B286" s="192">
        <v>1940.4641025000001</v>
      </c>
      <c r="C286" s="192">
        <v>1309.549275395003</v>
      </c>
      <c r="D286" s="192">
        <v>1140.8566001051975</v>
      </c>
      <c r="E286" s="192">
        <v>168.69875446910692</v>
      </c>
      <c r="F286" s="192">
        <v>630.91482710499713</v>
      </c>
      <c r="G286" s="193">
        <v>0.67486395327171633</v>
      </c>
      <c r="H286" s="193">
        <v>0.12882199825449245</v>
      </c>
      <c r="I286" s="193">
        <v>0.58792976310944012</v>
      </c>
      <c r="J286" s="192">
        <v>1305.1825641666667</v>
      </c>
      <c r="K286" s="192">
        <v>969.08405793833026</v>
      </c>
      <c r="L286" s="192">
        <v>867.40673322813598</v>
      </c>
      <c r="M286" s="192">
        <v>101.67124553089307</v>
      </c>
      <c r="N286" s="192">
        <v>336.09850622833625</v>
      </c>
      <c r="O286" s="193">
        <v>0.74248927663010222</v>
      </c>
      <c r="P286" s="193">
        <v>0.10491478494362265</v>
      </c>
      <c r="Q286" s="193">
        <v>0.66458651612616204</v>
      </c>
      <c r="R286" s="192">
        <v>3245.646666666667</v>
      </c>
      <c r="S286" s="192">
        <v>2278.6333333333332</v>
      </c>
      <c r="T286" s="192">
        <v>2008.2633333333333</v>
      </c>
      <c r="U286" s="192">
        <v>270.36999999999995</v>
      </c>
      <c r="V286" s="192">
        <v>967.01333333333332</v>
      </c>
      <c r="W286" s="193">
        <v>0.70205834687283675</v>
      </c>
      <c r="X286" s="193">
        <v>0.11865445661873343</v>
      </c>
      <c r="Y286" s="193">
        <v>0.61875599520999403</v>
      </c>
      <c r="AH286" s="192">
        <v>8226.1466666666674</v>
      </c>
      <c r="AI286" s="192">
        <v>5610.7966666666662</v>
      </c>
      <c r="AJ286" s="192">
        <v>4995.1966666666667</v>
      </c>
      <c r="AK286" s="192">
        <v>615.6</v>
      </c>
      <c r="AL286" s="192">
        <v>2615.353333333333</v>
      </c>
      <c r="AM286" s="193">
        <v>0.68206863967090292</v>
      </c>
      <c r="AN286" s="193">
        <v>0.10971703958855518</v>
      </c>
      <c r="AO286" s="193">
        <v>0.60723408773001852</v>
      </c>
      <c r="AP286" s="192">
        <v>21859.246666666662</v>
      </c>
      <c r="AQ286" s="192">
        <v>14624.960000000001</v>
      </c>
      <c r="AR286" s="192">
        <v>13022.106666666667</v>
      </c>
      <c r="AS286" s="192">
        <v>1602.8566666666666</v>
      </c>
      <c r="AT286" s="192">
        <v>7234.2866666666669</v>
      </c>
      <c r="AU286" s="193">
        <v>0.66905141897235265</v>
      </c>
      <c r="AV286" s="193">
        <v>0.10959733679043679</v>
      </c>
      <c r="AW286" s="193">
        <v>0.59572531776788906</v>
      </c>
    </row>
    <row r="287" spans="1:49" ht="14.25" x14ac:dyDescent="0.2">
      <c r="A287" s="196">
        <v>33817</v>
      </c>
      <c r="B287" s="192">
        <v>1940.7343725000001</v>
      </c>
      <c r="C287" s="192">
        <v>1322.4125212129541</v>
      </c>
      <c r="D287" s="192">
        <v>1150.1500104755348</v>
      </c>
      <c r="E287" s="192">
        <v>172.2685947151223</v>
      </c>
      <c r="F287" s="192">
        <v>618.32185128704589</v>
      </c>
      <c r="G287" s="193">
        <v>0.68139800064934131</v>
      </c>
      <c r="H287" s="193">
        <v>0.13026842377226788</v>
      </c>
      <c r="I287" s="193">
        <v>0.59263649202747082</v>
      </c>
      <c r="J287" s="192">
        <v>1300.5056274999999</v>
      </c>
      <c r="K287" s="192">
        <v>977.19747878704584</v>
      </c>
      <c r="L287" s="192">
        <v>879.47998952446505</v>
      </c>
      <c r="M287" s="192">
        <v>97.711405284877671</v>
      </c>
      <c r="N287" s="192">
        <v>323.30481537962072</v>
      </c>
      <c r="O287" s="193">
        <v>0.75139811633536813</v>
      </c>
      <c r="P287" s="193">
        <v>9.9991462735006989E-2</v>
      </c>
      <c r="Q287" s="193">
        <v>0.67626004142336182</v>
      </c>
      <c r="R287" s="192">
        <v>3241.2400000000002</v>
      </c>
      <c r="S287" s="192">
        <v>2299.61</v>
      </c>
      <c r="T287" s="192">
        <v>2029.6299999999999</v>
      </c>
      <c r="U287" s="192">
        <v>269.98</v>
      </c>
      <c r="V287" s="192">
        <v>941.62666666666667</v>
      </c>
      <c r="W287" s="193">
        <v>0.70948464168034453</v>
      </c>
      <c r="X287" s="193">
        <v>0.11740251607881337</v>
      </c>
      <c r="Y287" s="193">
        <v>0.62618935962779665</v>
      </c>
      <c r="AH287" s="192">
        <v>8217.75</v>
      </c>
      <c r="AI287" s="192">
        <v>5666.03</v>
      </c>
      <c r="AJ287" s="192">
        <v>5040.4233333333332</v>
      </c>
      <c r="AK287" s="192">
        <v>625.60666666666668</v>
      </c>
      <c r="AL287" s="192">
        <v>2551.7199999999998</v>
      </c>
      <c r="AM287" s="193">
        <v>0.68948678166164701</v>
      </c>
      <c r="AN287" s="193">
        <v>0.11041358176124495</v>
      </c>
      <c r="AO287" s="193">
        <v>0.6133580765213511</v>
      </c>
      <c r="AP287" s="192">
        <v>21834.786666666667</v>
      </c>
      <c r="AQ287" s="192">
        <v>14741.31</v>
      </c>
      <c r="AR287" s="192">
        <v>13106.086666666668</v>
      </c>
      <c r="AS287" s="192">
        <v>1635.2266666666667</v>
      </c>
      <c r="AT287" s="192">
        <v>7093.4733333333324</v>
      </c>
      <c r="AU287" s="193">
        <v>0.67512956389467815</v>
      </c>
      <c r="AV287" s="193">
        <v>0.11092817847712766</v>
      </c>
      <c r="AW287" s="193">
        <v>0.60023882379737781</v>
      </c>
    </row>
    <row r="288" spans="1:49" ht="14.25" x14ac:dyDescent="0.2">
      <c r="A288" s="196">
        <v>33786</v>
      </c>
      <c r="B288" s="192">
        <v>1941.1509149999999</v>
      </c>
      <c r="C288" s="192">
        <v>1318.9804640194573</v>
      </c>
      <c r="D288" s="192">
        <v>1150.1267093064023</v>
      </c>
      <c r="E288" s="192">
        <v>168.8598386907581</v>
      </c>
      <c r="F288" s="192">
        <v>622.1704509805428</v>
      </c>
      <c r="G288" s="193">
        <v>0.67948372989817607</v>
      </c>
      <c r="H288" s="193">
        <v>0.12802300208160408</v>
      </c>
      <c r="I288" s="193">
        <v>0.59249731714259957</v>
      </c>
      <c r="J288" s="192">
        <v>1295.6524183333333</v>
      </c>
      <c r="K288" s="192">
        <v>970.90286931387618</v>
      </c>
      <c r="L288" s="192">
        <v>874.98662402693117</v>
      </c>
      <c r="M288" s="192">
        <v>95.910161309241929</v>
      </c>
      <c r="N288" s="192">
        <v>324.74621568612383</v>
      </c>
      <c r="O288" s="193">
        <v>0.74935442220128778</v>
      </c>
      <c r="P288" s="193">
        <v>9.8784507019760201E-2</v>
      </c>
      <c r="Q288" s="193">
        <v>0.67532511933445316</v>
      </c>
      <c r="R288" s="192">
        <v>3236.8033333333333</v>
      </c>
      <c r="S288" s="192">
        <v>2289.8833333333332</v>
      </c>
      <c r="T288" s="192">
        <v>2025.1133333333335</v>
      </c>
      <c r="U288" s="192">
        <v>264.77</v>
      </c>
      <c r="V288" s="192">
        <v>946.91666666666663</v>
      </c>
      <c r="W288" s="193">
        <v>0.70745210552386562</v>
      </c>
      <c r="X288" s="193">
        <v>0.1156259780338154</v>
      </c>
      <c r="Y288" s="193">
        <v>0.6256522639105867</v>
      </c>
      <c r="AH288" s="192">
        <v>8209.18</v>
      </c>
      <c r="AI288" s="192">
        <v>5635.2400000000007</v>
      </c>
      <c r="AJ288" s="192">
        <v>5023.22</v>
      </c>
      <c r="AK288" s="192">
        <v>612.02</v>
      </c>
      <c r="AL288" s="192">
        <v>2573.94</v>
      </c>
      <c r="AM288" s="193">
        <v>0.68645589449859801</v>
      </c>
      <c r="AN288" s="193">
        <v>0.10860584464903002</v>
      </c>
      <c r="AO288" s="193">
        <v>0.6119027722622723</v>
      </c>
      <c r="AP288" s="192">
        <v>21809.866666666665</v>
      </c>
      <c r="AQ288" s="192">
        <v>14623.54</v>
      </c>
      <c r="AR288" s="192">
        <v>13011.88</v>
      </c>
      <c r="AS288" s="192">
        <v>1611.6633333333332</v>
      </c>
      <c r="AT288" s="192">
        <v>7186.3233333333328</v>
      </c>
      <c r="AU288" s="193">
        <v>0.67050111875970519</v>
      </c>
      <c r="AV288" s="193">
        <v>0.1102102044602971</v>
      </c>
      <c r="AW288" s="193">
        <v>0.59660520620636537</v>
      </c>
    </row>
    <row r="289" spans="1:49" ht="14.25" x14ac:dyDescent="0.2">
      <c r="A289" s="196">
        <v>33756</v>
      </c>
      <c r="B289" s="192">
        <v>1941.7137300000002</v>
      </c>
      <c r="C289" s="192">
        <v>1309.1606674681459</v>
      </c>
      <c r="D289" s="192">
        <v>1148.1317610972858</v>
      </c>
      <c r="E289" s="192">
        <v>161.03194869349511</v>
      </c>
      <c r="F289" s="192">
        <v>632.55306253185404</v>
      </c>
      <c r="G289" s="193">
        <v>0.67422949492567363</v>
      </c>
      <c r="H289" s="193">
        <v>0.12300396177111186</v>
      </c>
      <c r="I289" s="193">
        <v>0.5912981627303453</v>
      </c>
      <c r="J289" s="192">
        <v>1290.2829366666667</v>
      </c>
      <c r="K289" s="192">
        <v>959.7293325318542</v>
      </c>
      <c r="L289" s="192">
        <v>865.83490556938102</v>
      </c>
      <c r="M289" s="192">
        <v>93.888051306504892</v>
      </c>
      <c r="N289" s="192">
        <v>330.55027080147931</v>
      </c>
      <c r="O289" s="193">
        <v>0.743813085687416</v>
      </c>
      <c r="P289" s="193">
        <v>9.782763548428762E-2</v>
      </c>
      <c r="Q289" s="193">
        <v>0.67104266898715248</v>
      </c>
      <c r="R289" s="192">
        <v>3231.9966666666664</v>
      </c>
      <c r="S289" s="192">
        <v>2268.89</v>
      </c>
      <c r="T289" s="192">
        <v>2013.9666666666665</v>
      </c>
      <c r="U289" s="192">
        <v>254.92</v>
      </c>
      <c r="V289" s="192">
        <v>963.10333333333335</v>
      </c>
      <c r="W289" s="193">
        <v>0.70200876857339989</v>
      </c>
      <c r="X289" s="193">
        <v>0.11235449933668006</v>
      </c>
      <c r="Y289" s="193">
        <v>0.62313389349617732</v>
      </c>
      <c r="AH289" s="192">
        <v>8199.6299999999992</v>
      </c>
      <c r="AI289" s="192">
        <v>5559.413333333333</v>
      </c>
      <c r="AJ289" s="192">
        <v>4963.8266666666668</v>
      </c>
      <c r="AK289" s="192">
        <v>595.5866666666667</v>
      </c>
      <c r="AL289" s="192">
        <v>2640.2166666666667</v>
      </c>
      <c r="AM289" s="193">
        <v>0.67800782880853572</v>
      </c>
      <c r="AN289" s="193">
        <v>0.10713120808910294</v>
      </c>
      <c r="AO289" s="193">
        <v>0.60537203101440762</v>
      </c>
      <c r="AP289" s="192">
        <v>21784.516666666666</v>
      </c>
      <c r="AQ289" s="192">
        <v>14377.6</v>
      </c>
      <c r="AR289" s="192">
        <v>12790.626666666669</v>
      </c>
      <c r="AS289" s="192">
        <v>1586.9733333333334</v>
      </c>
      <c r="AT289" s="192">
        <v>7406.913333333333</v>
      </c>
      <c r="AU289" s="193">
        <v>0.6599916913465298</v>
      </c>
      <c r="AV289" s="193">
        <v>0.11037818087395207</v>
      </c>
      <c r="AW289" s="193">
        <v>0.58714300906377703</v>
      </c>
    </row>
    <row r="290" spans="1:49" ht="14.25" x14ac:dyDescent="0.2">
      <c r="A290" s="196">
        <v>33725</v>
      </c>
      <c r="B290" s="192">
        <v>1942.2765449999999</v>
      </c>
      <c r="C290" s="192">
        <v>1300.83968957618</v>
      </c>
      <c r="D290" s="192">
        <v>1145.6943453198585</v>
      </c>
      <c r="E290" s="192">
        <v>155.14534425632152</v>
      </c>
      <c r="F290" s="192">
        <v>641.43685542381991</v>
      </c>
      <c r="G290" s="193">
        <v>0.66974998638835959</v>
      </c>
      <c r="H290" s="193">
        <v>0.11926553709847879</v>
      </c>
      <c r="I290" s="193">
        <v>0.58987189454005295</v>
      </c>
      <c r="J290" s="192">
        <v>1284.3767883333335</v>
      </c>
      <c r="K290" s="192">
        <v>949.36364375715345</v>
      </c>
      <c r="L290" s="192">
        <v>852.81232134680829</v>
      </c>
      <c r="M290" s="192">
        <v>96.547989077011835</v>
      </c>
      <c r="N290" s="192">
        <v>335.01314457618014</v>
      </c>
      <c r="O290" s="193">
        <v>0.73916287835526173</v>
      </c>
      <c r="P290" s="193">
        <v>0.10169758417851184</v>
      </c>
      <c r="Q290" s="193">
        <v>0.66398920401968398</v>
      </c>
      <c r="R290" s="192">
        <v>3226.6533333333332</v>
      </c>
      <c r="S290" s="192">
        <v>2250.2033333333334</v>
      </c>
      <c r="T290" s="192">
        <v>1998.5066666666669</v>
      </c>
      <c r="U290" s="192">
        <v>251.6933333333333</v>
      </c>
      <c r="V290" s="192">
        <v>976.45000000000016</v>
      </c>
      <c r="W290" s="193">
        <v>0.6973799478510242</v>
      </c>
      <c r="X290" s="193">
        <v>0.11185359545285535</v>
      </c>
      <c r="Y290" s="193">
        <v>0.61937446022504239</v>
      </c>
      <c r="AH290" s="192">
        <v>8188.9866666666667</v>
      </c>
      <c r="AI290" s="192">
        <v>5497.4633333333331</v>
      </c>
      <c r="AJ290" s="192">
        <v>4898.456666666666</v>
      </c>
      <c r="AK290" s="192">
        <v>599.00666666666666</v>
      </c>
      <c r="AL290" s="192">
        <v>2691.5233333333331</v>
      </c>
      <c r="AM290" s="193">
        <v>0.67132400590060792</v>
      </c>
      <c r="AN290" s="193">
        <v>0.10896055695990696</v>
      </c>
      <c r="AO290" s="193">
        <v>0.59817616831712173</v>
      </c>
      <c r="AP290" s="192">
        <v>21759.24</v>
      </c>
      <c r="AQ290" s="192">
        <v>14211.14</v>
      </c>
      <c r="AR290" s="192">
        <v>12576.443333333335</v>
      </c>
      <c r="AS290" s="192">
        <v>1634.6966666666667</v>
      </c>
      <c r="AT290" s="192">
        <v>7548.1033333333326</v>
      </c>
      <c r="AU290" s="193">
        <v>0.65310828870861293</v>
      </c>
      <c r="AV290" s="193">
        <v>0.11502924231741203</v>
      </c>
      <c r="AW290" s="193">
        <v>0.57798173710723966</v>
      </c>
    </row>
    <row r="291" spans="1:49" ht="14.25" x14ac:dyDescent="0.2">
      <c r="A291" s="196">
        <v>33695</v>
      </c>
      <c r="B291" s="192">
        <v>1942.8393599999999</v>
      </c>
      <c r="C291" s="192">
        <v>1293.3413786346152</v>
      </c>
      <c r="D291" s="192">
        <v>1142.6152799074544</v>
      </c>
      <c r="E291" s="192">
        <v>150.72609872716095</v>
      </c>
      <c r="F291" s="192">
        <v>649.49798136538459</v>
      </c>
      <c r="G291" s="193">
        <v>0.66569650855468321</v>
      </c>
      <c r="H291" s="193">
        <v>0.11654007303646542</v>
      </c>
      <c r="I291" s="193">
        <v>0.58811618882760042</v>
      </c>
      <c r="J291" s="192">
        <v>1278.1806399999998</v>
      </c>
      <c r="K291" s="192">
        <v>936.5986213653847</v>
      </c>
      <c r="L291" s="192">
        <v>838.35805342587901</v>
      </c>
      <c r="M291" s="192">
        <v>98.237234606172407</v>
      </c>
      <c r="N291" s="192">
        <v>341.58535196794872</v>
      </c>
      <c r="O291" s="193">
        <v>0.73275919854754246</v>
      </c>
      <c r="P291" s="193">
        <v>0.10488722956153938</v>
      </c>
      <c r="Q291" s="193">
        <v>0.65589950840272404</v>
      </c>
      <c r="R291" s="192">
        <v>3221.02</v>
      </c>
      <c r="S291" s="192">
        <v>2229.94</v>
      </c>
      <c r="T291" s="192">
        <v>1980.9733333333334</v>
      </c>
      <c r="U291" s="192">
        <v>248.96333333333334</v>
      </c>
      <c r="V291" s="192">
        <v>991.08333333333337</v>
      </c>
      <c r="W291" s="193">
        <v>0.69230864757126631</v>
      </c>
      <c r="X291" s="193">
        <v>0.11164575429533231</v>
      </c>
      <c r="Y291" s="193">
        <v>0.61501429153911913</v>
      </c>
      <c r="AH291" s="192">
        <v>8177.5666666666666</v>
      </c>
      <c r="AI291" s="192">
        <v>5451.0733333333337</v>
      </c>
      <c r="AJ291" s="192">
        <v>4860.9833333333336</v>
      </c>
      <c r="AK291" s="192">
        <v>590.09</v>
      </c>
      <c r="AL291" s="192">
        <v>2726.4933333333333</v>
      </c>
      <c r="AM291" s="193">
        <v>0.6665886755228736</v>
      </c>
      <c r="AN291" s="193">
        <v>0.10825207512648885</v>
      </c>
      <c r="AO291" s="193">
        <v>0.59442906814170482</v>
      </c>
      <c r="AP291" s="192">
        <v>21733.936666666665</v>
      </c>
      <c r="AQ291" s="192">
        <v>14089.660000000002</v>
      </c>
      <c r="AR291" s="192">
        <v>12449.173333333334</v>
      </c>
      <c r="AS291" s="192">
        <v>1640.4866666666667</v>
      </c>
      <c r="AT291" s="192">
        <v>7644.2833333333328</v>
      </c>
      <c r="AU291" s="193">
        <v>0.64827924255476965</v>
      </c>
      <c r="AV291" s="193">
        <v>0.11643195553808015</v>
      </c>
      <c r="AW291" s="193">
        <v>0.57279882260937243</v>
      </c>
    </row>
    <row r="292" spans="1:49" ht="14.25" x14ac:dyDescent="0.2">
      <c r="A292" s="196">
        <v>33664</v>
      </c>
      <c r="B292" s="192">
        <v>1943.4021749999999</v>
      </c>
      <c r="C292" s="192">
        <v>1288.5528478271867</v>
      </c>
      <c r="D292" s="192">
        <v>1141.4557188479123</v>
      </c>
      <c r="E292" s="192">
        <v>147.09712897927457</v>
      </c>
      <c r="F292" s="192">
        <v>654.8493271728131</v>
      </c>
      <c r="G292" s="193">
        <v>0.66303972713583426</v>
      </c>
      <c r="H292" s="193">
        <v>0.11415684597439374</v>
      </c>
      <c r="I292" s="193">
        <v>0.58734920313028482</v>
      </c>
      <c r="J292" s="192">
        <v>1272.2211583333333</v>
      </c>
      <c r="K292" s="192">
        <v>933.39381883947988</v>
      </c>
      <c r="L292" s="192">
        <v>834.28761448542093</v>
      </c>
      <c r="M292" s="192">
        <v>99.106204354058761</v>
      </c>
      <c r="N292" s="192">
        <v>338.83400616052023</v>
      </c>
      <c r="O292" s="193">
        <v>0.73367261087079194</v>
      </c>
      <c r="P292" s="193">
        <v>0.10617833796808389</v>
      </c>
      <c r="Q292" s="193">
        <v>0.65577247243582637</v>
      </c>
      <c r="R292" s="192">
        <v>3215.623333333333</v>
      </c>
      <c r="S292" s="192">
        <v>2221.9466666666667</v>
      </c>
      <c r="T292" s="192">
        <v>1975.7433333333331</v>
      </c>
      <c r="U292" s="192">
        <v>246.20333333333335</v>
      </c>
      <c r="V292" s="192">
        <v>993.68333333333339</v>
      </c>
      <c r="W292" s="193">
        <v>0.69098474427456791</v>
      </c>
      <c r="X292" s="193">
        <v>0.11080523984974137</v>
      </c>
      <c r="Y292" s="193">
        <v>0.61442001395271217</v>
      </c>
      <c r="AH292" s="192">
        <v>8166.9333333333334</v>
      </c>
      <c r="AI292" s="192">
        <v>5442.84</v>
      </c>
      <c r="AJ292" s="192">
        <v>4856.753333333334</v>
      </c>
      <c r="AK292" s="192">
        <v>586.08333333333337</v>
      </c>
      <c r="AL292" s="192">
        <v>2724.0966666666668</v>
      </c>
      <c r="AM292" s="193">
        <v>0.6664484424998367</v>
      </c>
      <c r="AN292" s="193">
        <v>0.10767969172956275</v>
      </c>
      <c r="AO292" s="193">
        <v>0.5946850715078692</v>
      </c>
      <c r="AP292" s="192">
        <v>21710.626666666667</v>
      </c>
      <c r="AQ292" s="192">
        <v>14057.413333333336</v>
      </c>
      <c r="AR292" s="192">
        <v>12418.063333333334</v>
      </c>
      <c r="AS292" s="192">
        <v>1639.3499999999997</v>
      </c>
      <c r="AT292" s="192">
        <v>7653.2233333333324</v>
      </c>
      <c r="AU292" s="193">
        <v>0.64748998493518084</v>
      </c>
      <c r="AV292" s="193">
        <v>0.11661818295637126</v>
      </c>
      <c r="AW292" s="193">
        <v>0.57198087940959175</v>
      </c>
    </row>
    <row r="293" spans="1:49" ht="14.25" x14ac:dyDescent="0.2">
      <c r="A293" s="196">
        <v>33635</v>
      </c>
      <c r="B293" s="192">
        <v>1943.9649900000002</v>
      </c>
      <c r="C293" s="192">
        <v>1291.5540925792077</v>
      </c>
      <c r="D293" s="192">
        <v>1154.8649967006158</v>
      </c>
      <c r="E293" s="192">
        <v>136.69218501965773</v>
      </c>
      <c r="F293" s="192">
        <v>652.41089742079225</v>
      </c>
      <c r="G293" s="193">
        <v>0.66439164245401738</v>
      </c>
      <c r="H293" s="193">
        <v>0.10583543175236755</v>
      </c>
      <c r="I293" s="193">
        <v>0.59407705521518461</v>
      </c>
      <c r="J293" s="192">
        <v>1265.8650100000002</v>
      </c>
      <c r="K293" s="192">
        <v>927.95257408745908</v>
      </c>
      <c r="L293" s="192">
        <v>834.68500329938399</v>
      </c>
      <c r="M293" s="192">
        <v>93.264481647008935</v>
      </c>
      <c r="N293" s="192">
        <v>337.91910257920773</v>
      </c>
      <c r="O293" s="193">
        <v>0.73305808025095731</v>
      </c>
      <c r="P293" s="193">
        <v>0.10050565540887094</v>
      </c>
      <c r="Q293" s="193">
        <v>0.65937915710252848</v>
      </c>
      <c r="R293" s="192">
        <v>3209.83</v>
      </c>
      <c r="S293" s="192">
        <v>2219.5066666666667</v>
      </c>
      <c r="T293" s="192">
        <v>1989.55</v>
      </c>
      <c r="U293" s="192">
        <v>229.95666666666668</v>
      </c>
      <c r="V293" s="192">
        <v>990.32999999999993</v>
      </c>
      <c r="W293" s="193">
        <v>0.6914717186476127</v>
      </c>
      <c r="X293" s="193">
        <v>0.10360710788583649</v>
      </c>
      <c r="Y293" s="193">
        <v>0.61983033369368468</v>
      </c>
      <c r="AH293" s="192">
        <v>8155.9433333333327</v>
      </c>
      <c r="AI293" s="192">
        <v>5444.4533333333338</v>
      </c>
      <c r="AJ293" s="192">
        <v>4897.1866666666674</v>
      </c>
      <c r="AK293" s="192">
        <v>547.26333333333332</v>
      </c>
      <c r="AL293" s="192">
        <v>2711.4900000000002</v>
      </c>
      <c r="AM293" s="193">
        <v>0.66754428161385804</v>
      </c>
      <c r="AN293" s="193">
        <v>0.10051759099168817</v>
      </c>
      <c r="AO293" s="193">
        <v>0.60044392984584261</v>
      </c>
      <c r="AP293" s="192">
        <v>21686.483333333334</v>
      </c>
      <c r="AQ293" s="192">
        <v>14036.473333333333</v>
      </c>
      <c r="AR293" s="192">
        <v>12500.746666666668</v>
      </c>
      <c r="AS293" s="192">
        <v>1535.7266666666665</v>
      </c>
      <c r="AT293" s="192">
        <v>7650.02</v>
      </c>
      <c r="AU293" s="193">
        <v>0.64724525030568192</v>
      </c>
      <c r="AV293" s="193">
        <v>0.10940972352504498</v>
      </c>
      <c r="AW293" s="193">
        <v>0.57643032641683878</v>
      </c>
    </row>
    <row r="294" spans="1:49" ht="14.25" x14ac:dyDescent="0.2">
      <c r="A294" s="196">
        <v>33604</v>
      </c>
      <c r="B294" s="192">
        <v>1944.5278049999997</v>
      </c>
      <c r="C294" s="192">
        <v>1303.2594506141049</v>
      </c>
      <c r="D294" s="192">
        <v>1171.3868171320851</v>
      </c>
      <c r="E294" s="192">
        <v>131.87572262308592</v>
      </c>
      <c r="F294" s="192">
        <v>641.2683543858949</v>
      </c>
      <c r="G294" s="193">
        <v>0.67021898440485661</v>
      </c>
      <c r="H294" s="193">
        <v>0.10118915505346626</v>
      </c>
      <c r="I294" s="193">
        <v>0.60240168030515007</v>
      </c>
      <c r="J294" s="192">
        <v>1259.6555283333335</v>
      </c>
      <c r="K294" s="192">
        <v>926.41721605256168</v>
      </c>
      <c r="L294" s="192">
        <v>840.28651620124822</v>
      </c>
      <c r="M294" s="192">
        <v>86.127610710247424</v>
      </c>
      <c r="N294" s="192">
        <v>333.24164561410504</v>
      </c>
      <c r="O294" s="193">
        <v>0.73545282437518156</v>
      </c>
      <c r="P294" s="193">
        <v>9.2968491105157577E-2</v>
      </c>
      <c r="Q294" s="193">
        <v>0.66707643264428185</v>
      </c>
      <c r="R294" s="192">
        <v>3204.1833333333329</v>
      </c>
      <c r="S294" s="192">
        <v>2229.6766666666663</v>
      </c>
      <c r="T294" s="192">
        <v>2011.6733333333334</v>
      </c>
      <c r="U294" s="192">
        <v>218.00333333333333</v>
      </c>
      <c r="V294" s="192">
        <v>974.50999999999988</v>
      </c>
      <c r="W294" s="193">
        <v>0.69586426078407915</v>
      </c>
      <c r="X294" s="193">
        <v>9.7773518731415487E-2</v>
      </c>
      <c r="Y294" s="193">
        <v>0.62782716344778455</v>
      </c>
      <c r="AH294" s="192">
        <v>8145.2166666666672</v>
      </c>
      <c r="AI294" s="192">
        <v>5471.1866666666674</v>
      </c>
      <c r="AJ294" s="192">
        <v>4946.5200000000004</v>
      </c>
      <c r="AK294" s="192">
        <v>524.66666666666663</v>
      </c>
      <c r="AL294" s="192">
        <v>2674.03</v>
      </c>
      <c r="AM294" s="193">
        <v>0.67170547949409987</v>
      </c>
      <c r="AN294" s="193">
        <v>9.5896319872105729E-2</v>
      </c>
      <c r="AO294" s="193">
        <v>0.60729139597268744</v>
      </c>
      <c r="AP294" s="192">
        <v>21663.523333333331</v>
      </c>
      <c r="AQ294" s="192">
        <v>14095.529999999999</v>
      </c>
      <c r="AR294" s="192">
        <v>12617.296666666667</v>
      </c>
      <c r="AS294" s="192">
        <v>1478.2333333333333</v>
      </c>
      <c r="AT294" s="192">
        <v>7568</v>
      </c>
      <c r="AU294" s="193">
        <v>0.6506573184386597</v>
      </c>
      <c r="AV294" s="193">
        <v>0.1048724903095757</v>
      </c>
      <c r="AW294" s="193">
        <v>0.58242126511584691</v>
      </c>
    </row>
    <row r="295" spans="1:49" ht="14.25" x14ac:dyDescent="0.2">
      <c r="A295" s="196">
        <v>33573</v>
      </c>
      <c r="B295" s="192">
        <v>1945.0906199999999</v>
      </c>
      <c r="C295" s="192">
        <v>1311.1240874320035</v>
      </c>
      <c r="D295" s="192">
        <v>1181.9934043629712</v>
      </c>
      <c r="E295" s="192">
        <v>129.13689650806569</v>
      </c>
      <c r="F295" s="192">
        <v>633.96340827002894</v>
      </c>
      <c r="G295" s="193">
        <v>0.67406838218776854</v>
      </c>
      <c r="H295" s="193">
        <v>9.8493268292397906E-2</v>
      </c>
      <c r="I295" s="193">
        <v>0.60768037859489099</v>
      </c>
      <c r="J295" s="192">
        <v>1253.0493800000002</v>
      </c>
      <c r="K295" s="192">
        <v>924.68924590133008</v>
      </c>
      <c r="L295" s="192">
        <v>844.57659563702873</v>
      </c>
      <c r="M295" s="192">
        <v>80.103103491934291</v>
      </c>
      <c r="N295" s="192">
        <v>328.36659172997105</v>
      </c>
      <c r="O295" s="193">
        <v>0.73795116190978038</v>
      </c>
      <c r="P295" s="193">
        <v>8.6627052111820257E-2</v>
      </c>
      <c r="Q295" s="193">
        <v>0.6740170093193204</v>
      </c>
      <c r="R295" s="192">
        <v>3198.14</v>
      </c>
      <c r="S295" s="192">
        <v>2235.813333333333</v>
      </c>
      <c r="T295" s="192">
        <v>2026.57</v>
      </c>
      <c r="U295" s="192">
        <v>209.24</v>
      </c>
      <c r="V295" s="192">
        <v>962.33</v>
      </c>
      <c r="W295" s="193">
        <v>0.69909801738927413</v>
      </c>
      <c r="X295" s="193">
        <v>9.3585630285175886E-2</v>
      </c>
      <c r="Y295" s="193">
        <v>0.63367144652829455</v>
      </c>
      <c r="AH295" s="192">
        <v>8133.5233333333335</v>
      </c>
      <c r="AI295" s="192">
        <v>5504.9433333333336</v>
      </c>
      <c r="AJ295" s="192">
        <v>5005.1366666666663</v>
      </c>
      <c r="AK295" s="192">
        <v>499.81</v>
      </c>
      <c r="AL295" s="192">
        <v>2628.5766666666668</v>
      </c>
      <c r="AM295" s="193">
        <v>0.67682148408828158</v>
      </c>
      <c r="AN295" s="193">
        <v>9.0792941858923157E-2</v>
      </c>
      <c r="AO295" s="193">
        <v>0.61537128026107579</v>
      </c>
      <c r="AP295" s="192">
        <v>21638.646666666664</v>
      </c>
      <c r="AQ295" s="192">
        <v>14208.663333333336</v>
      </c>
      <c r="AR295" s="192">
        <v>12807.313333333334</v>
      </c>
      <c r="AS295" s="192">
        <v>1401.3533333333332</v>
      </c>
      <c r="AT295" s="192">
        <v>7429.9833333333327</v>
      </c>
      <c r="AU295" s="193">
        <v>0.65663364036629546</v>
      </c>
      <c r="AV295" s="193">
        <v>9.8626682922789574E-2</v>
      </c>
      <c r="AW295" s="193">
        <v>0.59187219656682177</v>
      </c>
    </row>
    <row r="296" spans="1:49" ht="14.25" x14ac:dyDescent="0.2">
      <c r="A296" s="196">
        <v>33543</v>
      </c>
      <c r="B296" s="192">
        <v>1945.6534349999999</v>
      </c>
      <c r="C296" s="192">
        <v>1306.4339965505271</v>
      </c>
      <c r="D296" s="192">
        <v>1178.1351578979281</v>
      </c>
      <c r="E296" s="192">
        <v>128.30196295056666</v>
      </c>
      <c r="F296" s="192">
        <v>639.21631415150512</v>
      </c>
      <c r="G296" s="193">
        <v>0.67146284793032895</v>
      </c>
      <c r="H296" s="193">
        <v>9.8207765022444063E-2</v>
      </c>
      <c r="I296" s="193">
        <v>0.6055215881228756</v>
      </c>
      <c r="J296" s="192">
        <v>1247.106565</v>
      </c>
      <c r="K296" s="192">
        <v>918.49933678280615</v>
      </c>
      <c r="L296" s="192">
        <v>842.51150876873851</v>
      </c>
      <c r="M296" s="192">
        <v>75.984703716099986</v>
      </c>
      <c r="N296" s="192">
        <v>328.61368584849487</v>
      </c>
      <c r="O296" s="193">
        <v>0.73650429126143369</v>
      </c>
      <c r="P296" s="193">
        <v>8.2727009887942668E-2</v>
      </c>
      <c r="Q296" s="193">
        <v>0.67557298823836953</v>
      </c>
      <c r="R296" s="192">
        <v>3192.7599999999998</v>
      </c>
      <c r="S296" s="192">
        <v>2224.9333333333338</v>
      </c>
      <c r="T296" s="192">
        <v>2020.6466666666668</v>
      </c>
      <c r="U296" s="192">
        <v>204.28666666666666</v>
      </c>
      <c r="V296" s="192">
        <v>967.82999999999993</v>
      </c>
      <c r="W296" s="193">
        <v>0.69686833126615655</v>
      </c>
      <c r="X296" s="193">
        <v>9.181698328039789E-2</v>
      </c>
      <c r="Y296" s="193">
        <v>0.63288398334565299</v>
      </c>
      <c r="AH296" s="192">
        <v>8123.1566666666668</v>
      </c>
      <c r="AI296" s="192">
        <v>5509.3066666666673</v>
      </c>
      <c r="AJ296" s="192">
        <v>5027.043333333334</v>
      </c>
      <c r="AK296" s="192">
        <v>482.27</v>
      </c>
      <c r="AL296" s="192">
        <v>2613.8466666666668</v>
      </c>
      <c r="AM296" s="193">
        <v>0.67822238234971877</v>
      </c>
      <c r="AN296" s="193">
        <v>8.7537330771204111E-2</v>
      </c>
      <c r="AO296" s="193">
        <v>0.61885342602855142</v>
      </c>
      <c r="AP296" s="192">
        <v>21616.01</v>
      </c>
      <c r="AQ296" s="192">
        <v>14277.613333333333</v>
      </c>
      <c r="AR296" s="192">
        <v>12906.31</v>
      </c>
      <c r="AS296" s="192">
        <v>1371.3066666666666</v>
      </c>
      <c r="AT296" s="192">
        <v>7338.3966666666665</v>
      </c>
      <c r="AU296" s="193">
        <v>0.66051104405176231</v>
      </c>
      <c r="AV296" s="193">
        <v>9.6045931112669625E-2</v>
      </c>
      <c r="AW296" s="193">
        <v>0.59707180002229832</v>
      </c>
    </row>
    <row r="297" spans="1:49" ht="14.25" x14ac:dyDescent="0.2">
      <c r="A297" s="196">
        <v>33512</v>
      </c>
      <c r="B297" s="192">
        <v>1946.2162500000002</v>
      </c>
      <c r="C297" s="192">
        <v>1322.6186518945899</v>
      </c>
      <c r="D297" s="192">
        <v>1187.1615527363138</v>
      </c>
      <c r="E297" s="192">
        <v>135.46022345624365</v>
      </c>
      <c r="F297" s="192">
        <v>623.59447380744268</v>
      </c>
      <c r="G297" s="193">
        <v>0.67958463089319587</v>
      </c>
      <c r="H297" s="193">
        <v>0.10241820139327626</v>
      </c>
      <c r="I297" s="193">
        <v>0.6099844006216234</v>
      </c>
      <c r="J297" s="192">
        <v>1241.4970833333334</v>
      </c>
      <c r="K297" s="192">
        <v>925.74801477207711</v>
      </c>
      <c r="L297" s="192">
        <v>851.26511393035298</v>
      </c>
      <c r="M297" s="192">
        <v>74.476443210423014</v>
      </c>
      <c r="N297" s="192">
        <v>315.75885952589067</v>
      </c>
      <c r="O297" s="193">
        <v>0.74567071256140849</v>
      </c>
      <c r="P297" s="193">
        <v>8.0450016658971085E-2</v>
      </c>
      <c r="Q297" s="193">
        <v>0.68567628982644513</v>
      </c>
      <c r="R297" s="192">
        <v>3187.7133333333331</v>
      </c>
      <c r="S297" s="192">
        <v>2248.3666666666668</v>
      </c>
      <c r="T297" s="192">
        <v>2038.426666666667</v>
      </c>
      <c r="U297" s="192">
        <v>209.93666666666664</v>
      </c>
      <c r="V297" s="192">
        <v>939.35333333333335</v>
      </c>
      <c r="W297" s="193">
        <v>0.7053227287271755</v>
      </c>
      <c r="X297" s="193">
        <v>9.3372967042742117E-2</v>
      </c>
      <c r="Y297" s="193">
        <v>0.63946360714158756</v>
      </c>
      <c r="AH297" s="192">
        <v>8113.8899999999994</v>
      </c>
      <c r="AI297" s="192">
        <v>5574.38</v>
      </c>
      <c r="AJ297" s="192">
        <v>5071.5266666666657</v>
      </c>
      <c r="AK297" s="192">
        <v>502.85999999999996</v>
      </c>
      <c r="AL297" s="192">
        <v>2539.5066666666667</v>
      </c>
      <c r="AM297" s="193">
        <v>0.68701695487614456</v>
      </c>
      <c r="AN297" s="193">
        <v>9.0209135365726764E-2</v>
      </c>
      <c r="AO297" s="193">
        <v>0.6250425710314863</v>
      </c>
      <c r="AP297" s="192">
        <v>21593.75</v>
      </c>
      <c r="AQ297" s="192">
        <v>14467.89</v>
      </c>
      <c r="AR297" s="192">
        <v>13072.523333333333</v>
      </c>
      <c r="AS297" s="192">
        <v>1395.3666666666666</v>
      </c>
      <c r="AT297" s="192">
        <v>7125.86</v>
      </c>
      <c r="AU297" s="193">
        <v>0.67000358900144719</v>
      </c>
      <c r="AV297" s="193">
        <v>9.644576138377238E-2</v>
      </c>
      <c r="AW297" s="193">
        <v>0.60538458273034246</v>
      </c>
    </row>
    <row r="298" spans="1:49" ht="14.25" x14ac:dyDescent="0.2">
      <c r="A298" s="196">
        <v>33482</v>
      </c>
      <c r="B298" s="192">
        <v>1946.7790649999999</v>
      </c>
      <c r="C298" s="192">
        <v>1347.2260137338151</v>
      </c>
      <c r="D298" s="192">
        <v>1201.1272912596999</v>
      </c>
      <c r="E298" s="192">
        <v>146.09561148567539</v>
      </c>
      <c r="F298" s="192">
        <v>599.55305126618475</v>
      </c>
      <c r="G298" s="193">
        <v>0.69202820081374516</v>
      </c>
      <c r="H298" s="193">
        <v>0.10844179818111868</v>
      </c>
      <c r="I298" s="193">
        <v>0.61698182030722626</v>
      </c>
      <c r="J298" s="192">
        <v>1236.7009350000001</v>
      </c>
      <c r="K298" s="192">
        <v>923.563986266185</v>
      </c>
      <c r="L298" s="192">
        <v>846.85937540696671</v>
      </c>
      <c r="M298" s="192">
        <v>76.707721847657936</v>
      </c>
      <c r="N298" s="192">
        <v>313.14028206714858</v>
      </c>
      <c r="O298" s="193">
        <v>0.74679654565489995</v>
      </c>
      <c r="P298" s="193">
        <v>8.3056207245341435E-2</v>
      </c>
      <c r="Q298" s="193">
        <v>0.68477297254325009</v>
      </c>
      <c r="R298" s="192">
        <v>3183.4799999999996</v>
      </c>
      <c r="S298" s="192">
        <v>2270.7900000000004</v>
      </c>
      <c r="T298" s="192">
        <v>2047.9866666666667</v>
      </c>
      <c r="U298" s="192">
        <v>222.80333333333337</v>
      </c>
      <c r="V298" s="192">
        <v>912.69333333333327</v>
      </c>
      <c r="W298" s="193">
        <v>0.71330430849259319</v>
      </c>
      <c r="X298" s="193">
        <v>9.8117101684142227E-2</v>
      </c>
      <c r="Y298" s="193">
        <v>0.64331695712448855</v>
      </c>
      <c r="AH298" s="192">
        <v>8106.46</v>
      </c>
      <c r="AI298" s="192">
        <v>5637.4000000000005</v>
      </c>
      <c r="AJ298" s="192">
        <v>5107.8933333333334</v>
      </c>
      <c r="AK298" s="192">
        <v>529.51666666666677</v>
      </c>
      <c r="AL298" s="192">
        <v>2469.0533333333333</v>
      </c>
      <c r="AM298" s="193">
        <v>0.69542068917875377</v>
      </c>
      <c r="AN298" s="193">
        <v>9.3929234517094173E-2</v>
      </c>
      <c r="AO298" s="193">
        <v>0.63010158976092323</v>
      </c>
      <c r="AP298" s="192">
        <v>21573.553333333333</v>
      </c>
      <c r="AQ298" s="192">
        <v>14640.1</v>
      </c>
      <c r="AR298" s="192">
        <v>13186.699999999999</v>
      </c>
      <c r="AS298" s="192">
        <v>1453.3966666666668</v>
      </c>
      <c r="AT298" s="192">
        <v>6933.456666666666</v>
      </c>
      <c r="AU298" s="193">
        <v>0.67861328979030811</v>
      </c>
      <c r="AV298" s="193">
        <v>9.9275050489181546E-2</v>
      </c>
      <c r="AW298" s="193">
        <v>0.61124376667357838</v>
      </c>
    </row>
    <row r="299" spans="1:49" ht="14.25" x14ac:dyDescent="0.2">
      <c r="A299" s="196">
        <v>33451</v>
      </c>
      <c r="B299" s="192">
        <v>1947.5627049999996</v>
      </c>
      <c r="C299" s="192">
        <v>1374.2750048310597</v>
      </c>
      <c r="D299" s="192">
        <v>1211.916179364378</v>
      </c>
      <c r="E299" s="192">
        <v>162.35571447824168</v>
      </c>
      <c r="F299" s="192">
        <v>573.28770016894009</v>
      </c>
      <c r="G299" s="193">
        <v>0.70563838653454802</v>
      </c>
      <c r="H299" s="193">
        <v>0.11813917440650835</v>
      </c>
      <c r="I299" s="193">
        <v>0.62227325274457757</v>
      </c>
      <c r="J299" s="192">
        <v>1231.8206283333338</v>
      </c>
      <c r="K299" s="192">
        <v>925.77832850227389</v>
      </c>
      <c r="L299" s="192">
        <v>846.77382063562209</v>
      </c>
      <c r="M299" s="192">
        <v>79.00428552175832</v>
      </c>
      <c r="N299" s="192">
        <v>306.04563316439322</v>
      </c>
      <c r="O299" s="193">
        <v>0.75155286996196968</v>
      </c>
      <c r="P299" s="193">
        <v>8.5338231722891608E-2</v>
      </c>
      <c r="Q299" s="193">
        <v>0.68741649649211989</v>
      </c>
      <c r="R299" s="192">
        <v>3179.3833333333332</v>
      </c>
      <c r="S299" s="192">
        <v>2300.0533333333333</v>
      </c>
      <c r="T299" s="192">
        <v>2058.69</v>
      </c>
      <c r="U299" s="192">
        <v>241.36</v>
      </c>
      <c r="V299" s="192">
        <v>879.33333333333337</v>
      </c>
      <c r="W299" s="193">
        <v>0.72342749904331549</v>
      </c>
      <c r="X299" s="193">
        <v>0.10493669712006679</v>
      </c>
      <c r="Y299" s="193">
        <v>0.64751235826654019</v>
      </c>
      <c r="AH299" s="192">
        <v>8098.78</v>
      </c>
      <c r="AI299" s="192">
        <v>5697.1733333333323</v>
      </c>
      <c r="AJ299" s="192">
        <v>5136.4833333333327</v>
      </c>
      <c r="AK299" s="192">
        <v>560.70000000000005</v>
      </c>
      <c r="AL299" s="192">
        <v>2401.6033333333339</v>
      </c>
      <c r="AM299" s="193">
        <v>0.70346068584815646</v>
      </c>
      <c r="AN299" s="193">
        <v>9.8417226788489284E-2</v>
      </c>
      <c r="AO299" s="193">
        <v>0.63422927074612878</v>
      </c>
      <c r="AP299" s="192">
        <v>21551.10666666667</v>
      </c>
      <c r="AQ299" s="192">
        <v>14755.81</v>
      </c>
      <c r="AR299" s="192">
        <v>13259.913333333336</v>
      </c>
      <c r="AS299" s="192">
        <v>1495.8933333333334</v>
      </c>
      <c r="AT299" s="192">
        <v>6795.2966666666662</v>
      </c>
      <c r="AU299" s="193">
        <v>0.6846892008020623</v>
      </c>
      <c r="AV299" s="193">
        <v>0.10137656511796597</v>
      </c>
      <c r="AW299" s="193">
        <v>0.61527760678028598</v>
      </c>
    </row>
    <row r="300" spans="1:49" ht="14.25" x14ac:dyDescent="0.2">
      <c r="A300" s="196">
        <v>33420</v>
      </c>
      <c r="B300" s="192">
        <v>1948.5671699999994</v>
      </c>
      <c r="C300" s="192">
        <v>1364.9703817611087</v>
      </c>
      <c r="D300" s="192">
        <v>1203.8238602084327</v>
      </c>
      <c r="E300" s="192">
        <v>161.14654431650817</v>
      </c>
      <c r="F300" s="192">
        <v>583.59678823889078</v>
      </c>
      <c r="G300" s="193">
        <v>0.7004995274353869</v>
      </c>
      <c r="H300" s="193">
        <v>0.11805863809923413</v>
      </c>
      <c r="I300" s="193">
        <v>0.61779951891955209</v>
      </c>
      <c r="J300" s="192">
        <v>1227.0828300000005</v>
      </c>
      <c r="K300" s="192">
        <v>912.22295157222482</v>
      </c>
      <c r="L300" s="192">
        <v>836.99947312490042</v>
      </c>
      <c r="M300" s="192">
        <v>75.223455683491849</v>
      </c>
      <c r="N300" s="192">
        <v>314.85987842777598</v>
      </c>
      <c r="O300" s="193">
        <v>0.74340780367061643</v>
      </c>
      <c r="P300" s="193">
        <v>8.2461700348411007E-2</v>
      </c>
      <c r="Q300" s="193">
        <v>0.68210511357648129</v>
      </c>
      <c r="R300" s="192">
        <v>3175.65</v>
      </c>
      <c r="S300" s="192">
        <v>2277.1933333333332</v>
      </c>
      <c r="T300" s="192">
        <v>2040.823333333333</v>
      </c>
      <c r="U300" s="192">
        <v>236.37</v>
      </c>
      <c r="V300" s="192">
        <v>898.45666666666659</v>
      </c>
      <c r="W300" s="193">
        <v>0.71707944305365301</v>
      </c>
      <c r="X300" s="193">
        <v>0.10379882838230689</v>
      </c>
      <c r="Y300" s="193">
        <v>0.64264743700764659</v>
      </c>
      <c r="AH300" s="192">
        <v>8090.6366666666663</v>
      </c>
      <c r="AI300" s="192">
        <v>5660.3266666666668</v>
      </c>
      <c r="AJ300" s="192">
        <v>5112.0533333333333</v>
      </c>
      <c r="AK300" s="192">
        <v>548.28000000000009</v>
      </c>
      <c r="AL300" s="192">
        <v>2430.31</v>
      </c>
      <c r="AM300" s="193">
        <v>0.69961449263778586</v>
      </c>
      <c r="AN300" s="193">
        <v>9.6863667467955342E-2</v>
      </c>
      <c r="AO300" s="193">
        <v>0.63184809106493889</v>
      </c>
      <c r="AP300" s="192">
        <v>21528.016666666666</v>
      </c>
      <c r="AQ300" s="192">
        <v>14646.159999999998</v>
      </c>
      <c r="AR300" s="192">
        <v>13156.12</v>
      </c>
      <c r="AS300" s="192">
        <v>1490.04</v>
      </c>
      <c r="AT300" s="192">
        <v>6881.8566666666666</v>
      </c>
      <c r="AU300" s="193">
        <v>0.68033020536804356</v>
      </c>
      <c r="AV300" s="193">
        <v>0.10173588162357916</v>
      </c>
      <c r="AW300" s="193">
        <v>0.61111621212977507</v>
      </c>
    </row>
    <row r="301" spans="1:49" ht="14.25" x14ac:dyDescent="0.2">
      <c r="A301" s="196">
        <v>33390</v>
      </c>
      <c r="B301" s="192">
        <v>1949.7924599999988</v>
      </c>
      <c r="C301" s="192">
        <v>1353.4441157024378</v>
      </c>
      <c r="D301" s="192">
        <v>1201.0823790380689</v>
      </c>
      <c r="E301" s="192">
        <v>152.36487041664131</v>
      </c>
      <c r="F301" s="192">
        <v>596.34834429756131</v>
      </c>
      <c r="G301" s="193">
        <v>0.69414778417105927</v>
      </c>
      <c r="H301" s="193">
        <v>0.11257566429890155</v>
      </c>
      <c r="I301" s="193">
        <v>0.61600524346989716</v>
      </c>
      <c r="J301" s="192">
        <v>1221.7208733333343</v>
      </c>
      <c r="K301" s="192">
        <v>897.64588429756225</v>
      </c>
      <c r="L301" s="192">
        <v>827.20762096193118</v>
      </c>
      <c r="M301" s="192">
        <v>70.435129583358687</v>
      </c>
      <c r="N301" s="192">
        <v>324.07498903577203</v>
      </c>
      <c r="O301" s="193">
        <v>0.73473892759843884</v>
      </c>
      <c r="P301" s="193">
        <v>7.8466498666650175E-2</v>
      </c>
      <c r="Q301" s="193">
        <v>0.67708397148440624</v>
      </c>
      <c r="R301" s="192">
        <v>3171.5133333333338</v>
      </c>
      <c r="S301" s="192">
        <v>2251.09</v>
      </c>
      <c r="T301" s="192">
        <v>2028.29</v>
      </c>
      <c r="U301" s="192">
        <v>222.79999999999998</v>
      </c>
      <c r="V301" s="192">
        <v>920.42333333333329</v>
      </c>
      <c r="W301" s="193">
        <v>0.70978418294526058</v>
      </c>
      <c r="X301" s="193">
        <v>9.8974274684708277E-2</v>
      </c>
      <c r="Y301" s="193">
        <v>0.63953380825557504</v>
      </c>
      <c r="AH301" s="192">
        <v>8080.7366666666667</v>
      </c>
      <c r="AI301" s="192">
        <v>5581.8033333333333</v>
      </c>
      <c r="AJ301" s="192">
        <v>5047.4466666666667</v>
      </c>
      <c r="AK301" s="192">
        <v>534.36</v>
      </c>
      <c r="AL301" s="192">
        <v>2498.9366666666665</v>
      </c>
      <c r="AM301" s="193">
        <v>0.69075426704083498</v>
      </c>
      <c r="AN301" s="193">
        <v>9.573250222001134E-2</v>
      </c>
      <c r="AO301" s="193">
        <v>0.62462704514151146</v>
      </c>
      <c r="AP301" s="192">
        <v>21502.016666666666</v>
      </c>
      <c r="AQ301" s="192">
        <v>14417.86</v>
      </c>
      <c r="AR301" s="192">
        <v>12928.576666666666</v>
      </c>
      <c r="AS301" s="192">
        <v>1489.2833333333335</v>
      </c>
      <c r="AT301" s="192">
        <v>7084.1566666666668</v>
      </c>
      <c r="AU301" s="193">
        <v>0.6705352443685515</v>
      </c>
      <c r="AV301" s="193">
        <v>0.10329434002919528</v>
      </c>
      <c r="AW301" s="193">
        <v>0.60127274883518678</v>
      </c>
    </row>
    <row r="302" spans="1:49" ht="14.25" x14ac:dyDescent="0.2">
      <c r="A302" s="196">
        <v>33359</v>
      </c>
      <c r="B302" s="192">
        <v>1951.0177499999991</v>
      </c>
      <c r="C302" s="192">
        <v>1338.4588560012769</v>
      </c>
      <c r="D302" s="192">
        <v>1194.93280740771</v>
      </c>
      <c r="E302" s="192">
        <v>143.52918234583933</v>
      </c>
      <c r="F302" s="192">
        <v>612.55889399872228</v>
      </c>
      <c r="G302" s="193">
        <v>0.68603110146039292</v>
      </c>
      <c r="H302" s="193">
        <v>0.10723466149317511</v>
      </c>
      <c r="I302" s="193">
        <v>0.61246639473562481</v>
      </c>
      <c r="J302" s="192">
        <v>1215.8155833333342</v>
      </c>
      <c r="K302" s="192">
        <v>886.04447733205654</v>
      </c>
      <c r="L302" s="192">
        <v>815.69385925895676</v>
      </c>
      <c r="M302" s="192">
        <v>70.347484320827334</v>
      </c>
      <c r="N302" s="192">
        <v>329.7711060012777</v>
      </c>
      <c r="O302" s="193">
        <v>0.72876552125021909</v>
      </c>
      <c r="P302" s="193">
        <v>7.9394980862189504E-2</v>
      </c>
      <c r="Q302" s="193">
        <v>0.67090261914772809</v>
      </c>
      <c r="R302" s="192">
        <v>3166.8333333333335</v>
      </c>
      <c r="S302" s="192">
        <v>2224.5033333333336</v>
      </c>
      <c r="T302" s="192">
        <v>2010.6266666666668</v>
      </c>
      <c r="U302" s="192">
        <v>213.87666666666667</v>
      </c>
      <c r="V302" s="192">
        <v>942.32999999999993</v>
      </c>
      <c r="W302" s="193">
        <v>0.70243776643334566</v>
      </c>
      <c r="X302" s="193">
        <v>9.614580632980245E-2</v>
      </c>
      <c r="Y302" s="193">
        <v>0.63490132098310614</v>
      </c>
      <c r="AH302" s="192">
        <v>8069.1466666666665</v>
      </c>
      <c r="AI302" s="192">
        <v>5525.126666666667</v>
      </c>
      <c r="AJ302" s="192">
        <v>4972.666666666667</v>
      </c>
      <c r="AK302" s="192">
        <v>552.46</v>
      </c>
      <c r="AL302" s="192">
        <v>2544.02</v>
      </c>
      <c r="AM302" s="193">
        <v>0.68472254810917643</v>
      </c>
      <c r="AN302" s="193">
        <v>9.9990467790180379E-2</v>
      </c>
      <c r="AO302" s="193">
        <v>0.61625682021725559</v>
      </c>
      <c r="AP302" s="192">
        <v>21473.893333333333</v>
      </c>
      <c r="AQ302" s="192">
        <v>14257.256666666666</v>
      </c>
      <c r="AR302" s="192">
        <v>12701.283333333333</v>
      </c>
      <c r="AS302" s="192">
        <v>1555.9733333333334</v>
      </c>
      <c r="AT302" s="192">
        <v>7216.6366666666663</v>
      </c>
      <c r="AU302" s="193">
        <v>0.6639344084165455</v>
      </c>
      <c r="AV302" s="193">
        <v>0.10913553495681849</v>
      </c>
      <c r="AW302" s="193">
        <v>0.59147557157776698</v>
      </c>
    </row>
    <row r="303" spans="1:49" ht="14.25" x14ac:dyDescent="0.2">
      <c r="A303" s="196">
        <v>33329</v>
      </c>
      <c r="B303" s="192">
        <v>1952.2430399999992</v>
      </c>
      <c r="C303" s="192">
        <v>1327.9836738066897</v>
      </c>
      <c r="D303" s="192">
        <v>1191.356328889834</v>
      </c>
      <c r="E303" s="192">
        <v>136.62734491685566</v>
      </c>
      <c r="F303" s="192">
        <v>624.25936619330969</v>
      </c>
      <c r="G303" s="193">
        <v>0.68023481021435239</v>
      </c>
      <c r="H303" s="193">
        <v>0.10288330166380047</v>
      </c>
      <c r="I303" s="193">
        <v>0.61025000703285104</v>
      </c>
      <c r="J303" s="192">
        <v>1209.7836266666675</v>
      </c>
      <c r="K303" s="192">
        <v>875.56632619331049</v>
      </c>
      <c r="L303" s="192">
        <v>801.4270044434993</v>
      </c>
      <c r="M303" s="192">
        <v>74.139321749811018</v>
      </c>
      <c r="N303" s="192">
        <v>334.21730047335694</v>
      </c>
      <c r="O303" s="193">
        <v>0.72373795354279158</v>
      </c>
      <c r="P303" s="193">
        <v>8.4675848684297492E-2</v>
      </c>
      <c r="Q303" s="193">
        <v>0.6624548281015189</v>
      </c>
      <c r="R303" s="192">
        <v>3162.0266666666666</v>
      </c>
      <c r="S303" s="192">
        <v>2203.5499999999997</v>
      </c>
      <c r="T303" s="192">
        <v>1992.7833333333335</v>
      </c>
      <c r="U303" s="192">
        <v>210.76666666666665</v>
      </c>
      <c r="V303" s="192">
        <v>958.47666666666657</v>
      </c>
      <c r="W303" s="193">
        <v>0.69687900586965312</v>
      </c>
      <c r="X303" s="193">
        <v>9.5648688101775167E-2</v>
      </c>
      <c r="Y303" s="193">
        <v>0.63022344319255164</v>
      </c>
      <c r="AH303" s="192">
        <v>8057.2699999999995</v>
      </c>
      <c r="AI303" s="192">
        <v>5474.2866666666669</v>
      </c>
      <c r="AJ303" s="192">
        <v>4914.2400000000007</v>
      </c>
      <c r="AK303" s="192">
        <v>560.05000000000007</v>
      </c>
      <c r="AL303" s="192">
        <v>2582.98</v>
      </c>
      <c r="AM303" s="193">
        <v>0.67942202094092252</v>
      </c>
      <c r="AN303" s="193">
        <v>0.10230556675268498</v>
      </c>
      <c r="AO303" s="193">
        <v>0.60991377972936256</v>
      </c>
      <c r="AP303" s="192">
        <v>21446.100000000002</v>
      </c>
      <c r="AQ303" s="192">
        <v>14127.523333333333</v>
      </c>
      <c r="AR303" s="192">
        <v>12546.136666666665</v>
      </c>
      <c r="AS303" s="192">
        <v>1581.3833333333334</v>
      </c>
      <c r="AT303" s="192">
        <v>7318.579999999999</v>
      </c>
      <c r="AU303" s="193">
        <v>0.65874556834731401</v>
      </c>
      <c r="AV303" s="193">
        <v>0.11193634553072172</v>
      </c>
      <c r="AW303" s="193">
        <v>0.58500784136354234</v>
      </c>
    </row>
    <row r="304" spans="1:49" ht="14.25" x14ac:dyDescent="0.2">
      <c r="A304" s="196">
        <v>33298</v>
      </c>
      <c r="B304" s="192">
        <v>1953.4683299999995</v>
      </c>
      <c r="C304" s="192">
        <v>1318.0574250864504</v>
      </c>
      <c r="D304" s="192">
        <v>1188.5466280066087</v>
      </c>
      <c r="E304" s="192">
        <v>129.50765719135327</v>
      </c>
      <c r="F304" s="192">
        <v>635.41404480203721</v>
      </c>
      <c r="G304" s="193">
        <v>0.67472679482162412</v>
      </c>
      <c r="H304" s="193">
        <v>9.8256460398801648E-2</v>
      </c>
      <c r="I304" s="193">
        <v>0.60842892088586309</v>
      </c>
      <c r="J304" s="192">
        <v>1203.7583366666674</v>
      </c>
      <c r="K304" s="192">
        <v>877.81590824688283</v>
      </c>
      <c r="L304" s="192">
        <v>805.57337199339111</v>
      </c>
      <c r="M304" s="192">
        <v>72.245676141980056</v>
      </c>
      <c r="N304" s="192">
        <v>325.93928853129609</v>
      </c>
      <c r="O304" s="193">
        <v>0.72922934903831838</v>
      </c>
      <c r="P304" s="193">
        <v>8.2301625503990297E-2</v>
      </c>
      <c r="Q304" s="193">
        <v>0.66921519665160356</v>
      </c>
      <c r="R304" s="192">
        <v>3157.2266666666669</v>
      </c>
      <c r="S304" s="192">
        <v>2195.8733333333334</v>
      </c>
      <c r="T304" s="192">
        <v>1994.12</v>
      </c>
      <c r="U304" s="192">
        <v>201.75333333333333</v>
      </c>
      <c r="V304" s="192">
        <v>961.35333333333335</v>
      </c>
      <c r="W304" s="193">
        <v>0.69550702726443459</v>
      </c>
      <c r="X304" s="193">
        <v>9.1878402215064006E-2</v>
      </c>
      <c r="Y304" s="193">
        <v>0.63160495287002927</v>
      </c>
      <c r="AH304" s="192">
        <v>8045.41</v>
      </c>
      <c r="AI304" s="192">
        <v>5462.083333333333</v>
      </c>
      <c r="AJ304" s="192">
        <v>4907.7366666666667</v>
      </c>
      <c r="AK304" s="192">
        <v>554.35333333333335</v>
      </c>
      <c r="AL304" s="192">
        <v>2583.3233333333333</v>
      </c>
      <c r="AM304" s="193">
        <v>0.67890677210152539</v>
      </c>
      <c r="AN304" s="193">
        <v>0.10149118925928752</v>
      </c>
      <c r="AO304" s="193">
        <v>0.61000454503458079</v>
      </c>
      <c r="AP304" s="192">
        <v>21419.053333333333</v>
      </c>
      <c r="AQ304" s="192">
        <v>14078.660000000002</v>
      </c>
      <c r="AR304" s="192">
        <v>12506.87</v>
      </c>
      <c r="AS304" s="192">
        <v>1571.7866666666666</v>
      </c>
      <c r="AT304" s="192">
        <v>7340.3966666666665</v>
      </c>
      <c r="AU304" s="193">
        <v>0.65729608964977604</v>
      </c>
      <c r="AV304" s="193">
        <v>0.11164320089175152</v>
      </c>
      <c r="AW304" s="193">
        <v>0.58391329464296282</v>
      </c>
    </row>
    <row r="305" spans="1:49" ht="14.25" x14ac:dyDescent="0.2">
      <c r="A305" s="196">
        <v>33270</v>
      </c>
      <c r="B305" s="192">
        <v>1954.6936199999993</v>
      </c>
      <c r="C305" s="192">
        <v>1321.9560793589519</v>
      </c>
      <c r="D305" s="192">
        <v>1208.6645737113283</v>
      </c>
      <c r="E305" s="192">
        <v>113.28521622255198</v>
      </c>
      <c r="F305" s="192">
        <v>632.74068052953578</v>
      </c>
      <c r="G305" s="193">
        <v>0.67629835480762057</v>
      </c>
      <c r="H305" s="193">
        <v>8.5695143727836015E-2</v>
      </c>
      <c r="I305" s="193">
        <v>0.61833965248800926</v>
      </c>
      <c r="J305" s="192">
        <v>1197.9297133333341</v>
      </c>
      <c r="K305" s="192">
        <v>879.21725397438138</v>
      </c>
      <c r="L305" s="192">
        <v>814.04542628867159</v>
      </c>
      <c r="M305" s="192">
        <v>65.178117110781372</v>
      </c>
      <c r="N305" s="192">
        <v>318.70931947046432</v>
      </c>
      <c r="O305" s="193">
        <v>0.73394727936740956</v>
      </c>
      <c r="P305" s="193">
        <v>7.413198139157598E-2</v>
      </c>
      <c r="Q305" s="193">
        <v>0.67954356355643419</v>
      </c>
      <c r="R305" s="192">
        <v>3152.623333333333</v>
      </c>
      <c r="S305" s="192">
        <v>2201.1733333333332</v>
      </c>
      <c r="T305" s="192">
        <v>2022.71</v>
      </c>
      <c r="U305" s="192">
        <v>178.46333333333334</v>
      </c>
      <c r="V305" s="192">
        <v>951.44999999999993</v>
      </c>
      <c r="W305" s="193">
        <v>0.69820371817333082</v>
      </c>
      <c r="X305" s="193">
        <v>8.1076456193060684E-2</v>
      </c>
      <c r="Y305" s="193">
        <v>0.64159583500301876</v>
      </c>
      <c r="AH305" s="192">
        <v>8034.1166666666659</v>
      </c>
      <c r="AI305" s="192">
        <v>5455.8866666666663</v>
      </c>
      <c r="AJ305" s="192">
        <v>4960.4000000000005</v>
      </c>
      <c r="AK305" s="192">
        <v>495.49333333333334</v>
      </c>
      <c r="AL305" s="192">
        <v>2578.2266666666669</v>
      </c>
      <c r="AM305" s="193">
        <v>0.67908979829767635</v>
      </c>
      <c r="AN305" s="193">
        <v>9.0818113279479182E-2</v>
      </c>
      <c r="AO305" s="193">
        <v>0.61741697386354455</v>
      </c>
      <c r="AP305" s="192">
        <v>21393.176666666666</v>
      </c>
      <c r="AQ305" s="192">
        <v>14055.143333333333</v>
      </c>
      <c r="AR305" s="192">
        <v>12603.113333333333</v>
      </c>
      <c r="AS305" s="192">
        <v>1452.0266666666666</v>
      </c>
      <c r="AT305" s="192">
        <v>7338.0333333333328</v>
      </c>
      <c r="AU305" s="193">
        <v>0.65699187887477517</v>
      </c>
      <c r="AV305" s="193">
        <v>0.10330927492023678</v>
      </c>
      <c r="AW305" s="193">
        <v>0.58911836842681764</v>
      </c>
    </row>
    <row r="306" spans="1:49" ht="14.25" x14ac:dyDescent="0.2">
      <c r="A306" s="196">
        <v>33239</v>
      </c>
      <c r="B306" s="192">
        <v>1955.9189099999994</v>
      </c>
      <c r="C306" s="192">
        <v>1331.5503593907649</v>
      </c>
      <c r="D306" s="192">
        <v>1228.290397199283</v>
      </c>
      <c r="E306" s="192">
        <v>103.25047014002477</v>
      </c>
      <c r="F306" s="192">
        <v>624.37169049772262</v>
      </c>
      <c r="G306" s="193">
        <v>0.68077994061152836</v>
      </c>
      <c r="H306" s="193">
        <v>7.7541543518688846E-2</v>
      </c>
      <c r="I306" s="193">
        <v>0.62798636023171506</v>
      </c>
      <c r="J306" s="192">
        <v>1192.1544233333341</v>
      </c>
      <c r="K306" s="192">
        <v>891.85297394256838</v>
      </c>
      <c r="L306" s="192">
        <v>837.09626946738388</v>
      </c>
      <c r="M306" s="192">
        <v>54.762863193308569</v>
      </c>
      <c r="N306" s="192">
        <v>300.30164283561066</v>
      </c>
      <c r="O306" s="193">
        <v>0.74810188721096627</v>
      </c>
      <c r="P306" s="193">
        <v>6.1403465361808691E-2</v>
      </c>
      <c r="Q306" s="193">
        <v>0.70217100493308016</v>
      </c>
      <c r="R306" s="192">
        <v>3148.0733333333337</v>
      </c>
      <c r="S306" s="192">
        <v>2223.4033333333332</v>
      </c>
      <c r="T306" s="192">
        <v>2065.3866666666668</v>
      </c>
      <c r="U306" s="192">
        <v>158.01333333333335</v>
      </c>
      <c r="V306" s="192">
        <v>924.67333333333329</v>
      </c>
      <c r="W306" s="193">
        <v>0.70627431381310457</v>
      </c>
      <c r="X306" s="193">
        <v>7.1068227237223433E-2</v>
      </c>
      <c r="Y306" s="193">
        <v>0.65607959153852824</v>
      </c>
      <c r="AH306" s="192">
        <v>8023.0466666666662</v>
      </c>
      <c r="AI306" s="192">
        <v>5478.8666666666677</v>
      </c>
      <c r="AJ306" s="192">
        <v>5030.8666666666659</v>
      </c>
      <c r="AK306" s="192">
        <v>448.00333333333333</v>
      </c>
      <c r="AL306" s="192">
        <v>2544.1766666666667</v>
      </c>
      <c r="AM306" s="193">
        <v>0.68289103806783313</v>
      </c>
      <c r="AN306" s="193">
        <v>8.1769344024919977E-2</v>
      </c>
      <c r="AO306" s="193">
        <v>0.627051901314297</v>
      </c>
      <c r="AP306" s="192">
        <v>21367.793333333335</v>
      </c>
      <c r="AQ306" s="192">
        <v>14099.773333333333</v>
      </c>
      <c r="AR306" s="192">
        <v>12746.923333333334</v>
      </c>
      <c r="AS306" s="192">
        <v>1352.8500000000001</v>
      </c>
      <c r="AT306" s="192">
        <v>7268.0133333333333</v>
      </c>
      <c r="AU306" s="193">
        <v>0.65986099328927739</v>
      </c>
      <c r="AV306" s="193">
        <v>9.5948350942757485E-2</v>
      </c>
      <c r="AW306" s="193">
        <v>0.5965484191317213</v>
      </c>
    </row>
    <row r="307" spans="1:49" ht="14.25" x14ac:dyDescent="0.2">
      <c r="A307" s="196">
        <v>33208</v>
      </c>
      <c r="B307" s="192">
        <v>1957.1441999999995</v>
      </c>
      <c r="C307" s="192">
        <v>1344.4477868310921</v>
      </c>
      <c r="D307" s="192">
        <v>1246.6608091011849</v>
      </c>
      <c r="E307" s="192">
        <v>97.780625566938397</v>
      </c>
      <c r="F307" s="192">
        <v>612.69641316890727</v>
      </c>
      <c r="G307" s="193">
        <v>0.68694365332462093</v>
      </c>
      <c r="H307" s="193">
        <v>7.2729210107452785E-2</v>
      </c>
      <c r="I307" s="193">
        <v>0.63697953840150623</v>
      </c>
      <c r="J307" s="192">
        <v>1186.4724666666673</v>
      </c>
      <c r="K307" s="192">
        <v>899.69221316890798</v>
      </c>
      <c r="L307" s="192">
        <v>851.99252423214864</v>
      </c>
      <c r="M307" s="192">
        <v>47.702707766394951</v>
      </c>
      <c r="N307" s="192">
        <v>286.78358683109269</v>
      </c>
      <c r="O307" s="193">
        <v>0.75829169108032191</v>
      </c>
      <c r="P307" s="193">
        <v>5.3021141083766675E-2</v>
      </c>
      <c r="Q307" s="193">
        <v>0.71808874471885331</v>
      </c>
      <c r="R307" s="192">
        <v>3143.6166666666668</v>
      </c>
      <c r="S307" s="192">
        <v>2244.14</v>
      </c>
      <c r="T307" s="192">
        <v>2098.6533333333332</v>
      </c>
      <c r="U307" s="192">
        <v>145.48333333333335</v>
      </c>
      <c r="V307" s="192">
        <v>899.48</v>
      </c>
      <c r="W307" s="193">
        <v>0.71387202638150316</v>
      </c>
      <c r="X307" s="193">
        <v>6.4828100445307943E-2</v>
      </c>
      <c r="Y307" s="193">
        <v>0.66759199860033813</v>
      </c>
      <c r="AH307" s="192">
        <v>8012.2033333333338</v>
      </c>
      <c r="AI307" s="192">
        <v>5513.4433333333336</v>
      </c>
      <c r="AJ307" s="192">
        <v>5112.2400000000007</v>
      </c>
      <c r="AK307" s="192">
        <v>401.20333333333338</v>
      </c>
      <c r="AL307" s="192">
        <v>2498.7566666666667</v>
      </c>
      <c r="AM307" s="193">
        <v>0.68813073058139229</v>
      </c>
      <c r="AN307" s="193">
        <v>7.2768197490618386E-2</v>
      </c>
      <c r="AO307" s="193">
        <v>0.63805669767908213</v>
      </c>
      <c r="AP307" s="192">
        <v>21341.946666666667</v>
      </c>
      <c r="AQ307" s="192">
        <v>14197.033333333333</v>
      </c>
      <c r="AR307" s="192">
        <v>12956.766666666665</v>
      </c>
      <c r="AS307" s="192">
        <v>1240.2666666666667</v>
      </c>
      <c r="AT307" s="192">
        <v>7144.9033333333327</v>
      </c>
      <c r="AU307" s="193">
        <v>0.66521735599251797</v>
      </c>
      <c r="AV307" s="193">
        <v>8.7360974475888156E-2</v>
      </c>
      <c r="AW307" s="193">
        <v>0.60710331953473773</v>
      </c>
    </row>
    <row r="308" spans="1:49" ht="14.25" x14ac:dyDescent="0.2">
      <c r="A308" s="196">
        <v>33178</v>
      </c>
      <c r="B308" s="192">
        <v>1958.3694899999998</v>
      </c>
      <c r="C308" s="192">
        <v>1345.2212221504797</v>
      </c>
      <c r="D308" s="192">
        <v>1253.9109166828748</v>
      </c>
      <c r="E308" s="192">
        <v>91.307102841219546</v>
      </c>
      <c r="F308" s="192">
        <v>613.15146395790964</v>
      </c>
      <c r="G308" s="193">
        <v>0.6869087927582449</v>
      </c>
      <c r="H308" s="193">
        <v>6.7875157883143855E-2</v>
      </c>
      <c r="I308" s="193">
        <v>0.64028311464496668</v>
      </c>
      <c r="J308" s="192">
        <v>1180.8238433333336</v>
      </c>
      <c r="K308" s="192">
        <v>899.02877784952034</v>
      </c>
      <c r="L308" s="192">
        <v>855.82908331712542</v>
      </c>
      <c r="M308" s="192">
        <v>43.202897158780452</v>
      </c>
      <c r="N308" s="192">
        <v>281.79520270875702</v>
      </c>
      <c r="O308" s="193">
        <v>0.76135723624250562</v>
      </c>
      <c r="P308" s="193">
        <v>4.8055077015578873E-2</v>
      </c>
      <c r="Q308" s="193">
        <v>0.72477286781508043</v>
      </c>
      <c r="R308" s="192">
        <v>3139.1933333333332</v>
      </c>
      <c r="S308" s="192">
        <v>2244.25</v>
      </c>
      <c r="T308" s="192">
        <v>2109.7400000000002</v>
      </c>
      <c r="U308" s="192">
        <v>134.51000000000002</v>
      </c>
      <c r="V308" s="192">
        <v>894.94666666666672</v>
      </c>
      <c r="W308" s="193">
        <v>0.71491296065443566</v>
      </c>
      <c r="X308" s="193">
        <v>5.993539044224129E-2</v>
      </c>
      <c r="Y308" s="193">
        <v>0.67206437322539347</v>
      </c>
      <c r="AH308" s="192">
        <v>8001.3966666666665</v>
      </c>
      <c r="AI308" s="192">
        <v>5519.4899999999989</v>
      </c>
      <c r="AJ308" s="192">
        <v>5152.03</v>
      </c>
      <c r="AK308" s="192">
        <v>367.46</v>
      </c>
      <c r="AL308" s="192">
        <v>2481.9066666666668</v>
      </c>
      <c r="AM308" s="193">
        <v>0.68981581965481842</v>
      </c>
      <c r="AN308" s="193">
        <v>6.657499153001456E-2</v>
      </c>
      <c r="AO308" s="193">
        <v>0.64389133730402903</v>
      </c>
      <c r="AP308" s="192">
        <v>21315.466666666667</v>
      </c>
      <c r="AQ308" s="192">
        <v>14258.353333333333</v>
      </c>
      <c r="AR308" s="192">
        <v>13086.909999999998</v>
      </c>
      <c r="AS308" s="192">
        <v>1171.4433333333334</v>
      </c>
      <c r="AT308" s="192">
        <v>7057.1066666666666</v>
      </c>
      <c r="AU308" s="193">
        <v>0.66892053344676161</v>
      </c>
      <c r="AV308" s="193">
        <v>8.215838855632232E-2</v>
      </c>
      <c r="AW308" s="193">
        <v>0.61396310034654011</v>
      </c>
    </row>
    <row r="309" spans="1:49" ht="14.25" x14ac:dyDescent="0.2">
      <c r="A309" s="196">
        <v>33147</v>
      </c>
      <c r="B309" s="192">
        <v>1959.5947799999994</v>
      </c>
      <c r="C309" s="192">
        <v>1353.7070958410739</v>
      </c>
      <c r="D309" s="192">
        <v>1272.2647094185158</v>
      </c>
      <c r="E309" s="192">
        <v>81.442386422558272</v>
      </c>
      <c r="F309" s="192">
        <v>605.88766113252302</v>
      </c>
      <c r="G309" s="193">
        <v>0.6908097070155873</v>
      </c>
      <c r="H309" s="193">
        <v>6.0162487640620051E-2</v>
      </c>
      <c r="I309" s="193">
        <v>0.64924887655524177</v>
      </c>
      <c r="J309" s="192">
        <v>1175.151886666667</v>
      </c>
      <c r="K309" s="192">
        <v>905.06290415892602</v>
      </c>
      <c r="L309" s="192">
        <v>861.52862391481756</v>
      </c>
      <c r="M309" s="192">
        <v>43.537613577441732</v>
      </c>
      <c r="N309" s="192">
        <v>270.08900553414367</v>
      </c>
      <c r="O309" s="193">
        <v>0.77016674561630349</v>
      </c>
      <c r="P309" s="193">
        <v>4.8104516688705953E-2</v>
      </c>
      <c r="Q309" s="193">
        <v>0.73312108306148771</v>
      </c>
      <c r="R309" s="192">
        <v>3134.7466666666664</v>
      </c>
      <c r="S309" s="192">
        <v>2258.77</v>
      </c>
      <c r="T309" s="192">
        <v>2133.7933333333335</v>
      </c>
      <c r="U309" s="192">
        <v>124.98</v>
      </c>
      <c r="V309" s="192">
        <v>875.9766666666668</v>
      </c>
      <c r="W309" s="193">
        <v>0.72055902444003983</v>
      </c>
      <c r="X309" s="193">
        <v>5.5330998729396973E-2</v>
      </c>
      <c r="Y309" s="193">
        <v>0.68069083732444102</v>
      </c>
      <c r="AH309" s="192">
        <v>7990.68</v>
      </c>
      <c r="AI309" s="192">
        <v>5566.1833333333334</v>
      </c>
      <c r="AJ309" s="192">
        <v>5219.0566666666664</v>
      </c>
      <c r="AK309" s="192">
        <v>347.12333333333328</v>
      </c>
      <c r="AL309" s="192">
        <v>2424.4966666666664</v>
      </c>
      <c r="AM309" s="193">
        <v>0.69658443753639654</v>
      </c>
      <c r="AN309" s="193">
        <v>6.2362899772734751E-2</v>
      </c>
      <c r="AO309" s="193">
        <v>0.6531429949224179</v>
      </c>
      <c r="AP309" s="192">
        <v>21288.293333333335</v>
      </c>
      <c r="AQ309" s="192">
        <v>14416.606666666667</v>
      </c>
      <c r="AR309" s="192">
        <v>13280.300000000001</v>
      </c>
      <c r="AS309" s="192">
        <v>1136.3066666666666</v>
      </c>
      <c r="AT309" s="192">
        <v>6871.6833333333334</v>
      </c>
      <c r="AU309" s="193">
        <v>0.67720819329810056</v>
      </c>
      <c r="AV309" s="193">
        <v>7.8819287571601448E-2</v>
      </c>
      <c r="AW309" s="193">
        <v>0.62383112596469292</v>
      </c>
    </row>
    <row r="310" spans="1:49" ht="14.25" x14ac:dyDescent="0.2">
      <c r="A310" s="196">
        <v>33117</v>
      </c>
      <c r="B310" s="192">
        <v>1960.8200699999998</v>
      </c>
      <c r="C310" s="192">
        <v>1367.2637888417437</v>
      </c>
      <c r="D310" s="192">
        <v>1286.802937699179</v>
      </c>
      <c r="E310" s="192">
        <v>80.460851142564664</v>
      </c>
      <c r="F310" s="192">
        <v>593.55302668816319</v>
      </c>
      <c r="G310" s="193">
        <v>0.69729181670490747</v>
      </c>
      <c r="H310" s="193">
        <v>5.8848081693676557E-2</v>
      </c>
      <c r="I310" s="193">
        <v>0.65625753091112493</v>
      </c>
      <c r="J310" s="192">
        <v>1169.2832633333337</v>
      </c>
      <c r="K310" s="192">
        <v>910.63954449158985</v>
      </c>
      <c r="L310" s="192">
        <v>867.82706230082124</v>
      </c>
      <c r="M310" s="192">
        <v>42.81914885743533</v>
      </c>
      <c r="N310" s="192">
        <v>258.64363997850359</v>
      </c>
      <c r="O310" s="193">
        <v>0.77880148724235099</v>
      </c>
      <c r="P310" s="193">
        <v>4.7020963581524744E-2</v>
      </c>
      <c r="Q310" s="193">
        <v>0.74218719237190112</v>
      </c>
      <c r="R310" s="192">
        <v>3130.1033333333339</v>
      </c>
      <c r="S310" s="192">
        <v>2277.9033333333332</v>
      </c>
      <c r="T310" s="192">
        <v>2154.6299999999997</v>
      </c>
      <c r="U310" s="192">
        <v>123.28000000000002</v>
      </c>
      <c r="V310" s="192">
        <v>852.19666666666672</v>
      </c>
      <c r="W310" s="193">
        <v>0.72774061772188547</v>
      </c>
      <c r="X310" s="193">
        <v>5.4119943632375399E-2</v>
      </c>
      <c r="Y310" s="193">
        <v>0.68835746636692485</v>
      </c>
      <c r="AH310" s="192">
        <v>7979.4233333333332</v>
      </c>
      <c r="AI310" s="192">
        <v>5613.0533333333324</v>
      </c>
      <c r="AJ310" s="192">
        <v>5272.44</v>
      </c>
      <c r="AK310" s="192">
        <v>340.61</v>
      </c>
      <c r="AL310" s="192">
        <v>2366.3700000000003</v>
      </c>
      <c r="AM310" s="193">
        <v>0.7034409754756713</v>
      </c>
      <c r="AN310" s="193">
        <v>6.0681767974174496E-2</v>
      </c>
      <c r="AO310" s="193">
        <v>0.66075451567719801</v>
      </c>
      <c r="AP310" s="192">
        <v>21260.263333333336</v>
      </c>
      <c r="AQ310" s="192">
        <v>14549.713333333333</v>
      </c>
      <c r="AR310" s="192">
        <v>13423.47</v>
      </c>
      <c r="AS310" s="192">
        <v>1126.2433333333331</v>
      </c>
      <c r="AT310" s="192">
        <v>6710.5466666666662</v>
      </c>
      <c r="AU310" s="193">
        <v>0.68436185879792322</v>
      </c>
      <c r="AV310" s="193">
        <v>7.7406565169439751E-2</v>
      </c>
      <c r="AW310" s="193">
        <v>0.63138775797540281</v>
      </c>
    </row>
    <row r="311" spans="1:49" ht="14.25" x14ac:dyDescent="0.2">
      <c r="A311" s="196">
        <v>33086</v>
      </c>
      <c r="B311" s="192">
        <v>1961.6942675</v>
      </c>
      <c r="C311" s="192">
        <v>1374.2360119586201</v>
      </c>
      <c r="D311" s="192">
        <v>1298.8372274507972</v>
      </c>
      <c r="E311" s="192">
        <v>75.398784507822853</v>
      </c>
      <c r="F311" s="192">
        <v>587.45503241619281</v>
      </c>
      <c r="G311" s="193">
        <v>0.70053526419790091</v>
      </c>
      <c r="H311" s="193">
        <v>5.4865964689981651E-2</v>
      </c>
      <c r="I311" s="193">
        <v>0.66209972112833182</v>
      </c>
      <c r="J311" s="192">
        <v>1163.6357324999999</v>
      </c>
      <c r="K311" s="192">
        <v>920.57398804137995</v>
      </c>
      <c r="L311" s="192">
        <v>881.68610588253614</v>
      </c>
      <c r="M311" s="192">
        <v>38.891215492177146</v>
      </c>
      <c r="N311" s="192">
        <v>243.06163425047384</v>
      </c>
      <c r="O311" s="193">
        <v>0.79111870006224649</v>
      </c>
      <c r="P311" s="193">
        <v>4.2246702597932825E-2</v>
      </c>
      <c r="Q311" s="193">
        <v>0.75769940820594062</v>
      </c>
      <c r="R311" s="192">
        <v>3125.33</v>
      </c>
      <c r="S311" s="192">
        <v>2294.81</v>
      </c>
      <c r="T311" s="192">
        <v>2180.5233333333331</v>
      </c>
      <c r="U311" s="192">
        <v>114.29</v>
      </c>
      <c r="V311" s="192">
        <v>830.51666666666677</v>
      </c>
      <c r="W311" s="193">
        <v>0.73426166196849607</v>
      </c>
      <c r="X311" s="193">
        <v>4.980368745124869E-2</v>
      </c>
      <c r="Y311" s="193">
        <v>0.69769379020242128</v>
      </c>
      <c r="AH311" s="192">
        <v>7967.2866666666669</v>
      </c>
      <c r="AI311" s="192">
        <v>5654.0266666666657</v>
      </c>
      <c r="AJ311" s="192">
        <v>5324.2466666666669</v>
      </c>
      <c r="AK311" s="192">
        <v>329.78</v>
      </c>
      <c r="AL311" s="192">
        <v>2313.2600000000002</v>
      </c>
      <c r="AM311" s="193">
        <v>0.70965523185224899</v>
      </c>
      <c r="AN311" s="193">
        <v>5.8326573156122365E-2</v>
      </c>
      <c r="AO311" s="193">
        <v>0.66826347405599396</v>
      </c>
      <c r="AP311" s="192">
        <v>21230.49</v>
      </c>
      <c r="AQ311" s="192">
        <v>14619.393333333333</v>
      </c>
      <c r="AR311" s="192">
        <v>13510.813333333334</v>
      </c>
      <c r="AS311" s="192">
        <v>1108.5833333333333</v>
      </c>
      <c r="AT311" s="192">
        <v>6611.0933333333332</v>
      </c>
      <c r="AU311" s="193">
        <v>0.68860367016179713</v>
      </c>
      <c r="AV311" s="193">
        <v>7.5829639989621084E-2</v>
      </c>
      <c r="AW311" s="193">
        <v>0.63638725876479219</v>
      </c>
    </row>
    <row r="312" spans="1:49" ht="14.25" x14ac:dyDescent="0.2">
      <c r="A312" s="196">
        <v>33055</v>
      </c>
      <c r="B312" s="192">
        <v>1962.2173725000005</v>
      </c>
      <c r="C312" s="192">
        <v>1370.9388455756252</v>
      </c>
      <c r="D312" s="192">
        <v>1295.0876968870521</v>
      </c>
      <c r="E312" s="192">
        <v>75.851148688573161</v>
      </c>
      <c r="F312" s="192">
        <v>591.27852293398053</v>
      </c>
      <c r="G312" s="193">
        <v>0.69866818263307617</v>
      </c>
      <c r="H312" s="193">
        <v>5.5327886384840916E-2</v>
      </c>
      <c r="I312" s="193">
        <v>0.66001234880365012</v>
      </c>
      <c r="J312" s="192">
        <v>1158.7026274999996</v>
      </c>
      <c r="K312" s="192">
        <v>912.30782109104155</v>
      </c>
      <c r="L312" s="192">
        <v>876.3956364462814</v>
      </c>
      <c r="M312" s="192">
        <v>35.915517978093511</v>
      </c>
      <c r="N312" s="192">
        <v>246.39147706601952</v>
      </c>
      <c r="O312" s="193">
        <v>0.78735285433797975</v>
      </c>
      <c r="P312" s="193">
        <v>3.9367762884178335E-2</v>
      </c>
      <c r="Q312" s="193">
        <v>0.75635941064290169</v>
      </c>
      <c r="R312" s="192">
        <v>3120.92</v>
      </c>
      <c r="S312" s="192">
        <v>2283.2466666666664</v>
      </c>
      <c r="T312" s="192">
        <v>2171.4833333333331</v>
      </c>
      <c r="U312" s="192">
        <v>111.76666666666667</v>
      </c>
      <c r="V312" s="192">
        <v>837.67000000000007</v>
      </c>
      <c r="W312" s="193">
        <v>0.73159410259367952</v>
      </c>
      <c r="X312" s="193">
        <v>4.8950763094657609E-2</v>
      </c>
      <c r="Y312" s="193">
        <v>0.69578308105729503</v>
      </c>
      <c r="AH312" s="192">
        <v>7954.6933333333327</v>
      </c>
      <c r="AI312" s="192">
        <v>5624.996666666666</v>
      </c>
      <c r="AJ312" s="192">
        <v>5308.6733333333332</v>
      </c>
      <c r="AK312" s="192">
        <v>316.32666666666665</v>
      </c>
      <c r="AL312" s="192">
        <v>2329.6966666666667</v>
      </c>
      <c r="AM312" s="193">
        <v>0.70712929222496734</v>
      </c>
      <c r="AN312" s="193">
        <v>5.6235885176820849E-2</v>
      </c>
      <c r="AO312" s="193">
        <v>0.6673636695820665</v>
      </c>
      <c r="AP312" s="192">
        <v>21200.186666666668</v>
      </c>
      <c r="AQ312" s="192">
        <v>14500.473333333333</v>
      </c>
      <c r="AR312" s="192">
        <v>13406.243333333332</v>
      </c>
      <c r="AS312" s="192">
        <v>1094.2333333333333</v>
      </c>
      <c r="AT312" s="192">
        <v>6699.71</v>
      </c>
      <c r="AU312" s="193">
        <v>0.68397856874216201</v>
      </c>
      <c r="AV312" s="193">
        <v>7.5461904461969292E-2</v>
      </c>
      <c r="AW312" s="193">
        <v>0.63236440056502641</v>
      </c>
    </row>
    <row r="313" spans="1:49" ht="14.25" x14ac:dyDescent="0.2">
      <c r="A313" s="196">
        <v>33025</v>
      </c>
      <c r="B313" s="192">
        <v>1962.3893850000004</v>
      </c>
      <c r="C313" s="192">
        <v>1355.2607375818059</v>
      </c>
      <c r="D313" s="192">
        <v>1291.9743321165042</v>
      </c>
      <c r="E313" s="192">
        <v>63.286405465301449</v>
      </c>
      <c r="F313" s="192">
        <v>607.13187487149082</v>
      </c>
      <c r="G313" s="193">
        <v>0.69061764598864539</v>
      </c>
      <c r="H313" s="193">
        <v>4.6696848591824103E-2</v>
      </c>
      <c r="I313" s="193">
        <v>0.65836797833907157</v>
      </c>
      <c r="J313" s="192">
        <v>1154.5606149999994</v>
      </c>
      <c r="K313" s="192">
        <v>901.21259575152772</v>
      </c>
      <c r="L313" s="192">
        <v>868.64233455016245</v>
      </c>
      <c r="M313" s="192">
        <v>32.570261201365213</v>
      </c>
      <c r="N313" s="192">
        <v>253.34479179517578</v>
      </c>
      <c r="O313" s="193">
        <v>0.78056758912699287</v>
      </c>
      <c r="P313" s="193">
        <v>3.6140486001757038E-2</v>
      </c>
      <c r="Q313" s="193">
        <v>0.75235749709872346</v>
      </c>
      <c r="R313" s="192">
        <v>3116.9500000000003</v>
      </c>
      <c r="S313" s="192">
        <v>2256.4733333333334</v>
      </c>
      <c r="T313" s="192">
        <v>2160.6166666666668</v>
      </c>
      <c r="U313" s="192">
        <v>95.856666666666669</v>
      </c>
      <c r="V313" s="192">
        <v>860.47666666666657</v>
      </c>
      <c r="W313" s="193">
        <v>0.72393632664410179</v>
      </c>
      <c r="X313" s="193">
        <v>4.2480744288284668E-2</v>
      </c>
      <c r="Y313" s="193">
        <v>0.69318297267093365</v>
      </c>
      <c r="AH313" s="192">
        <v>7942.0166666666664</v>
      </c>
      <c r="AI313" s="192">
        <v>5553.5099999999993</v>
      </c>
      <c r="AJ313" s="192">
        <v>5259.0733333333337</v>
      </c>
      <c r="AK313" s="192">
        <v>294.44</v>
      </c>
      <c r="AL313" s="192">
        <v>2388.5066666666667</v>
      </c>
      <c r="AM313" s="193">
        <v>0.69925690578169686</v>
      </c>
      <c r="AN313" s="193">
        <v>5.3018721493253824E-2</v>
      </c>
      <c r="AO313" s="193">
        <v>0.66218361835050299</v>
      </c>
      <c r="AP313" s="192">
        <v>21170.056666666667</v>
      </c>
      <c r="AQ313" s="192">
        <v>14280.253333333334</v>
      </c>
      <c r="AR313" s="192">
        <v>13191.633333333333</v>
      </c>
      <c r="AS313" s="192">
        <v>1088.6233333333332</v>
      </c>
      <c r="AT313" s="192">
        <v>6889.8033333333333</v>
      </c>
      <c r="AU313" s="193">
        <v>0.67454960363041072</v>
      </c>
      <c r="AV313" s="193">
        <v>7.6232774581963522E-2</v>
      </c>
      <c r="AW313" s="193">
        <v>0.62312697320759802</v>
      </c>
    </row>
    <row r="314" spans="1:49" ht="14.25" x14ac:dyDescent="0.2">
      <c r="A314" s="196">
        <v>32994</v>
      </c>
      <c r="B314" s="192">
        <v>1962.5613975000006</v>
      </c>
      <c r="C314" s="192">
        <v>1350.1645032718479</v>
      </c>
      <c r="D314" s="192">
        <v>1286.1523133091503</v>
      </c>
      <c r="E314" s="192">
        <v>64.012189962697676</v>
      </c>
      <c r="F314" s="192">
        <v>612.39689422815275</v>
      </c>
      <c r="G314" s="193">
        <v>0.68796038941342086</v>
      </c>
      <c r="H314" s="193">
        <v>4.7410659817805317E-2</v>
      </c>
      <c r="I314" s="193">
        <v>0.65534373342281638</v>
      </c>
      <c r="J314" s="192">
        <v>1150.8686024999995</v>
      </c>
      <c r="K314" s="192">
        <v>891.76883006148546</v>
      </c>
      <c r="L314" s="192">
        <v>855.65102002418314</v>
      </c>
      <c r="M314" s="192">
        <v>36.117810037302327</v>
      </c>
      <c r="N314" s="192">
        <v>259.09643910518065</v>
      </c>
      <c r="O314" s="193">
        <v>0.77486589531100347</v>
      </c>
      <c r="P314" s="193">
        <v>4.0501314712706529E-2</v>
      </c>
      <c r="Q314" s="193">
        <v>0.74348280782486942</v>
      </c>
      <c r="R314" s="192">
        <v>3113.43</v>
      </c>
      <c r="S314" s="192">
        <v>2241.9333333333329</v>
      </c>
      <c r="T314" s="192">
        <v>2141.8033333333333</v>
      </c>
      <c r="U314" s="192">
        <v>100.13</v>
      </c>
      <c r="V314" s="192">
        <v>871.49333333333334</v>
      </c>
      <c r="W314" s="193">
        <v>0.72008470829064186</v>
      </c>
      <c r="X314" s="193">
        <v>4.4662344999851326E-2</v>
      </c>
      <c r="Y314" s="193">
        <v>0.68792403661984802</v>
      </c>
      <c r="AH314" s="192">
        <v>7929.5633333333326</v>
      </c>
      <c r="AI314" s="192">
        <v>5504.8066666666664</v>
      </c>
      <c r="AJ314" s="192">
        <v>5199.6133333333337</v>
      </c>
      <c r="AK314" s="192">
        <v>305.19333333333338</v>
      </c>
      <c r="AL314" s="192">
        <v>2424.7566666666667</v>
      </c>
      <c r="AM314" s="193">
        <v>0.6942130903383078</v>
      </c>
      <c r="AN314" s="193">
        <v>5.5441244681920417E-2</v>
      </c>
      <c r="AO314" s="193">
        <v>0.65572505253546964</v>
      </c>
      <c r="AP314" s="192">
        <v>21140.753333333334</v>
      </c>
      <c r="AQ314" s="192">
        <v>14106.333333333334</v>
      </c>
      <c r="AR314" s="192">
        <v>12980.699999999999</v>
      </c>
      <c r="AS314" s="192">
        <v>1125.6333333333332</v>
      </c>
      <c r="AT314" s="192">
        <v>7034.420000000001</v>
      </c>
      <c r="AU314" s="193">
        <v>0.66725783660184923</v>
      </c>
      <c r="AV314" s="193">
        <v>7.9796308986507233E-2</v>
      </c>
      <c r="AW314" s="193">
        <v>0.61401312409869968</v>
      </c>
    </row>
    <row r="315" spans="1:49" ht="14.25" x14ac:dyDescent="0.2">
      <c r="A315" s="196">
        <v>32964</v>
      </c>
      <c r="B315" s="192">
        <v>1962.7334100000005</v>
      </c>
      <c r="C315" s="192">
        <v>1351.914203104657</v>
      </c>
      <c r="D315" s="192">
        <v>1290.6202508046654</v>
      </c>
      <c r="E315" s="192">
        <v>61.293952299991737</v>
      </c>
      <c r="F315" s="192">
        <v>610.81920689534354</v>
      </c>
      <c r="G315" s="193">
        <v>0.68879155784312884</v>
      </c>
      <c r="H315" s="193">
        <v>4.533864069127376E-2</v>
      </c>
      <c r="I315" s="193">
        <v>0.65756268489089664</v>
      </c>
      <c r="J315" s="192">
        <v>1147.329923333333</v>
      </c>
      <c r="K315" s="192">
        <v>882.70246356200971</v>
      </c>
      <c r="L315" s="192">
        <v>848.19308252866779</v>
      </c>
      <c r="M315" s="192">
        <v>34.50604770000826</v>
      </c>
      <c r="N315" s="192">
        <v>264.62745977132317</v>
      </c>
      <c r="O315" s="193">
        <v>0.76935364938229611</v>
      </c>
      <c r="P315" s="193">
        <v>3.9091368976998685E-2</v>
      </c>
      <c r="Q315" s="193">
        <v>0.73927565670423367</v>
      </c>
      <c r="R315" s="192">
        <v>3110.0633333333335</v>
      </c>
      <c r="S315" s="192">
        <v>2234.6166666666668</v>
      </c>
      <c r="T315" s="192">
        <v>2138.813333333333</v>
      </c>
      <c r="U315" s="192">
        <v>95.8</v>
      </c>
      <c r="V315" s="192">
        <v>875.44666666666672</v>
      </c>
      <c r="W315" s="193">
        <v>0.71851162730876861</v>
      </c>
      <c r="X315" s="193">
        <v>4.28708876242756E-2</v>
      </c>
      <c r="Y315" s="193">
        <v>0.68770732428814407</v>
      </c>
      <c r="AH315" s="192">
        <v>7917.5666666666666</v>
      </c>
      <c r="AI315" s="192">
        <v>5470.4366666666656</v>
      </c>
      <c r="AJ315" s="192">
        <v>5162.1833333333334</v>
      </c>
      <c r="AK315" s="192">
        <v>308.25666666666666</v>
      </c>
      <c r="AL315" s="192">
        <v>2447.1299999999997</v>
      </c>
      <c r="AM315" s="193">
        <v>0.69092397916868387</v>
      </c>
      <c r="AN315" s="193">
        <v>5.6349554057537159E-2</v>
      </c>
      <c r="AO315" s="193">
        <v>0.65199114205963959</v>
      </c>
      <c r="AP315" s="192">
        <v>21112.673333333332</v>
      </c>
      <c r="AQ315" s="192">
        <v>13988.570000000002</v>
      </c>
      <c r="AR315" s="192">
        <v>12842.476666666667</v>
      </c>
      <c r="AS315" s="192">
        <v>1146.0899999999999</v>
      </c>
      <c r="AT315" s="192">
        <v>7124.1033333333335</v>
      </c>
      <c r="AU315" s="193">
        <v>0.66256744369337728</v>
      </c>
      <c r="AV315" s="193">
        <v>8.1930461798454007E-2</v>
      </c>
      <c r="AW315" s="193">
        <v>0.60828282917590426</v>
      </c>
    </row>
    <row r="316" spans="1:49" ht="14.25" x14ac:dyDescent="0.2">
      <c r="A316" s="196">
        <v>32933</v>
      </c>
      <c r="B316" s="192">
        <v>1962.9054225000007</v>
      </c>
      <c r="C316" s="192">
        <v>1358.7548194064182</v>
      </c>
      <c r="D316" s="192">
        <v>1293.6972024654096</v>
      </c>
      <c r="E316" s="192">
        <v>65.057616941008447</v>
      </c>
      <c r="F316" s="192">
        <v>604.1506030935825</v>
      </c>
      <c r="G316" s="193">
        <v>0.69221614237321605</v>
      </c>
      <c r="H316" s="193">
        <v>4.7880321020262753E-2</v>
      </c>
      <c r="I316" s="193">
        <v>0.65907261126097849</v>
      </c>
      <c r="J316" s="192">
        <v>1144.1279108333329</v>
      </c>
      <c r="K316" s="192">
        <v>869.16184726024858</v>
      </c>
      <c r="L316" s="192">
        <v>833.15946420125692</v>
      </c>
      <c r="M316" s="192">
        <v>35.999049725658232</v>
      </c>
      <c r="N316" s="192">
        <v>274.96606357308423</v>
      </c>
      <c r="O316" s="193">
        <v>0.7596719204474166</v>
      </c>
      <c r="P316" s="193">
        <v>4.1418120041892756E-2</v>
      </c>
      <c r="Q316" s="193">
        <v>0.72820482422670718</v>
      </c>
      <c r="R316" s="192">
        <v>3107.0333333333333</v>
      </c>
      <c r="S316" s="192">
        <v>2227.9166666666665</v>
      </c>
      <c r="T316" s="192">
        <v>2126.8566666666666</v>
      </c>
      <c r="U316" s="192">
        <v>101.05666666666667</v>
      </c>
      <c r="V316" s="192">
        <v>879.11666666666679</v>
      </c>
      <c r="W316" s="193">
        <v>0.71705592687558328</v>
      </c>
      <c r="X316" s="193">
        <v>4.535926687862353E-2</v>
      </c>
      <c r="Y316" s="193">
        <v>0.68452972288678371</v>
      </c>
      <c r="AH316" s="192">
        <v>7906.5333333333328</v>
      </c>
      <c r="AI316" s="192">
        <v>5462.6133333333337</v>
      </c>
      <c r="AJ316" s="192">
        <v>5132.7866666666669</v>
      </c>
      <c r="AK316" s="192">
        <v>329.83</v>
      </c>
      <c r="AL316" s="192">
        <v>2443.92</v>
      </c>
      <c r="AM316" s="193">
        <v>0.69089866608205885</v>
      </c>
      <c r="AN316" s="193">
        <v>6.0379525306568767E-2</v>
      </c>
      <c r="AO316" s="193">
        <v>0.64918295418135219</v>
      </c>
      <c r="AP316" s="192">
        <v>21086.616666666665</v>
      </c>
      <c r="AQ316" s="192">
        <v>13951.576666666666</v>
      </c>
      <c r="AR316" s="192">
        <v>12773.699999999999</v>
      </c>
      <c r="AS316" s="192">
        <v>1177.8733333333332</v>
      </c>
      <c r="AT316" s="192">
        <v>7135.0400000000009</v>
      </c>
      <c r="AU316" s="193">
        <v>0.66163182492528838</v>
      </c>
      <c r="AV316" s="193">
        <v>8.4425822362251532E-2</v>
      </c>
      <c r="AW316" s="193">
        <v>0.60577285592678454</v>
      </c>
    </row>
    <row r="317" spans="1:49" ht="14.25" x14ac:dyDescent="0.2">
      <c r="A317" s="196">
        <v>32905</v>
      </c>
      <c r="B317" s="192">
        <v>1963.0774350000004</v>
      </c>
      <c r="C317" s="192">
        <v>1371.9294458046754</v>
      </c>
      <c r="D317" s="192">
        <v>1306.8167501756297</v>
      </c>
      <c r="E317" s="192">
        <v>65.112695629045845</v>
      </c>
      <c r="F317" s="192">
        <v>591.14798919532484</v>
      </c>
      <c r="G317" s="193">
        <v>0.69886669845230798</v>
      </c>
      <c r="H317" s="193">
        <v>4.7460673599621889E-2</v>
      </c>
      <c r="I317" s="193">
        <v>0.6656980141874177</v>
      </c>
      <c r="J317" s="192">
        <v>1141.335898333333</v>
      </c>
      <c r="K317" s="192">
        <v>855.51722086199118</v>
      </c>
      <c r="L317" s="192">
        <v>823.71658315770367</v>
      </c>
      <c r="M317" s="192">
        <v>31.797304370954155</v>
      </c>
      <c r="N317" s="192">
        <v>285.82201080467519</v>
      </c>
      <c r="O317" s="193">
        <v>0.74957531968571534</v>
      </c>
      <c r="P317" s="193">
        <v>3.7167345782842608E-2</v>
      </c>
      <c r="Q317" s="193">
        <v>0.72171267403448747</v>
      </c>
      <c r="R317" s="192">
        <v>3104.4133333333339</v>
      </c>
      <c r="S317" s="192">
        <v>2227.4466666666667</v>
      </c>
      <c r="T317" s="192">
        <v>2130.5333333333333</v>
      </c>
      <c r="U317" s="192">
        <v>96.910000000000011</v>
      </c>
      <c r="V317" s="192">
        <v>876.96999999999991</v>
      </c>
      <c r="W317" s="193">
        <v>0.71750969587383118</v>
      </c>
      <c r="X317" s="193">
        <v>4.3507214538619707E-2</v>
      </c>
      <c r="Y317" s="193">
        <v>0.68629177386172791</v>
      </c>
      <c r="AH317" s="192">
        <v>7896.5999999999995</v>
      </c>
      <c r="AI317" s="192">
        <v>5466.4033333333327</v>
      </c>
      <c r="AJ317" s="192">
        <v>5149.29</v>
      </c>
      <c r="AK317" s="192">
        <v>317.12</v>
      </c>
      <c r="AL317" s="192">
        <v>2430.1933333333332</v>
      </c>
      <c r="AM317" s="193">
        <v>0.69224771842734001</v>
      </c>
      <c r="AN317" s="193">
        <v>5.8012550604571812E-2</v>
      </c>
      <c r="AO317" s="193">
        <v>0.65208950687637723</v>
      </c>
      <c r="AP317" s="192">
        <v>21063.153333333335</v>
      </c>
      <c r="AQ317" s="192">
        <v>13949.966666666667</v>
      </c>
      <c r="AR317" s="192">
        <v>12810.653333333335</v>
      </c>
      <c r="AS317" s="192">
        <v>1139.3100000000002</v>
      </c>
      <c r="AT317" s="192">
        <v>7113.1866666666674</v>
      </c>
      <c r="AU317" s="193">
        <v>0.66229241395637817</v>
      </c>
      <c r="AV317" s="193">
        <v>8.1671162894057098E-2</v>
      </c>
      <c r="AW317" s="193">
        <v>0.60820206407840804</v>
      </c>
    </row>
    <row r="318" spans="1:49" ht="14.25" x14ac:dyDescent="0.2">
      <c r="A318" s="196">
        <v>32874</v>
      </c>
      <c r="B318" s="192">
        <v>1963.2494475000003</v>
      </c>
      <c r="C318" s="192">
        <v>1378.4654334571403</v>
      </c>
      <c r="D318" s="192">
        <v>1313.6244445194143</v>
      </c>
      <c r="E318" s="192">
        <v>64.840988937725797</v>
      </c>
      <c r="F318" s="192">
        <v>584.78401404286012</v>
      </c>
      <c r="G318" s="193">
        <v>0.70213463460411341</v>
      </c>
      <c r="H318" s="193">
        <v>4.7038530937338771E-2</v>
      </c>
      <c r="I318" s="193">
        <v>0.6691072528721107</v>
      </c>
      <c r="J318" s="192">
        <v>1138.6038858333329</v>
      </c>
      <c r="K318" s="192">
        <v>848.22123320952653</v>
      </c>
      <c r="L318" s="192">
        <v>818.74555548058561</v>
      </c>
      <c r="M318" s="192">
        <v>29.475677728940866</v>
      </c>
      <c r="N318" s="192">
        <v>290.38265262380668</v>
      </c>
      <c r="O318" s="193">
        <v>0.74496604461236471</v>
      </c>
      <c r="P318" s="193">
        <v>3.4749988063149349E-2</v>
      </c>
      <c r="Q318" s="193">
        <v>0.71907848345463343</v>
      </c>
      <c r="R318" s="192">
        <v>3101.853333333333</v>
      </c>
      <c r="S318" s="192">
        <v>2226.6866666666665</v>
      </c>
      <c r="T318" s="192">
        <v>2132.3700000000003</v>
      </c>
      <c r="U318" s="192">
        <v>94.316666666666677</v>
      </c>
      <c r="V318" s="192">
        <v>875.16666666666663</v>
      </c>
      <c r="W318" s="193">
        <v>0.71785685117284725</v>
      </c>
      <c r="X318" s="193">
        <v>4.2357403975413405E-2</v>
      </c>
      <c r="Y318" s="193">
        <v>0.68745029853120088</v>
      </c>
      <c r="AH318" s="192">
        <v>7886.8399999999992</v>
      </c>
      <c r="AI318" s="192">
        <v>5473.68</v>
      </c>
      <c r="AJ318" s="192">
        <v>5170.0199999999995</v>
      </c>
      <c r="AK318" s="192">
        <v>303.66000000000003</v>
      </c>
      <c r="AL318" s="192">
        <v>2413.16</v>
      </c>
      <c r="AM318" s="193">
        <v>0.69402701208595596</v>
      </c>
      <c r="AN318" s="193">
        <v>5.5476388827991406E-2</v>
      </c>
      <c r="AO318" s="193">
        <v>0.65552489970634631</v>
      </c>
      <c r="AP318" s="192">
        <v>21040.210000000003</v>
      </c>
      <c r="AQ318" s="192">
        <v>13971.029999999999</v>
      </c>
      <c r="AR318" s="192">
        <v>12882.946666666665</v>
      </c>
      <c r="AS318" s="192">
        <v>1088.0833333333333</v>
      </c>
      <c r="AT318" s="192">
        <v>7069.18</v>
      </c>
      <c r="AU318" s="193">
        <v>0.66401571086980582</v>
      </c>
      <c r="AV318" s="193">
        <v>7.7881396957370605E-2</v>
      </c>
      <c r="AW318" s="193">
        <v>0.61230123970562378</v>
      </c>
    </row>
    <row r="319" spans="1:49" ht="14.25" x14ac:dyDescent="0.2">
      <c r="A319" s="196">
        <v>32843</v>
      </c>
      <c r="B319" s="192">
        <v>1963.4214600000003</v>
      </c>
      <c r="C319" s="192">
        <v>1379.659043085805</v>
      </c>
      <c r="D319" s="192">
        <v>1316.0441345813631</v>
      </c>
      <c r="E319" s="192">
        <v>63.618065777678737</v>
      </c>
      <c r="F319" s="192">
        <v>583.75925964095813</v>
      </c>
      <c r="G319" s="193">
        <v>0.70268104489690397</v>
      </c>
      <c r="H319" s="193">
        <v>4.6111440429069943E-2</v>
      </c>
      <c r="I319" s="193">
        <v>0.67028101780112093</v>
      </c>
      <c r="J319" s="192">
        <v>1135.7318733333332</v>
      </c>
      <c r="K319" s="192">
        <v>848.86762358086162</v>
      </c>
      <c r="L319" s="192">
        <v>824.18586541863681</v>
      </c>
      <c r="M319" s="192">
        <v>24.678600888987926</v>
      </c>
      <c r="N319" s="192">
        <v>286.86740702570847</v>
      </c>
      <c r="O319" s="193">
        <v>0.74741903746124949</v>
      </c>
      <c r="P319" s="193">
        <v>2.9072378546944413E-2</v>
      </c>
      <c r="Q319" s="193">
        <v>0.72568700832501976</v>
      </c>
      <c r="R319" s="192">
        <v>3099.1533333333332</v>
      </c>
      <c r="S319" s="192">
        <v>2228.5266666666666</v>
      </c>
      <c r="T319" s="192">
        <v>2140.23</v>
      </c>
      <c r="U319" s="192">
        <v>88.296666666666667</v>
      </c>
      <c r="V319" s="192">
        <v>870.62666666666667</v>
      </c>
      <c r="W319" s="193">
        <v>0.71907596268228102</v>
      </c>
      <c r="X319" s="193">
        <v>3.9621094953616591E-2</v>
      </c>
      <c r="Y319" s="193">
        <v>0.69058538568598304</v>
      </c>
      <c r="AH319" s="192">
        <v>7876.7633333333333</v>
      </c>
      <c r="AI319" s="192">
        <v>5479.7333333333327</v>
      </c>
      <c r="AJ319" s="192">
        <v>5212.9666666666672</v>
      </c>
      <c r="AK319" s="192">
        <v>266.76666666666665</v>
      </c>
      <c r="AL319" s="192">
        <v>2397.0300000000002</v>
      </c>
      <c r="AM319" s="193">
        <v>0.69568337925603108</v>
      </c>
      <c r="AN319" s="193">
        <v>4.8682417635894697E-2</v>
      </c>
      <c r="AO319" s="193">
        <v>0.66181583044473857</v>
      </c>
      <c r="AP319" s="192">
        <v>21016.59</v>
      </c>
      <c r="AQ319" s="192">
        <v>14015.88</v>
      </c>
      <c r="AR319" s="192">
        <v>13017.33</v>
      </c>
      <c r="AS319" s="192">
        <v>998.55000000000007</v>
      </c>
      <c r="AT319" s="192">
        <v>7000.71</v>
      </c>
      <c r="AU319" s="193">
        <v>0.66689600929551363</v>
      </c>
      <c r="AV319" s="193">
        <v>7.1244188734492606E-2</v>
      </c>
      <c r="AW319" s="193">
        <v>0.61938354414298413</v>
      </c>
    </row>
    <row r="320" spans="1:49" ht="14.25" x14ac:dyDescent="0.2">
      <c r="A320" s="196">
        <v>32813</v>
      </c>
      <c r="B320" s="192">
        <v>1963.5934725000004</v>
      </c>
      <c r="C320" s="192">
        <v>1374.5255331315232</v>
      </c>
      <c r="D320" s="192">
        <v>1316.0726285693379</v>
      </c>
      <c r="E320" s="192">
        <v>58.456061835422197</v>
      </c>
      <c r="F320" s="192">
        <v>589.06791319872707</v>
      </c>
      <c r="G320" s="193">
        <v>0.70000514484370846</v>
      </c>
      <c r="H320" s="193">
        <v>4.2528174578353763E-2</v>
      </c>
      <c r="I320" s="193">
        <v>0.67023681174380034</v>
      </c>
      <c r="J320" s="192">
        <v>1132.6731941666665</v>
      </c>
      <c r="K320" s="192">
        <v>850.49113353514349</v>
      </c>
      <c r="L320" s="192">
        <v>826.13403809732881</v>
      </c>
      <c r="M320" s="192">
        <v>24.350604831244468</v>
      </c>
      <c r="N320" s="192">
        <v>282.18208680127299</v>
      </c>
      <c r="O320" s="193">
        <v>0.75087071709229358</v>
      </c>
      <c r="P320" s="193">
        <v>2.863122714757645E-2</v>
      </c>
      <c r="Q320" s="193">
        <v>0.72936663668917712</v>
      </c>
      <c r="R320" s="192">
        <v>3096.2666666666664</v>
      </c>
      <c r="S320" s="192">
        <v>2225.0166666666669</v>
      </c>
      <c r="T320" s="192">
        <v>2142.2066666666669</v>
      </c>
      <c r="U320" s="192">
        <v>82.806666666666672</v>
      </c>
      <c r="V320" s="192">
        <v>871.25</v>
      </c>
      <c r="W320" s="193">
        <v>0.71861273792093716</v>
      </c>
      <c r="X320" s="193">
        <v>3.7216200627710652E-2</v>
      </c>
      <c r="Y320" s="193">
        <v>0.69186762552751713</v>
      </c>
      <c r="AH320" s="192">
        <v>7866.163333333333</v>
      </c>
      <c r="AI320" s="192">
        <v>5465.2166666666672</v>
      </c>
      <c r="AJ320" s="192">
        <v>5216.166666666667</v>
      </c>
      <c r="AK320" s="192">
        <v>249.04666666666671</v>
      </c>
      <c r="AL320" s="192">
        <v>2400.9500000000003</v>
      </c>
      <c r="AM320" s="193">
        <v>0.69477538605224332</v>
      </c>
      <c r="AN320" s="193">
        <v>4.5569404079740666E-2</v>
      </c>
      <c r="AO320" s="193">
        <v>0.66311446198464397</v>
      </c>
      <c r="AP320" s="192">
        <v>20991.406666666666</v>
      </c>
      <c r="AQ320" s="192">
        <v>14045.443333333335</v>
      </c>
      <c r="AR320" s="192">
        <v>13079.896666666667</v>
      </c>
      <c r="AS320" s="192">
        <v>965.54666666666662</v>
      </c>
      <c r="AT320" s="192">
        <v>6945.9633333333331</v>
      </c>
      <c r="AU320" s="193">
        <v>0.66910443670441655</v>
      </c>
      <c r="AV320" s="193">
        <v>6.8744477746400787E-2</v>
      </c>
      <c r="AW320" s="193">
        <v>0.62310720164537181</v>
      </c>
    </row>
    <row r="321" spans="1:49" ht="14.25" x14ac:dyDescent="0.2">
      <c r="A321" s="196">
        <v>32782</v>
      </c>
      <c r="B321" s="192">
        <v>1963.7654849999999</v>
      </c>
      <c r="C321" s="192">
        <v>1390.682529689276</v>
      </c>
      <c r="D321" s="192">
        <v>1336.5987157488837</v>
      </c>
      <c r="E321" s="192">
        <v>54.086971213629369</v>
      </c>
      <c r="F321" s="192">
        <v>573.08292914097399</v>
      </c>
      <c r="G321" s="193">
        <v>0.70817138823950565</v>
      </c>
      <c r="H321" s="193">
        <v>3.8892392806368373E-2</v>
      </c>
      <c r="I321" s="193">
        <v>0.68063051619877302</v>
      </c>
      <c r="J321" s="192">
        <v>1129.4911816666665</v>
      </c>
      <c r="K321" s="192">
        <v>852.81080364405716</v>
      </c>
      <c r="L321" s="192">
        <v>827.56461758444948</v>
      </c>
      <c r="M321" s="192">
        <v>25.239695453037296</v>
      </c>
      <c r="N321" s="192">
        <v>276.68040419235939</v>
      </c>
      <c r="O321" s="193">
        <v>0.75503980684971583</v>
      </c>
      <c r="P321" s="193">
        <v>2.9595890841424825E-2</v>
      </c>
      <c r="Q321" s="193">
        <v>0.73268798465810325</v>
      </c>
      <c r="R321" s="192">
        <v>3093.2566666666667</v>
      </c>
      <c r="S321" s="192">
        <v>2243.4933333333333</v>
      </c>
      <c r="T321" s="192">
        <v>2164.1633333333334</v>
      </c>
      <c r="U321" s="192">
        <v>79.326666666666668</v>
      </c>
      <c r="V321" s="192">
        <v>849.76333333333332</v>
      </c>
      <c r="W321" s="193">
        <v>0.7252852171982711</v>
      </c>
      <c r="X321" s="193">
        <v>3.5358547978747427E-2</v>
      </c>
      <c r="Y321" s="193">
        <v>0.69963910743477487</v>
      </c>
      <c r="AH321" s="192">
        <v>7855.28</v>
      </c>
      <c r="AI321" s="192">
        <v>5508.13</v>
      </c>
      <c r="AJ321" s="192">
        <v>5261.42</v>
      </c>
      <c r="AK321" s="192">
        <v>246.71</v>
      </c>
      <c r="AL321" s="192">
        <v>2347.15</v>
      </c>
      <c r="AM321" s="193">
        <v>0.70120097564949946</v>
      </c>
      <c r="AN321" s="193">
        <v>4.4790155642659125E-2</v>
      </c>
      <c r="AO321" s="193">
        <v>0.66979407481337394</v>
      </c>
      <c r="AP321" s="192">
        <v>20965.373333333333</v>
      </c>
      <c r="AQ321" s="192">
        <v>14195.9</v>
      </c>
      <c r="AR321" s="192">
        <v>13227.816666666666</v>
      </c>
      <c r="AS321" s="192">
        <v>968.08333333333337</v>
      </c>
      <c r="AT321" s="192">
        <v>6769.4766666666665</v>
      </c>
      <c r="AU321" s="193">
        <v>0.67711172008702603</v>
      </c>
      <c r="AV321" s="193">
        <v>6.8194572611340834E-2</v>
      </c>
      <c r="AW321" s="193">
        <v>0.63093637572556138</v>
      </c>
    </row>
    <row r="322" spans="1:49" ht="14.25" x14ac:dyDescent="0.2">
      <c r="A322" s="196">
        <v>32752</v>
      </c>
      <c r="B322" s="192">
        <v>1963.9374975000001</v>
      </c>
      <c r="C322" s="192">
        <v>1415.2107093739253</v>
      </c>
      <c r="D322" s="192">
        <v>1363.8319895500035</v>
      </c>
      <c r="E322" s="192">
        <v>51.378719823921813</v>
      </c>
      <c r="F322" s="192">
        <v>548.72991922956146</v>
      </c>
      <c r="G322" s="193">
        <v>0.72059864999544121</v>
      </c>
      <c r="H322" s="193">
        <v>3.6304643176881576E-2</v>
      </c>
      <c r="I322" s="193">
        <v>0.69443757313361421</v>
      </c>
      <c r="J322" s="192">
        <v>1125.9225024999998</v>
      </c>
      <c r="K322" s="192">
        <v>856.32262395940779</v>
      </c>
      <c r="L322" s="192">
        <v>829.41467711666292</v>
      </c>
      <c r="M322" s="192">
        <v>26.904613509411519</v>
      </c>
      <c r="N322" s="192">
        <v>269.60008077043852</v>
      </c>
      <c r="O322" s="193">
        <v>0.7605520114022305</v>
      </c>
      <c r="P322" s="193">
        <v>3.1418781609449657E-2</v>
      </c>
      <c r="Q322" s="193">
        <v>0.73665343331803868</v>
      </c>
      <c r="R322" s="192">
        <v>3089.86</v>
      </c>
      <c r="S322" s="192">
        <v>2271.5333333333333</v>
      </c>
      <c r="T322" s="192">
        <v>2193.2466666666664</v>
      </c>
      <c r="U322" s="192">
        <v>78.283333333333331</v>
      </c>
      <c r="V322" s="192">
        <v>818.33</v>
      </c>
      <c r="W322" s="193">
        <v>0.73515736419557298</v>
      </c>
      <c r="X322" s="193">
        <v>3.446277110908931E-2</v>
      </c>
      <c r="Y322" s="193">
        <v>0.70982072542661034</v>
      </c>
      <c r="AH322" s="192">
        <v>7843.0633333333344</v>
      </c>
      <c r="AI322" s="192">
        <v>5555.3433333333332</v>
      </c>
      <c r="AJ322" s="192">
        <v>5299.39</v>
      </c>
      <c r="AK322" s="192">
        <v>255.95333333333335</v>
      </c>
      <c r="AL322" s="192">
        <v>2287.7199999999998</v>
      </c>
      <c r="AM322" s="193">
        <v>0.7083129508495617</v>
      </c>
      <c r="AN322" s="193">
        <v>4.6073360002352091E-2</v>
      </c>
      <c r="AO322" s="193">
        <v>0.67567859327074153</v>
      </c>
      <c r="AP322" s="192">
        <v>20936.77</v>
      </c>
      <c r="AQ322" s="192">
        <v>14339.596666666666</v>
      </c>
      <c r="AR322" s="192">
        <v>13328.970000000001</v>
      </c>
      <c r="AS322" s="192">
        <v>1010.6266666666667</v>
      </c>
      <c r="AT322" s="192">
        <v>6597.1766666666663</v>
      </c>
      <c r="AU322" s="193">
        <v>0.6849001382097939</v>
      </c>
      <c r="AV322" s="193">
        <v>7.0478039944870605E-2</v>
      </c>
      <c r="AW322" s="193">
        <v>0.63662971891079667</v>
      </c>
    </row>
    <row r="323" spans="1:49" ht="14.25" x14ac:dyDescent="0.2">
      <c r="A323" s="196">
        <v>32721</v>
      </c>
      <c r="B323" s="192">
        <v>1963.3189399999999</v>
      </c>
      <c r="C323" s="192">
        <v>1431.1502695547097</v>
      </c>
      <c r="D323" s="192">
        <v>1375.6726799153614</v>
      </c>
      <c r="E323" s="192">
        <v>55.480759987654018</v>
      </c>
      <c r="F323" s="192">
        <v>532.1686704452901</v>
      </c>
      <c r="G323" s="193">
        <v>0.72894436069297519</v>
      </c>
      <c r="H323" s="193">
        <v>3.8766551051914615E-2</v>
      </c>
      <c r="I323" s="193">
        <v>0.70068731671042783</v>
      </c>
      <c r="J323" s="192">
        <v>1123.0243933333336</v>
      </c>
      <c r="K323" s="192">
        <v>857.95973044529046</v>
      </c>
      <c r="L323" s="192">
        <v>831.58398675130536</v>
      </c>
      <c r="M323" s="192">
        <v>26.372573345679314</v>
      </c>
      <c r="N323" s="192">
        <v>265.06466288804319</v>
      </c>
      <c r="O323" s="193">
        <v>0.7639724796170414</v>
      </c>
      <c r="P323" s="193">
        <v>3.0738707668705685E-2</v>
      </c>
      <c r="Q323" s="193">
        <v>0.74048612985423945</v>
      </c>
      <c r="R323" s="192">
        <v>3086.3433333333337</v>
      </c>
      <c r="S323" s="192">
        <v>2289.11</v>
      </c>
      <c r="T323" s="192">
        <v>2207.2566666666667</v>
      </c>
      <c r="U323" s="192">
        <v>81.853333333333339</v>
      </c>
      <c r="V323" s="192">
        <v>797.23333333333323</v>
      </c>
      <c r="W323" s="193">
        <v>0.74169000424450504</v>
      </c>
      <c r="X323" s="193">
        <v>3.5757710784249483E-2</v>
      </c>
      <c r="Y323" s="193">
        <v>0.71516886758116127</v>
      </c>
      <c r="AH323" s="192">
        <v>7830.8633333333337</v>
      </c>
      <c r="AI323" s="192">
        <v>5584.4533333333338</v>
      </c>
      <c r="AJ323" s="192">
        <v>5324.5133333333333</v>
      </c>
      <c r="AK323" s="192">
        <v>259.94333333333333</v>
      </c>
      <c r="AL323" s="192">
        <v>2246.41</v>
      </c>
      <c r="AM323" s="193">
        <v>0.7131338009133944</v>
      </c>
      <c r="AN323" s="193">
        <v>4.654767760019482E-2</v>
      </c>
      <c r="AO323" s="193">
        <v>0.67993950432881178</v>
      </c>
      <c r="AP323" s="192">
        <v>20909.896666666667</v>
      </c>
      <c r="AQ323" s="192">
        <v>14426.236666666669</v>
      </c>
      <c r="AR323" s="192">
        <v>13391.336666666664</v>
      </c>
      <c r="AS323" s="192">
        <v>1034.8999999999999</v>
      </c>
      <c r="AT323" s="192">
        <v>6483.6633333333339</v>
      </c>
      <c r="AU323" s="193">
        <v>0.68992386220942603</v>
      </c>
      <c r="AV323" s="193">
        <v>7.1737350766693353E-2</v>
      </c>
      <c r="AW323" s="193">
        <v>0.64043055210379629</v>
      </c>
    </row>
    <row r="324" spans="1:49" ht="14.25" x14ac:dyDescent="0.2">
      <c r="A324" s="196">
        <v>32690</v>
      </c>
      <c r="B324" s="192">
        <v>1961.9098124999998</v>
      </c>
      <c r="C324" s="192">
        <v>1422.2164457700271</v>
      </c>
      <c r="D324" s="192">
        <v>1362.3720167246527</v>
      </c>
      <c r="E324" s="192">
        <v>59.850783444611295</v>
      </c>
      <c r="F324" s="192">
        <v>539.69336672997258</v>
      </c>
      <c r="G324" s="193">
        <v>0.72491428337255803</v>
      </c>
      <c r="H324" s="193">
        <v>4.2082753031453264E-2</v>
      </c>
      <c r="I324" s="193">
        <v>0.69441113350089467</v>
      </c>
      <c r="J324" s="192">
        <v>1120.666854166667</v>
      </c>
      <c r="K324" s="192">
        <v>854.90022089663978</v>
      </c>
      <c r="L324" s="192">
        <v>831.04798327534718</v>
      </c>
      <c r="M324" s="192">
        <v>23.845883222055377</v>
      </c>
      <c r="N324" s="192">
        <v>265.76663327002746</v>
      </c>
      <c r="O324" s="193">
        <v>0.76284956382719782</v>
      </c>
      <c r="P324" s="193">
        <v>2.7893177050586377E-2</v>
      </c>
      <c r="Q324" s="193">
        <v>0.74156559568572078</v>
      </c>
      <c r="R324" s="192">
        <v>3082.5766666666664</v>
      </c>
      <c r="S324" s="192">
        <v>2277.1166666666668</v>
      </c>
      <c r="T324" s="192">
        <v>2193.42</v>
      </c>
      <c r="U324" s="192">
        <v>83.696666666666673</v>
      </c>
      <c r="V324" s="192">
        <v>805.46</v>
      </c>
      <c r="W324" s="193">
        <v>0.73870560667320528</v>
      </c>
      <c r="X324" s="193">
        <v>3.6755546121923194E-2</v>
      </c>
      <c r="Y324" s="193">
        <v>0.71155407867660503</v>
      </c>
      <c r="AH324" s="192">
        <v>7818.1333333333341</v>
      </c>
      <c r="AI324" s="192">
        <v>5545.956666666666</v>
      </c>
      <c r="AJ324" s="192">
        <v>5286.7533333333331</v>
      </c>
      <c r="AK324" s="192">
        <v>259.20666666666665</v>
      </c>
      <c r="AL324" s="192">
        <v>2272.1799999999998</v>
      </c>
      <c r="AM324" s="193">
        <v>0.70937094958728408</v>
      </c>
      <c r="AN324" s="193">
        <v>4.6737953836638944E-2</v>
      </c>
      <c r="AO324" s="193">
        <v>0.67621682925165416</v>
      </c>
      <c r="AP324" s="192">
        <v>20883.136666666669</v>
      </c>
      <c r="AQ324" s="192">
        <v>14319.953333333333</v>
      </c>
      <c r="AR324" s="192">
        <v>13267.409999999998</v>
      </c>
      <c r="AS324" s="192">
        <v>1052.5433333333333</v>
      </c>
      <c r="AT324" s="192">
        <v>6563.1866666666656</v>
      </c>
      <c r="AU324" s="193">
        <v>0.6857185087616946</v>
      </c>
      <c r="AV324" s="193">
        <v>7.3501868953949098E-2</v>
      </c>
      <c r="AW324" s="193">
        <v>0.63531691679139501</v>
      </c>
    </row>
    <row r="325" spans="1:49" ht="14.25" x14ac:dyDescent="0.2">
      <c r="A325" s="196">
        <v>32660</v>
      </c>
      <c r="B325" s="192">
        <v>1959.7101149999992</v>
      </c>
      <c r="C325" s="192">
        <v>1398.1665580323454</v>
      </c>
      <c r="D325" s="192">
        <v>1337.0390081739156</v>
      </c>
      <c r="E325" s="192">
        <v>61.133904257667062</v>
      </c>
      <c r="F325" s="192">
        <v>561.54035019994774</v>
      </c>
      <c r="G325" s="193">
        <v>0.71345580518797602</v>
      </c>
      <c r="H325" s="193">
        <v>4.3724335921538168E-2</v>
      </c>
      <c r="I325" s="193">
        <v>0.68226366641676295</v>
      </c>
      <c r="J325" s="192">
        <v>1118.8698850000007</v>
      </c>
      <c r="K325" s="192">
        <v>850.66010863432109</v>
      </c>
      <c r="L325" s="192">
        <v>823.80765849275087</v>
      </c>
      <c r="M325" s="192">
        <v>26.846095742332945</v>
      </c>
      <c r="N325" s="192">
        <v>268.2096498000522</v>
      </c>
      <c r="O325" s="193">
        <v>0.76028510556821405</v>
      </c>
      <c r="P325" s="193">
        <v>3.1559133277605539E-2</v>
      </c>
      <c r="Q325" s="193">
        <v>0.7362854872912683</v>
      </c>
      <c r="R325" s="192">
        <v>3078.58</v>
      </c>
      <c r="S325" s="192">
        <v>2248.8266666666664</v>
      </c>
      <c r="T325" s="192">
        <v>2160.8466666666668</v>
      </c>
      <c r="U325" s="192">
        <v>87.98</v>
      </c>
      <c r="V325" s="192">
        <v>829.75</v>
      </c>
      <c r="W325" s="193">
        <v>0.73047530571453934</v>
      </c>
      <c r="X325" s="193">
        <v>3.9122623946117097E-2</v>
      </c>
      <c r="Y325" s="193">
        <v>0.70189719502714465</v>
      </c>
      <c r="AH325" s="192">
        <v>7805.0566666666664</v>
      </c>
      <c r="AI325" s="192">
        <v>5475.6633333333339</v>
      </c>
      <c r="AJ325" s="192">
        <v>5209.0633333333326</v>
      </c>
      <c r="AK325" s="192">
        <v>266.60333333333335</v>
      </c>
      <c r="AL325" s="192">
        <v>2329.396666666667</v>
      </c>
      <c r="AM325" s="193">
        <v>0.70155330924353754</v>
      </c>
      <c r="AN325" s="193">
        <v>4.8688773780223883E-2</v>
      </c>
      <c r="AO325" s="193">
        <v>0.66739596594857087</v>
      </c>
      <c r="AP325" s="192">
        <v>20856.603333333333</v>
      </c>
      <c r="AQ325" s="192">
        <v>14108.38</v>
      </c>
      <c r="AR325" s="192">
        <v>13029.916666666666</v>
      </c>
      <c r="AS325" s="192">
        <v>1078.4633333333334</v>
      </c>
      <c r="AT325" s="192">
        <v>6748.2266666666665</v>
      </c>
      <c r="AU325" s="193">
        <v>0.67644667612064024</v>
      </c>
      <c r="AV325" s="193">
        <v>7.6441330140904443E-2</v>
      </c>
      <c r="AW325" s="193">
        <v>0.62473819242858497</v>
      </c>
    </row>
    <row r="326" spans="1:49" ht="14.25" x14ac:dyDescent="0.2">
      <c r="A326" s="196">
        <v>32629</v>
      </c>
      <c r="B326" s="192">
        <v>1957.5104174999997</v>
      </c>
      <c r="C326" s="192">
        <v>1376.9861156134727</v>
      </c>
      <c r="D326" s="192">
        <v>1315.7032553038625</v>
      </c>
      <c r="E326" s="192">
        <v>61.286044360541531</v>
      </c>
      <c r="F326" s="192">
        <v>580.52109511882077</v>
      </c>
      <c r="G326" s="193">
        <v>0.70343743936344749</v>
      </c>
      <c r="H326" s="193">
        <v>4.4507380042272587E-2</v>
      </c>
      <c r="I326" s="193">
        <v>0.67213090849559309</v>
      </c>
      <c r="J326" s="192">
        <v>1117.2229158333341</v>
      </c>
      <c r="K326" s="192">
        <v>852.87388438652749</v>
      </c>
      <c r="L326" s="192">
        <v>819.94674469613756</v>
      </c>
      <c r="M326" s="192">
        <v>32.923955639458462</v>
      </c>
      <c r="N326" s="192">
        <v>264.35223821451251</v>
      </c>
      <c r="O326" s="193">
        <v>0.76338738876508883</v>
      </c>
      <c r="P326" s="193">
        <v>3.8603545309797684E-2</v>
      </c>
      <c r="Q326" s="193">
        <v>0.73391507914473908</v>
      </c>
      <c r="R326" s="192">
        <v>3074.7333333333336</v>
      </c>
      <c r="S326" s="192">
        <v>2229.86</v>
      </c>
      <c r="T326" s="192">
        <v>2135.6499999999996</v>
      </c>
      <c r="U326" s="192">
        <v>94.21</v>
      </c>
      <c r="V326" s="192">
        <v>844.87333333333333</v>
      </c>
      <c r="W326" s="193">
        <v>0.72522061533791549</v>
      </c>
      <c r="X326" s="193">
        <v>4.2249289193043507E-2</v>
      </c>
      <c r="Y326" s="193">
        <v>0.69458055983174671</v>
      </c>
      <c r="AH326" s="192">
        <v>7792.44</v>
      </c>
      <c r="AI326" s="192">
        <v>5435.0933333333332</v>
      </c>
      <c r="AJ326" s="192">
        <v>5146.8</v>
      </c>
      <c r="AK326" s="192">
        <v>288.29333333333335</v>
      </c>
      <c r="AL326" s="192">
        <v>2357.35</v>
      </c>
      <c r="AM326" s="193">
        <v>0.6974828594552327</v>
      </c>
      <c r="AN326" s="193">
        <v>5.3042940691604194E-2</v>
      </c>
      <c r="AO326" s="193">
        <v>0.66048631750773834</v>
      </c>
      <c r="AP326" s="192">
        <v>20830.740000000002</v>
      </c>
      <c r="AQ326" s="192">
        <v>13959.106666666667</v>
      </c>
      <c r="AR326" s="192">
        <v>12822.116666666667</v>
      </c>
      <c r="AS326" s="192">
        <v>1136.99</v>
      </c>
      <c r="AT326" s="192">
        <v>6871.6366666666663</v>
      </c>
      <c r="AU326" s="193">
        <v>0.67012053660439641</v>
      </c>
      <c r="AV326" s="193">
        <v>8.1451487344462351E-2</v>
      </c>
      <c r="AW326" s="193">
        <v>0.61553822219789911</v>
      </c>
    </row>
    <row r="327" spans="1:49" ht="14.25" x14ac:dyDescent="0.2">
      <c r="A327" s="196">
        <v>32599</v>
      </c>
      <c r="B327" s="192">
        <v>1955.3107199999995</v>
      </c>
      <c r="C327" s="192">
        <v>1355.5348060622634</v>
      </c>
      <c r="D327" s="192">
        <v>1295.6247689281788</v>
      </c>
      <c r="E327" s="192">
        <v>59.910037134084384</v>
      </c>
      <c r="F327" s="192">
        <v>599.77270717003034</v>
      </c>
      <c r="G327" s="193">
        <v>0.69325800354751999</v>
      </c>
      <c r="H327" s="193">
        <v>4.4196605550925673E-2</v>
      </c>
      <c r="I327" s="193">
        <v>0.66261835301970784</v>
      </c>
      <c r="J327" s="192">
        <v>1115.8092800000006</v>
      </c>
      <c r="K327" s="192">
        <v>856.52519393773673</v>
      </c>
      <c r="L327" s="192">
        <v>819.86189773848776</v>
      </c>
      <c r="M327" s="192">
        <v>36.663296199248947</v>
      </c>
      <c r="N327" s="192">
        <v>259.28729282996972</v>
      </c>
      <c r="O327" s="193">
        <v>0.76762687789954231</v>
      </c>
      <c r="P327" s="193">
        <v>4.2804690928815933E-2</v>
      </c>
      <c r="Q327" s="193">
        <v>0.7347688466424005</v>
      </c>
      <c r="R327" s="192">
        <v>3071.1200000000003</v>
      </c>
      <c r="S327" s="192">
        <v>2212.06</v>
      </c>
      <c r="T327" s="192">
        <v>2115.4866666666671</v>
      </c>
      <c r="U327" s="192">
        <v>96.573333333333338</v>
      </c>
      <c r="V327" s="192">
        <v>859.06000000000006</v>
      </c>
      <c r="W327" s="193">
        <v>0.72027794420276636</v>
      </c>
      <c r="X327" s="193">
        <v>4.3657646417065245E-2</v>
      </c>
      <c r="Y327" s="193">
        <v>0.68883230439275145</v>
      </c>
      <c r="AH327" s="192">
        <v>7780.416666666667</v>
      </c>
      <c r="AI327" s="192">
        <v>5391.07</v>
      </c>
      <c r="AJ327" s="192">
        <v>5088.04</v>
      </c>
      <c r="AK327" s="192">
        <v>303.03000000000003</v>
      </c>
      <c r="AL327" s="192">
        <v>2389.35</v>
      </c>
      <c r="AM327" s="193">
        <v>0.69290247951587847</v>
      </c>
      <c r="AN327" s="193">
        <v>5.6209620724642799E-2</v>
      </c>
      <c r="AO327" s="193">
        <v>0.65395469394312644</v>
      </c>
      <c r="AP327" s="192">
        <v>20805.66</v>
      </c>
      <c r="AQ327" s="192">
        <v>13818.486666666666</v>
      </c>
      <c r="AR327" s="192">
        <v>12661.783333333335</v>
      </c>
      <c r="AS327" s="192">
        <v>1156.7033333333331</v>
      </c>
      <c r="AT327" s="192">
        <v>6987.1733333333332</v>
      </c>
      <c r="AU327" s="193">
        <v>0.66416958974945595</v>
      </c>
      <c r="AV327" s="193">
        <v>8.3706947166911183E-2</v>
      </c>
      <c r="AW327" s="193">
        <v>0.60857398099042925</v>
      </c>
    </row>
    <row r="328" spans="1:49" ht="14.25" x14ac:dyDescent="0.2">
      <c r="A328" s="196">
        <v>32568</v>
      </c>
      <c r="B328" s="192">
        <v>1953.1110224999995</v>
      </c>
      <c r="C328" s="192">
        <v>1347.0533665513497</v>
      </c>
      <c r="D328" s="192">
        <v>1289.9671063427429</v>
      </c>
      <c r="E328" s="192">
        <v>57.086260208606625</v>
      </c>
      <c r="F328" s="192">
        <v>606.05765594864988</v>
      </c>
      <c r="G328" s="193">
        <v>0.68969625947177815</v>
      </c>
      <c r="H328" s="193">
        <v>4.2378618120197914E-2</v>
      </c>
      <c r="I328" s="193">
        <v>0.66046788507269472</v>
      </c>
      <c r="J328" s="192">
        <v>1115.0389775000006</v>
      </c>
      <c r="K328" s="192">
        <v>860.3633001153172</v>
      </c>
      <c r="L328" s="192">
        <v>821.94622699059028</v>
      </c>
      <c r="M328" s="192">
        <v>38.417073124726706</v>
      </c>
      <c r="N328" s="192">
        <v>254.67901071801677</v>
      </c>
      <c r="O328" s="193">
        <v>0.77159930502547547</v>
      </c>
      <c r="P328" s="193">
        <v>4.465215231702415E-2</v>
      </c>
      <c r="Q328" s="193">
        <v>0.73714573532976779</v>
      </c>
      <c r="R328" s="192">
        <v>3068.15</v>
      </c>
      <c r="S328" s="192">
        <v>2207.4166666666665</v>
      </c>
      <c r="T328" s="192">
        <v>2111.9133333333334</v>
      </c>
      <c r="U328" s="192">
        <v>95.50333333333333</v>
      </c>
      <c r="V328" s="192">
        <v>860.73666666666668</v>
      </c>
      <c r="W328" s="193">
        <v>0.71946178207280165</v>
      </c>
      <c r="X328" s="193">
        <v>4.3264751406244105E-2</v>
      </c>
      <c r="Y328" s="193">
        <v>0.68833444692512857</v>
      </c>
      <c r="AH328" s="192">
        <v>7770.27</v>
      </c>
      <c r="AI328" s="192">
        <v>5381.4466666666667</v>
      </c>
      <c r="AJ328" s="192">
        <v>5074.6066666666666</v>
      </c>
      <c r="AK328" s="192">
        <v>306.83999999999997</v>
      </c>
      <c r="AL328" s="192">
        <v>2388.8266666666664</v>
      </c>
      <c r="AM328" s="193">
        <v>0.69256881249514712</v>
      </c>
      <c r="AN328" s="193">
        <v>5.7018125237699398E-2</v>
      </c>
      <c r="AO328" s="193">
        <v>0.65307983720857399</v>
      </c>
      <c r="AP328" s="192">
        <v>20783.96</v>
      </c>
      <c r="AQ328" s="192">
        <v>13764.019999999999</v>
      </c>
      <c r="AR328" s="192">
        <v>12608.426666666666</v>
      </c>
      <c r="AS328" s="192">
        <v>1155.5933333333332</v>
      </c>
      <c r="AT328" s="192">
        <v>7019.94</v>
      </c>
      <c r="AU328" s="193">
        <v>0.6622424215597027</v>
      </c>
      <c r="AV328" s="193">
        <v>8.3957545348912116E-2</v>
      </c>
      <c r="AW328" s="193">
        <v>0.60664217341963067</v>
      </c>
    </row>
    <row r="329" spans="1:49" ht="14.25" x14ac:dyDescent="0.2">
      <c r="A329" s="196">
        <v>32540</v>
      </c>
      <c r="B329" s="192">
        <v>1950.9113249999994</v>
      </c>
      <c r="C329" s="192">
        <v>1335.5154873367685</v>
      </c>
      <c r="D329" s="192">
        <v>1284.6947271579763</v>
      </c>
      <c r="E329" s="192">
        <v>50.820760178792462</v>
      </c>
      <c r="F329" s="192">
        <v>615.39583766323074</v>
      </c>
      <c r="G329" s="193">
        <v>0.68455981070117011</v>
      </c>
      <c r="H329" s="193">
        <v>3.8053291527256783E-2</v>
      </c>
      <c r="I329" s="193">
        <v>0.65851005665671491</v>
      </c>
      <c r="J329" s="192">
        <v>1114.0420083333338</v>
      </c>
      <c r="K329" s="192">
        <v>863.83784599656474</v>
      </c>
      <c r="L329" s="192">
        <v>827.96193950869019</v>
      </c>
      <c r="M329" s="192">
        <v>35.875906487874204</v>
      </c>
      <c r="N329" s="192">
        <v>250.20749567010262</v>
      </c>
      <c r="O329" s="193">
        <v>0.77540868255849005</v>
      </c>
      <c r="P329" s="193">
        <v>4.1530834350613617E-2</v>
      </c>
      <c r="Q329" s="193">
        <v>0.74320531300912551</v>
      </c>
      <c r="R329" s="192">
        <v>3064.9533333333334</v>
      </c>
      <c r="S329" s="192">
        <v>2199.3533333333335</v>
      </c>
      <c r="T329" s="192">
        <v>2112.6566666666663</v>
      </c>
      <c r="U329" s="192">
        <v>86.696666666666673</v>
      </c>
      <c r="V329" s="192">
        <v>865.60333333333335</v>
      </c>
      <c r="W329" s="193">
        <v>0.7175813443597836</v>
      </c>
      <c r="X329" s="193">
        <v>3.9419162602340685E-2</v>
      </c>
      <c r="Y329" s="193">
        <v>0.68929488866605892</v>
      </c>
      <c r="AH329" s="192">
        <v>7759.2</v>
      </c>
      <c r="AI329" s="192">
        <v>5361.1833333333334</v>
      </c>
      <c r="AJ329" s="192">
        <v>5074.5499999999993</v>
      </c>
      <c r="AK329" s="192">
        <v>286.63333333333327</v>
      </c>
      <c r="AL329" s="192">
        <v>2398.02</v>
      </c>
      <c r="AM329" s="193">
        <v>0.69094537237515896</v>
      </c>
      <c r="AN329" s="193">
        <v>5.3464564726071036E-2</v>
      </c>
      <c r="AO329" s="193">
        <v>0.65400427879162792</v>
      </c>
      <c r="AP329" s="192">
        <v>20760.343333333334</v>
      </c>
      <c r="AQ329" s="192">
        <v>13706.846666666666</v>
      </c>
      <c r="AR329" s="192">
        <v>12615.519999999999</v>
      </c>
      <c r="AS329" s="192">
        <v>1091.3266666666666</v>
      </c>
      <c r="AT329" s="192">
        <v>7053.5</v>
      </c>
      <c r="AU329" s="193">
        <v>0.66024181038752883</v>
      </c>
      <c r="AV329" s="193">
        <v>7.9619090605327653E-2</v>
      </c>
      <c r="AW329" s="193">
        <v>0.60767395786485856</v>
      </c>
    </row>
    <row r="330" spans="1:49" ht="14.25" x14ac:dyDescent="0.2">
      <c r="A330" s="196">
        <v>32509</v>
      </c>
      <c r="B330" s="192">
        <v>1948.7116274999996</v>
      </c>
      <c r="C330" s="192">
        <v>1337.8696531062171</v>
      </c>
      <c r="D330" s="192">
        <v>1292.0266870310531</v>
      </c>
      <c r="E330" s="192">
        <v>45.842966075163929</v>
      </c>
      <c r="F330" s="192">
        <v>610.84197439378238</v>
      </c>
      <c r="G330" s="193">
        <v>0.6865406016089558</v>
      </c>
      <c r="H330" s="193">
        <v>3.4265644615473115E-2</v>
      </c>
      <c r="I330" s="193">
        <v>0.66301584534013014</v>
      </c>
      <c r="J330" s="192">
        <v>1113.1150391666672</v>
      </c>
      <c r="K330" s="192">
        <v>855.8170135604496</v>
      </c>
      <c r="L330" s="192">
        <v>821.45331296894653</v>
      </c>
      <c r="M330" s="192">
        <v>34.363700591502742</v>
      </c>
      <c r="N330" s="192">
        <v>257.30135893955099</v>
      </c>
      <c r="O330" s="193">
        <v>0.76884866653239758</v>
      </c>
      <c r="P330" s="193">
        <v>4.0153093531688132E-2</v>
      </c>
      <c r="Q330" s="193">
        <v>0.73797701411340821</v>
      </c>
      <c r="R330" s="192">
        <v>3061.8266666666664</v>
      </c>
      <c r="S330" s="192">
        <v>2193.686666666667</v>
      </c>
      <c r="T330" s="192">
        <v>2113.4799999999996</v>
      </c>
      <c r="U330" s="192">
        <v>80.206666666666663</v>
      </c>
      <c r="V330" s="192">
        <v>868.14333333333332</v>
      </c>
      <c r="W330" s="193">
        <v>0.716463374804583</v>
      </c>
      <c r="X330" s="193">
        <v>3.656249905030496E-2</v>
      </c>
      <c r="Y330" s="193">
        <v>0.69026768334371191</v>
      </c>
      <c r="AH330" s="192">
        <v>7748.3533333333326</v>
      </c>
      <c r="AI330" s="192">
        <v>5354.0566666666664</v>
      </c>
      <c r="AJ330" s="192">
        <v>5086.9399999999996</v>
      </c>
      <c r="AK330" s="192">
        <v>267.11333333333329</v>
      </c>
      <c r="AL330" s="192">
        <v>2394.2999999999997</v>
      </c>
      <c r="AM330" s="193">
        <v>0.69099283890856811</v>
      </c>
      <c r="AN330" s="193">
        <v>4.9889896570637707E-2</v>
      </c>
      <c r="AO330" s="193">
        <v>0.65651884744543576</v>
      </c>
      <c r="AP330" s="192">
        <v>20737.336666666666</v>
      </c>
      <c r="AQ330" s="192">
        <v>13712.96</v>
      </c>
      <c r="AR330" s="192">
        <v>12664.88</v>
      </c>
      <c r="AS330" s="192">
        <v>1048.08</v>
      </c>
      <c r="AT330" s="192">
        <v>7024.3833333333341</v>
      </c>
      <c r="AU330" s="193">
        <v>0.66126910221997326</v>
      </c>
      <c r="AV330" s="193">
        <v>7.6429888222528178E-2</v>
      </c>
      <c r="AW330" s="193">
        <v>0.61072837865228913</v>
      </c>
    </row>
    <row r="331" spans="1:49" ht="14.25" x14ac:dyDescent="0.2">
      <c r="A331" s="196">
        <v>32478</v>
      </c>
      <c r="B331" s="192">
        <v>1946.5119299999997</v>
      </c>
      <c r="C331" s="192">
        <v>1332.6407402536506</v>
      </c>
      <c r="D331" s="192">
        <v>1292.4622351579312</v>
      </c>
      <c r="E331" s="192">
        <v>40.178505095719601</v>
      </c>
      <c r="F331" s="192">
        <v>613.87118974634893</v>
      </c>
      <c r="G331" s="193">
        <v>0.6846301426231951</v>
      </c>
      <c r="H331" s="193">
        <v>3.0149539843778266E-2</v>
      </c>
      <c r="I331" s="193">
        <v>0.66398885885992565</v>
      </c>
      <c r="J331" s="192">
        <v>1112.1147366666671</v>
      </c>
      <c r="K331" s="192">
        <v>846.11925974634926</v>
      </c>
      <c r="L331" s="192">
        <v>813.37776484206881</v>
      </c>
      <c r="M331" s="192">
        <v>32.741494904280401</v>
      </c>
      <c r="N331" s="192">
        <v>265.99214358698447</v>
      </c>
      <c r="O331" s="193">
        <v>0.76082011311388242</v>
      </c>
      <c r="P331" s="193">
        <v>3.8696075673889857E-2</v>
      </c>
      <c r="Q331" s="193">
        <v>0.7313793604426102</v>
      </c>
      <c r="R331" s="192">
        <v>3058.626666666667</v>
      </c>
      <c r="S331" s="192">
        <v>2178.7599999999998</v>
      </c>
      <c r="T331" s="192">
        <v>2105.84</v>
      </c>
      <c r="U331" s="192">
        <v>72.92</v>
      </c>
      <c r="V331" s="192">
        <v>879.86333333333334</v>
      </c>
      <c r="W331" s="193">
        <v>0.71233276808327906</v>
      </c>
      <c r="X331" s="193">
        <v>3.3468578457471226E-2</v>
      </c>
      <c r="Y331" s="193">
        <v>0.68849200294685631</v>
      </c>
      <c r="AH331" s="192">
        <v>7737.4366666666674</v>
      </c>
      <c r="AI331" s="192">
        <v>5346.7733333333335</v>
      </c>
      <c r="AJ331" s="192">
        <v>5099.6033333333335</v>
      </c>
      <c r="AK331" s="192">
        <v>247.17</v>
      </c>
      <c r="AL331" s="192">
        <v>2390.6633333333334</v>
      </c>
      <c r="AM331" s="193">
        <v>0.69102644243506994</v>
      </c>
      <c r="AN331" s="193">
        <v>4.6227880740533848E-2</v>
      </c>
      <c r="AO331" s="193">
        <v>0.65908175446562611</v>
      </c>
      <c r="AP331" s="192">
        <v>20714.150000000001</v>
      </c>
      <c r="AQ331" s="192">
        <v>13753.993333333332</v>
      </c>
      <c r="AR331" s="192">
        <v>12761.656666666668</v>
      </c>
      <c r="AS331" s="192">
        <v>992.3366666666667</v>
      </c>
      <c r="AT331" s="192">
        <v>6960.1633333333339</v>
      </c>
      <c r="AU331" s="193">
        <v>0.66399023533832335</v>
      </c>
      <c r="AV331" s="193">
        <v>7.2148985579460811E-2</v>
      </c>
      <c r="AW331" s="193">
        <v>0.61608401342399599</v>
      </c>
    </row>
    <row r="332" spans="1:49" ht="14.25" x14ac:dyDescent="0.2">
      <c r="A332" s="196">
        <v>32448</v>
      </c>
      <c r="B332" s="192">
        <v>1944.3122324999997</v>
      </c>
      <c r="C332" s="192">
        <v>1337.3318428197547</v>
      </c>
      <c r="D332" s="192">
        <v>1296.9794693770646</v>
      </c>
      <c r="E332" s="192">
        <v>40.355570604155425</v>
      </c>
      <c r="F332" s="192">
        <v>606.98038968024503</v>
      </c>
      <c r="G332" s="193">
        <v>0.68781742997121986</v>
      </c>
      <c r="H332" s="193">
        <v>3.0176183137212969E-2</v>
      </c>
      <c r="I332" s="193">
        <v>0.66706336960571722</v>
      </c>
      <c r="J332" s="192">
        <v>1111.5044341666669</v>
      </c>
      <c r="K332" s="192">
        <v>828.90815718024544</v>
      </c>
      <c r="L332" s="192">
        <v>795.44053062293551</v>
      </c>
      <c r="M332" s="192">
        <v>33.464429395844583</v>
      </c>
      <c r="N332" s="192">
        <v>282.59627698642163</v>
      </c>
      <c r="O332" s="193">
        <v>0.74575335167394663</v>
      </c>
      <c r="P332" s="193">
        <v>4.0371697522778471E-2</v>
      </c>
      <c r="Q332" s="193">
        <v>0.71564314650647765</v>
      </c>
      <c r="R332" s="192">
        <v>3055.8166666666671</v>
      </c>
      <c r="S332" s="192">
        <v>2166.2400000000002</v>
      </c>
      <c r="T332" s="192">
        <v>2092.42</v>
      </c>
      <c r="U332" s="192">
        <v>73.820000000000007</v>
      </c>
      <c r="V332" s="192">
        <v>889.57666666666671</v>
      </c>
      <c r="W332" s="193">
        <v>0.70889069479517208</v>
      </c>
      <c r="X332" s="193">
        <v>3.4077479872959601E-2</v>
      </c>
      <c r="Y332" s="193">
        <v>0.68473348641116116</v>
      </c>
      <c r="AH332" s="192">
        <v>7727.9033333333327</v>
      </c>
      <c r="AI332" s="192">
        <v>5342.920000000001</v>
      </c>
      <c r="AJ332" s="192">
        <v>5095.9466666666667</v>
      </c>
      <c r="AK332" s="192">
        <v>246.97333333333333</v>
      </c>
      <c r="AL332" s="192">
        <v>2384.9866666666662</v>
      </c>
      <c r="AM332" s="193">
        <v>0.69138028382860228</v>
      </c>
      <c r="AN332" s="193">
        <v>4.6224411620112836E-2</v>
      </c>
      <c r="AO332" s="193">
        <v>0.65942163700287837</v>
      </c>
      <c r="AP332" s="192">
        <v>20693.456666666669</v>
      </c>
      <c r="AQ332" s="192">
        <v>13789.029999999999</v>
      </c>
      <c r="AR332" s="192">
        <v>12797.339999999998</v>
      </c>
      <c r="AS332" s="192">
        <v>991.69</v>
      </c>
      <c r="AT332" s="192">
        <v>6904.43</v>
      </c>
      <c r="AU332" s="193">
        <v>0.66634734941173823</v>
      </c>
      <c r="AV332" s="193">
        <v>7.1918764409099126E-2</v>
      </c>
      <c r="AW332" s="193">
        <v>0.61842447137476775</v>
      </c>
    </row>
    <row r="333" spans="1:49" ht="14.25" x14ac:dyDescent="0.2">
      <c r="A333" s="196">
        <v>32417</v>
      </c>
      <c r="B333" s="192">
        <v>1942.1125349999995</v>
      </c>
      <c r="C333" s="192">
        <v>1342.2524931096307</v>
      </c>
      <c r="D333" s="192">
        <v>1297.1337877938722</v>
      </c>
      <c r="E333" s="192">
        <v>45.121902477223927</v>
      </c>
      <c r="F333" s="192">
        <v>599.86004189036873</v>
      </c>
      <c r="G333" s="193">
        <v>0.69113013222461439</v>
      </c>
      <c r="H333" s="193">
        <v>3.3616553300406887E-2</v>
      </c>
      <c r="I333" s="193">
        <v>0.66789836552590531</v>
      </c>
      <c r="J333" s="192">
        <v>1110.6941316666671</v>
      </c>
      <c r="K333" s="192">
        <v>831.364173557036</v>
      </c>
      <c r="L333" s="192">
        <v>796.15621220612775</v>
      </c>
      <c r="M333" s="192">
        <v>35.204764189442749</v>
      </c>
      <c r="N333" s="192">
        <v>279.32662477629782</v>
      </c>
      <c r="O333" s="193">
        <v>0.74850865765313912</v>
      </c>
      <c r="P333" s="193">
        <v>4.2345779754758117E-2</v>
      </c>
      <c r="Q333" s="193">
        <v>0.71680959636605335</v>
      </c>
      <c r="R333" s="192">
        <v>3052.8066666666668</v>
      </c>
      <c r="S333" s="192">
        <v>2173.6166666666668</v>
      </c>
      <c r="T333" s="192">
        <v>2093.29</v>
      </c>
      <c r="U333" s="192">
        <v>80.326666666666668</v>
      </c>
      <c r="V333" s="192">
        <v>879.18666666666661</v>
      </c>
      <c r="W333" s="193">
        <v>0.71200600103511302</v>
      </c>
      <c r="X333" s="193">
        <v>3.6955304906568925E-2</v>
      </c>
      <c r="Y333" s="193">
        <v>0.68569360217155351</v>
      </c>
      <c r="AH333" s="192">
        <v>7718.03</v>
      </c>
      <c r="AI333" s="192">
        <v>5391.4733333333334</v>
      </c>
      <c r="AJ333" s="192">
        <v>5140.25</v>
      </c>
      <c r="AK333" s="192">
        <v>251.22666666666669</v>
      </c>
      <c r="AL333" s="192">
        <v>2326.5566666666668</v>
      </c>
      <c r="AM333" s="193">
        <v>0.6985556331516376</v>
      </c>
      <c r="AN333" s="193">
        <v>4.6597034082211296E-2</v>
      </c>
      <c r="AO333" s="193">
        <v>0.66600544439448928</v>
      </c>
      <c r="AP333" s="192">
        <v>20672.149999999998</v>
      </c>
      <c r="AQ333" s="192">
        <v>13939.356666666667</v>
      </c>
      <c r="AR333" s="192">
        <v>12925.266666666668</v>
      </c>
      <c r="AS333" s="192">
        <v>1014.0899999999998</v>
      </c>
      <c r="AT333" s="192">
        <v>6732.7933333333322</v>
      </c>
      <c r="AU333" s="193">
        <v>0.67430609136769359</v>
      </c>
      <c r="AV333" s="193">
        <v>7.2750129310128364E-2</v>
      </c>
      <c r="AW333" s="193">
        <v>0.62525023602608676</v>
      </c>
    </row>
    <row r="334" spans="1:49" ht="14.25" x14ac:dyDescent="0.2">
      <c r="A334" s="196">
        <v>32387</v>
      </c>
      <c r="B334" s="192">
        <v>1939.9128374999998</v>
      </c>
      <c r="C334" s="192">
        <v>1356.7059725432227</v>
      </c>
      <c r="D334" s="192">
        <v>1302.576337731665</v>
      </c>
      <c r="E334" s="192">
        <v>54.132831973023279</v>
      </c>
      <c r="F334" s="192">
        <v>583.20686495677717</v>
      </c>
      <c r="G334" s="193">
        <v>0.69936439736727241</v>
      </c>
      <c r="H334" s="193">
        <v>3.990019434465096E-2</v>
      </c>
      <c r="I334" s="193">
        <v>0.67146127009001</v>
      </c>
      <c r="J334" s="192">
        <v>1109.3638291666668</v>
      </c>
      <c r="K334" s="192">
        <v>837.58402745677756</v>
      </c>
      <c r="L334" s="192">
        <v>802.63032893500201</v>
      </c>
      <c r="M334" s="192">
        <v>34.953834693643387</v>
      </c>
      <c r="N334" s="192">
        <v>271.77980170988957</v>
      </c>
      <c r="O334" s="193">
        <v>0.75501292311464208</v>
      </c>
      <c r="P334" s="193">
        <v>4.1731735023382038E-2</v>
      </c>
      <c r="Q334" s="193">
        <v>0.72350504661570114</v>
      </c>
      <c r="R334" s="192">
        <v>3049.2766666666666</v>
      </c>
      <c r="S334" s="192">
        <v>2194.2900000000004</v>
      </c>
      <c r="T334" s="192">
        <v>2105.2066666666669</v>
      </c>
      <c r="U334" s="192">
        <v>89.086666666666659</v>
      </c>
      <c r="V334" s="192">
        <v>854.98666666666668</v>
      </c>
      <c r="W334" s="193">
        <v>0.71961000587024482</v>
      </c>
      <c r="X334" s="193">
        <v>4.059931306557777E-2</v>
      </c>
      <c r="Y334" s="193">
        <v>0.69039542711222235</v>
      </c>
      <c r="AH334" s="192">
        <v>7706.5499999999993</v>
      </c>
      <c r="AI334" s="192">
        <v>5442.1866666666674</v>
      </c>
      <c r="AJ334" s="192">
        <v>5182.0199999999995</v>
      </c>
      <c r="AK334" s="192">
        <v>260.16666666666669</v>
      </c>
      <c r="AL334" s="192">
        <v>2264.3666666666668</v>
      </c>
      <c r="AM334" s="193">
        <v>0.70617678035783427</v>
      </c>
      <c r="AN334" s="193">
        <v>4.780553895002989E-2</v>
      </c>
      <c r="AO334" s="193">
        <v>0.67241761877883099</v>
      </c>
      <c r="AP334" s="192">
        <v>20648.3</v>
      </c>
      <c r="AQ334" s="192">
        <v>14081.11</v>
      </c>
      <c r="AR334" s="192">
        <v>13030.269999999999</v>
      </c>
      <c r="AS334" s="192">
        <v>1050.8399999999999</v>
      </c>
      <c r="AT334" s="192">
        <v>6567.19</v>
      </c>
      <c r="AU334" s="193">
        <v>0.68195008790069889</v>
      </c>
      <c r="AV334" s="193">
        <v>7.4627639440356608E-2</v>
      </c>
      <c r="AW334" s="193">
        <v>0.63105776262452595</v>
      </c>
    </row>
    <row r="335" spans="1:49" ht="14.25" x14ac:dyDescent="0.2">
      <c r="A335" s="196">
        <v>32356</v>
      </c>
      <c r="B335" s="192">
        <v>1938.4238499999999</v>
      </c>
      <c r="C335" s="192">
        <v>1364.4026391887555</v>
      </c>
      <c r="D335" s="192">
        <v>1306.4871342666681</v>
      </c>
      <c r="E335" s="192">
        <v>57.918722330441675</v>
      </c>
      <c r="F335" s="192">
        <v>574.01799340289006</v>
      </c>
      <c r="G335" s="193">
        <v>0.70387218935051565</v>
      </c>
      <c r="H335" s="193">
        <v>4.2449875620937598E-2</v>
      </c>
      <c r="I335" s="193">
        <v>0.67399456226597099</v>
      </c>
      <c r="J335" s="192">
        <v>1106.8394833333334</v>
      </c>
      <c r="K335" s="192">
        <v>846.17402747791095</v>
      </c>
      <c r="L335" s="192">
        <v>814.49953239999843</v>
      </c>
      <c r="M335" s="192">
        <v>31.674611002891655</v>
      </c>
      <c r="N335" s="192">
        <v>260.66867326377661</v>
      </c>
      <c r="O335" s="193">
        <v>0.764495701697948</v>
      </c>
      <c r="P335" s="193">
        <v>3.7432738389879865E-2</v>
      </c>
      <c r="Q335" s="193">
        <v>0.73587863883123283</v>
      </c>
      <c r="R335" s="192">
        <v>3045.2633333333338</v>
      </c>
      <c r="S335" s="192">
        <v>2210.5766666666668</v>
      </c>
      <c r="T335" s="192">
        <v>2120.9866666666662</v>
      </c>
      <c r="U335" s="192">
        <v>89.59333333333332</v>
      </c>
      <c r="V335" s="192">
        <v>834.68666666666661</v>
      </c>
      <c r="W335" s="193">
        <v>0.72590657184545615</v>
      </c>
      <c r="X335" s="193">
        <v>4.0529394290780826E-2</v>
      </c>
      <c r="Y335" s="193">
        <v>0.69648711277295094</v>
      </c>
      <c r="AH335" s="192">
        <v>7694.333333333333</v>
      </c>
      <c r="AI335" s="192">
        <v>5475.5633333333344</v>
      </c>
      <c r="AJ335" s="192">
        <v>5213.9799999999996</v>
      </c>
      <c r="AK335" s="192">
        <v>261.58333333333331</v>
      </c>
      <c r="AL335" s="192">
        <v>2218.77</v>
      </c>
      <c r="AM335" s="193">
        <v>0.71163583589654744</v>
      </c>
      <c r="AN335" s="193">
        <v>4.7772862335625728E-2</v>
      </c>
      <c r="AO335" s="193">
        <v>0.67763895507516347</v>
      </c>
      <c r="AP335" s="192">
        <v>20624.149999999998</v>
      </c>
      <c r="AQ335" s="192">
        <v>14158.659999999998</v>
      </c>
      <c r="AR335" s="192">
        <v>13103.229999999998</v>
      </c>
      <c r="AS335" s="192">
        <v>1055.43</v>
      </c>
      <c r="AT335" s="192">
        <v>6465.4933333333329</v>
      </c>
      <c r="AU335" s="193">
        <v>0.68650877733142934</v>
      </c>
      <c r="AV335" s="193">
        <v>7.4543071166339209E-2</v>
      </c>
      <c r="AW335" s="193">
        <v>0.6353343046864961</v>
      </c>
    </row>
    <row r="336" spans="1:49" ht="14.25" x14ac:dyDescent="0.2">
      <c r="A336" s="196">
        <v>32325</v>
      </c>
      <c r="B336" s="192">
        <v>1937.6455724999998</v>
      </c>
      <c r="C336" s="192">
        <v>1354.9958490786705</v>
      </c>
      <c r="D336" s="192">
        <v>1300.9411616172285</v>
      </c>
      <c r="E336" s="192">
        <v>54.057904869796062</v>
      </c>
      <c r="F336" s="192">
        <v>582.64650601297524</v>
      </c>
      <c r="G336" s="193">
        <v>0.69930015494547859</v>
      </c>
      <c r="H336" s="193">
        <v>3.9895254960782896E-2</v>
      </c>
      <c r="I336" s="193">
        <v>0.67140305744291562</v>
      </c>
      <c r="J336" s="192">
        <v>1103.137760833333</v>
      </c>
      <c r="K336" s="192">
        <v>842.6274842546627</v>
      </c>
      <c r="L336" s="192">
        <v>814.45217171610466</v>
      </c>
      <c r="M336" s="192">
        <v>28.178761796870603</v>
      </c>
      <c r="N336" s="192">
        <v>260.51682732035812</v>
      </c>
      <c r="O336" s="193">
        <v>0.76384610714270584</v>
      </c>
      <c r="P336" s="193">
        <v>3.3441541278226676E-2</v>
      </c>
      <c r="Q336" s="193">
        <v>0.73830504279071252</v>
      </c>
      <c r="R336" s="192">
        <v>3040.7833333333333</v>
      </c>
      <c r="S336" s="192">
        <v>2197.6233333333334</v>
      </c>
      <c r="T336" s="192">
        <v>2115.3933333333334</v>
      </c>
      <c r="U336" s="192">
        <v>82.236666666666665</v>
      </c>
      <c r="V336" s="192">
        <v>843.1633333333333</v>
      </c>
      <c r="W336" s="193">
        <v>0.72271618607047527</v>
      </c>
      <c r="X336" s="193">
        <v>3.7420728756975337E-2</v>
      </c>
      <c r="Y336" s="193">
        <v>0.69567381212078028</v>
      </c>
      <c r="AH336" s="192">
        <v>7681.7866666666669</v>
      </c>
      <c r="AI336" s="192">
        <v>5441.5733333333337</v>
      </c>
      <c r="AJ336" s="192">
        <v>5184.3766666666661</v>
      </c>
      <c r="AK336" s="192">
        <v>257.19666666666666</v>
      </c>
      <c r="AL336" s="192">
        <v>2240.2133333333331</v>
      </c>
      <c r="AM336" s="193">
        <v>0.70837339924392595</v>
      </c>
      <c r="AN336" s="193">
        <v>4.726512920282859E-2</v>
      </c>
      <c r="AO336" s="193">
        <v>0.67489203900481476</v>
      </c>
      <c r="AP336" s="192">
        <v>20599.993333333332</v>
      </c>
      <c r="AQ336" s="192">
        <v>14050.663333333332</v>
      </c>
      <c r="AR336" s="192">
        <v>12997.230000000001</v>
      </c>
      <c r="AS336" s="192">
        <v>1053.4333333333334</v>
      </c>
      <c r="AT336" s="192">
        <v>6549.333333333333</v>
      </c>
      <c r="AU336" s="193">
        <v>0.68207125633373988</v>
      </c>
      <c r="AV336" s="193">
        <v>7.4973921753160422E-2</v>
      </c>
      <c r="AW336" s="193">
        <v>0.6309336993312944</v>
      </c>
    </row>
    <row r="337" spans="1:49" ht="14.25" x14ac:dyDescent="0.2">
      <c r="A337" s="196">
        <v>32295</v>
      </c>
      <c r="B337" s="192">
        <v>1937.5780050000001</v>
      </c>
      <c r="C337" s="192">
        <v>1336.6773094774856</v>
      </c>
      <c r="D337" s="192">
        <v>1287.7706255408823</v>
      </c>
      <c r="E337" s="192">
        <v>48.909901344957639</v>
      </c>
      <c r="F337" s="192">
        <v>600.89747811416021</v>
      </c>
      <c r="G337" s="193">
        <v>0.68987019156293816</v>
      </c>
      <c r="H337" s="193">
        <v>3.6590657294898486E-2</v>
      </c>
      <c r="I337" s="193">
        <v>0.66462904833649894</v>
      </c>
      <c r="J337" s="192">
        <v>1098.2219949999997</v>
      </c>
      <c r="K337" s="192">
        <v>832.8160238558479</v>
      </c>
      <c r="L337" s="192">
        <v>809.01270779245112</v>
      </c>
      <c r="M337" s="192">
        <v>23.803431988375689</v>
      </c>
      <c r="N337" s="192">
        <v>265.41252188583979</v>
      </c>
      <c r="O337" s="193">
        <v>0.75833121868575226</v>
      </c>
      <c r="P337" s="193">
        <v>2.8581861187262438E-2</v>
      </c>
      <c r="Q337" s="193">
        <v>0.73665680661627198</v>
      </c>
      <c r="R337" s="192">
        <v>3035.7999999999997</v>
      </c>
      <c r="S337" s="192">
        <v>2169.4933333333333</v>
      </c>
      <c r="T337" s="192">
        <v>2096.7833333333333</v>
      </c>
      <c r="U337" s="192">
        <v>72.713333333333324</v>
      </c>
      <c r="V337" s="192">
        <v>866.31000000000006</v>
      </c>
      <c r="W337" s="193">
        <v>0.7146364494806422</v>
      </c>
      <c r="X337" s="193">
        <v>3.3516274153104868E-2</v>
      </c>
      <c r="Y337" s="193">
        <v>0.69068559632826054</v>
      </c>
      <c r="AH337" s="192">
        <v>7669.1766666666663</v>
      </c>
      <c r="AI337" s="192">
        <v>5368.55</v>
      </c>
      <c r="AJ337" s="192">
        <v>5112.8366666666661</v>
      </c>
      <c r="AK337" s="192">
        <v>255.71333333333337</v>
      </c>
      <c r="AL337" s="192">
        <v>2300.626666666667</v>
      </c>
      <c r="AM337" s="193">
        <v>0.700016472867796</v>
      </c>
      <c r="AN337" s="193">
        <v>4.7631731721476632E-2</v>
      </c>
      <c r="AO337" s="193">
        <v>0.6666734760315427</v>
      </c>
      <c r="AP337" s="192">
        <v>20576.193333333333</v>
      </c>
      <c r="AQ337" s="192">
        <v>13820.65</v>
      </c>
      <c r="AR337" s="192">
        <v>12758.366666666667</v>
      </c>
      <c r="AS337" s="192">
        <v>1062.2833333333333</v>
      </c>
      <c r="AT337" s="192">
        <v>6755.55</v>
      </c>
      <c r="AU337" s="193">
        <v>0.67168157764199343</v>
      </c>
      <c r="AV337" s="193">
        <v>7.6862038567891769E-2</v>
      </c>
      <c r="AW337" s="193">
        <v>0.62005476231593215</v>
      </c>
    </row>
    <row r="338" spans="1:49" ht="14.25" x14ac:dyDescent="0.2">
      <c r="A338" s="196">
        <v>32264</v>
      </c>
      <c r="B338" s="192">
        <v>1937.5104375000001</v>
      </c>
      <c r="C338" s="192">
        <v>1320.9474130560204</v>
      </c>
      <c r="D338" s="192">
        <v>1272.4733027405703</v>
      </c>
      <c r="E338" s="192">
        <v>48.474110315450254</v>
      </c>
      <c r="F338" s="192">
        <v>616.56302444397954</v>
      </c>
      <c r="G338" s="193">
        <v>0.68177563717306189</v>
      </c>
      <c r="H338" s="193">
        <v>3.6696472423005153E-2</v>
      </c>
      <c r="I338" s="193">
        <v>0.6567568763048639</v>
      </c>
      <c r="J338" s="192">
        <v>1093.2862291666668</v>
      </c>
      <c r="K338" s="192">
        <v>829.62925361064606</v>
      </c>
      <c r="L338" s="192">
        <v>803.84669725942967</v>
      </c>
      <c r="M338" s="192">
        <v>25.785889684549744</v>
      </c>
      <c r="N338" s="192">
        <v>263.65697555602048</v>
      </c>
      <c r="O338" s="193">
        <v>0.75883993731725008</v>
      </c>
      <c r="P338" s="193">
        <v>3.1081220403362655E-2</v>
      </c>
      <c r="Q338" s="193">
        <v>0.73525731488646306</v>
      </c>
      <c r="R338" s="192">
        <v>3030.7966666666666</v>
      </c>
      <c r="S338" s="192">
        <v>2150.5766666666664</v>
      </c>
      <c r="T338" s="192">
        <v>2076.3200000000002</v>
      </c>
      <c r="U338" s="192">
        <v>74.260000000000005</v>
      </c>
      <c r="V338" s="192">
        <v>880.21999999999991</v>
      </c>
      <c r="W338" s="193">
        <v>0.70957471027969532</v>
      </c>
      <c r="X338" s="193">
        <v>3.4530273275540056E-2</v>
      </c>
      <c r="Y338" s="193">
        <v>0.68507400144516462</v>
      </c>
      <c r="AH338" s="192">
        <v>7657.0166666666664</v>
      </c>
      <c r="AI338" s="192">
        <v>5317.163333333333</v>
      </c>
      <c r="AJ338" s="192">
        <v>5043.8366666666661</v>
      </c>
      <c r="AK338" s="192">
        <v>273.32333333333332</v>
      </c>
      <c r="AL338" s="192">
        <v>2339.8566666666666</v>
      </c>
      <c r="AM338" s="193">
        <v>0.69441710326693817</v>
      </c>
      <c r="AN338" s="193">
        <v>5.1403975428000771E-2</v>
      </c>
      <c r="AO338" s="193">
        <v>0.65872086822326359</v>
      </c>
      <c r="AP338" s="192">
        <v>20552.86</v>
      </c>
      <c r="AQ338" s="192">
        <v>13663.44</v>
      </c>
      <c r="AR338" s="192">
        <v>12537.253333333332</v>
      </c>
      <c r="AS338" s="192">
        <v>1126.1833333333334</v>
      </c>
      <c r="AT338" s="192">
        <v>6889.4266666666663</v>
      </c>
      <c r="AU338" s="193">
        <v>0.66479506988321824</v>
      </c>
      <c r="AV338" s="193">
        <v>8.2423118433815598E-2</v>
      </c>
      <c r="AW338" s="193">
        <v>0.61000042492058681</v>
      </c>
    </row>
    <row r="339" spans="1:49" ht="14.25" x14ac:dyDescent="0.2">
      <c r="A339" s="196">
        <v>32234</v>
      </c>
      <c r="B339" s="192">
        <v>1937.4428700000001</v>
      </c>
      <c r="C339" s="192">
        <v>1320.5365743006471</v>
      </c>
      <c r="D339" s="192">
        <v>1268.7726411720714</v>
      </c>
      <c r="E339" s="192">
        <v>51.763933128575673</v>
      </c>
      <c r="F339" s="192">
        <v>616.90629569935288</v>
      </c>
      <c r="G339" s="193">
        <v>0.68158736174793477</v>
      </c>
      <c r="H339" s="193">
        <v>3.9199166563023614E-2</v>
      </c>
      <c r="I339" s="193">
        <v>0.65486970522752563</v>
      </c>
      <c r="J339" s="192">
        <v>1088.6137966666668</v>
      </c>
      <c r="K339" s="192">
        <v>828.26009236601942</v>
      </c>
      <c r="L339" s="192">
        <v>799.48735882792846</v>
      </c>
      <c r="M339" s="192">
        <v>28.772733538090989</v>
      </c>
      <c r="N339" s="192">
        <v>260.35703763398038</v>
      </c>
      <c r="O339" s="193">
        <v>0.76083923876598858</v>
      </c>
      <c r="P339" s="193">
        <v>3.473876600271588E-2</v>
      </c>
      <c r="Q339" s="193">
        <v>0.73440862248481242</v>
      </c>
      <c r="R339" s="192">
        <v>3026.0566666666668</v>
      </c>
      <c r="S339" s="192">
        <v>2148.7966666666666</v>
      </c>
      <c r="T339" s="192">
        <v>2068.2599999999998</v>
      </c>
      <c r="U339" s="192">
        <v>80.536666666666676</v>
      </c>
      <c r="V339" s="192">
        <v>877.26333333333332</v>
      </c>
      <c r="W339" s="193">
        <v>0.71009796027172867</v>
      </c>
      <c r="X339" s="193">
        <v>3.7479891846444291E-2</v>
      </c>
      <c r="Y339" s="193">
        <v>0.6834835655203636</v>
      </c>
      <c r="AH339" s="192">
        <v>7645.55</v>
      </c>
      <c r="AI339" s="192">
        <v>5269.6033333333335</v>
      </c>
      <c r="AJ339" s="192">
        <v>4979.79</v>
      </c>
      <c r="AK339" s="192">
        <v>289.81</v>
      </c>
      <c r="AL339" s="192">
        <v>2375.9500000000003</v>
      </c>
      <c r="AM339" s="193">
        <v>0.68923796631155809</v>
      </c>
      <c r="AN339" s="193">
        <v>5.499654939239576E-2</v>
      </c>
      <c r="AO339" s="193">
        <v>0.65133182047073135</v>
      </c>
      <c r="AP339" s="192">
        <v>20530.466666666664</v>
      </c>
      <c r="AQ339" s="192">
        <v>13518.573333333334</v>
      </c>
      <c r="AR339" s="192">
        <v>12368.413333333332</v>
      </c>
      <c r="AS339" s="192">
        <v>1150.1566666666668</v>
      </c>
      <c r="AT339" s="192">
        <v>7011.8999999999987</v>
      </c>
      <c r="AU339" s="193">
        <v>0.6584640063385474</v>
      </c>
      <c r="AV339" s="193">
        <v>8.5079737210928569E-2</v>
      </c>
      <c r="AW339" s="193">
        <v>0.60244189935607895</v>
      </c>
    </row>
    <row r="340" spans="1:49" ht="14.25" x14ac:dyDescent="0.2">
      <c r="A340" s="196">
        <v>32203</v>
      </c>
      <c r="B340" s="192">
        <v>1937.3753024999999</v>
      </c>
      <c r="C340" s="192">
        <v>1325.6289958315044</v>
      </c>
      <c r="D340" s="192">
        <v>1269.7069226733893</v>
      </c>
      <c r="E340" s="192">
        <v>55.918821779838716</v>
      </c>
      <c r="F340" s="192">
        <v>611.74955804677222</v>
      </c>
      <c r="G340" s="193">
        <v>0.68423964841551632</v>
      </c>
      <c r="H340" s="193">
        <v>4.2182859575098146E-2</v>
      </c>
      <c r="I340" s="193">
        <v>0.65537478517195524</v>
      </c>
      <c r="J340" s="192">
        <v>1084.4946975</v>
      </c>
      <c r="K340" s="192">
        <v>826.75100416849546</v>
      </c>
      <c r="L340" s="192">
        <v>793.21641065994424</v>
      </c>
      <c r="M340" s="192">
        <v>33.534511553494617</v>
      </c>
      <c r="N340" s="192">
        <v>257.74377528656117</v>
      </c>
      <c r="O340" s="193">
        <v>0.76233752555391854</v>
      </c>
      <c r="P340" s="193">
        <v>4.0561803232669724E-2</v>
      </c>
      <c r="Q340" s="193">
        <v>0.73141566527571167</v>
      </c>
      <c r="R340" s="192">
        <v>3021.8700000000003</v>
      </c>
      <c r="S340" s="192">
        <v>2152.3799999999997</v>
      </c>
      <c r="T340" s="192">
        <v>2062.9233333333332</v>
      </c>
      <c r="U340" s="192">
        <v>89.453333333333333</v>
      </c>
      <c r="V340" s="192">
        <v>869.49333333333323</v>
      </c>
      <c r="W340" s="193">
        <v>0.71226756941893576</v>
      </c>
      <c r="X340" s="193">
        <v>4.1560195380617435E-2</v>
      </c>
      <c r="Y340" s="193">
        <v>0.68266448700087456</v>
      </c>
      <c r="AH340" s="192">
        <v>7635.5100000000011</v>
      </c>
      <c r="AI340" s="192">
        <v>5252.4833333333336</v>
      </c>
      <c r="AJ340" s="192">
        <v>4938.1366666666663</v>
      </c>
      <c r="AK340" s="192">
        <v>314.34666666666664</v>
      </c>
      <c r="AL340" s="192">
        <v>2383.0300000000002</v>
      </c>
      <c r="AM340" s="193">
        <v>0.68790209603986285</v>
      </c>
      <c r="AN340" s="193">
        <v>5.984724685783549E-2</v>
      </c>
      <c r="AO340" s="193">
        <v>0.64673304948414256</v>
      </c>
      <c r="AP340" s="192">
        <v>20510.056666666667</v>
      </c>
      <c r="AQ340" s="192">
        <v>13460.696666666665</v>
      </c>
      <c r="AR340" s="192">
        <v>12288.046666666667</v>
      </c>
      <c r="AS340" s="192">
        <v>1172.6466666666668</v>
      </c>
      <c r="AT340" s="192">
        <v>7049.3633333333337</v>
      </c>
      <c r="AU340" s="193">
        <v>0.65629739036963486</v>
      </c>
      <c r="AV340" s="193">
        <v>8.7116342913405448E-2</v>
      </c>
      <c r="AW340" s="193">
        <v>0.59912299933512292</v>
      </c>
    </row>
    <row r="341" spans="1:49" ht="14.25" x14ac:dyDescent="0.2">
      <c r="A341" s="196">
        <v>32174</v>
      </c>
      <c r="B341" s="192">
        <v>1937.3077350000003</v>
      </c>
      <c r="C341" s="192">
        <v>1339.2282768531743</v>
      </c>
      <c r="D341" s="192">
        <v>1282.888394773903</v>
      </c>
      <c r="E341" s="192">
        <v>56.336630700994853</v>
      </c>
      <c r="F341" s="192">
        <v>598.08270952510247</v>
      </c>
      <c r="G341" s="193">
        <v>0.69128319298904473</v>
      </c>
      <c r="H341" s="193">
        <v>4.2066488346087463E-2</v>
      </c>
      <c r="I341" s="193">
        <v>0.66220165831005817</v>
      </c>
      <c r="J341" s="192">
        <v>1080.2022650000001</v>
      </c>
      <c r="K341" s="192">
        <v>821.29505648015913</v>
      </c>
      <c r="L341" s="192">
        <v>789.09493855943037</v>
      </c>
      <c r="M341" s="192">
        <v>32.200035965671809</v>
      </c>
      <c r="N341" s="192">
        <v>258.90729047489759</v>
      </c>
      <c r="O341" s="193">
        <v>0.76031599182043841</v>
      </c>
      <c r="P341" s="193">
        <v>3.9206416392754337E-2</v>
      </c>
      <c r="Q341" s="193">
        <v>0.73050665058495345</v>
      </c>
      <c r="R341" s="192">
        <v>3017.5099999999998</v>
      </c>
      <c r="S341" s="192">
        <v>2160.5233333333331</v>
      </c>
      <c r="T341" s="192">
        <v>2071.9833333333336</v>
      </c>
      <c r="U341" s="192">
        <v>88.536666666666676</v>
      </c>
      <c r="V341" s="192">
        <v>856.9899999999999</v>
      </c>
      <c r="W341" s="193">
        <v>0.71599541785556076</v>
      </c>
      <c r="X341" s="193">
        <v>4.0979268911698875E-2</v>
      </c>
      <c r="Y341" s="193">
        <v>0.6866533444241556</v>
      </c>
      <c r="AH341" s="192">
        <v>7625.06</v>
      </c>
      <c r="AI341" s="192">
        <v>5242.41</v>
      </c>
      <c r="AJ341" s="192">
        <v>4942.1833333333334</v>
      </c>
      <c r="AK341" s="192">
        <v>300.23</v>
      </c>
      <c r="AL341" s="192">
        <v>2382.65</v>
      </c>
      <c r="AM341" s="193">
        <v>0.6875237703047582</v>
      </c>
      <c r="AN341" s="193">
        <v>5.7269461945937086E-2</v>
      </c>
      <c r="AO341" s="193">
        <v>0.6481500910593927</v>
      </c>
      <c r="AP341" s="192">
        <v>20489.083333333332</v>
      </c>
      <c r="AQ341" s="192">
        <v>13435.553333333335</v>
      </c>
      <c r="AR341" s="192">
        <v>12311.68</v>
      </c>
      <c r="AS341" s="192">
        <v>1123.8733333333332</v>
      </c>
      <c r="AT341" s="192">
        <v>7053.5299999999988</v>
      </c>
      <c r="AU341" s="193">
        <v>0.65574204149364101</v>
      </c>
      <c r="AV341" s="193">
        <v>8.3649203382269804E-2</v>
      </c>
      <c r="AW341" s="193">
        <v>0.6008897420984346</v>
      </c>
    </row>
    <row r="342" spans="1:49" ht="14.25" x14ac:dyDescent="0.2">
      <c r="A342" s="196">
        <v>32143</v>
      </c>
      <c r="B342" s="192">
        <v>1937.2401675000001</v>
      </c>
      <c r="C342" s="192">
        <v>1342.9831664814599</v>
      </c>
      <c r="D342" s="192">
        <v>1287.9973048298564</v>
      </c>
      <c r="E342" s="192">
        <v>54.982610273326877</v>
      </c>
      <c r="F342" s="192">
        <v>594.26350922192205</v>
      </c>
      <c r="G342" s="193">
        <v>0.69324557120585295</v>
      </c>
      <c r="H342" s="193">
        <v>4.0940654838867573E-2</v>
      </c>
      <c r="I342" s="193">
        <v>0.6648619652007377</v>
      </c>
      <c r="J342" s="192">
        <v>1075.8931658333331</v>
      </c>
      <c r="K342" s="192">
        <v>819.06683351854008</v>
      </c>
      <c r="L342" s="192">
        <v>784.73269517014342</v>
      </c>
      <c r="M342" s="192">
        <v>34.337389726673123</v>
      </c>
      <c r="N342" s="192">
        <v>256.81982411141126</v>
      </c>
      <c r="O342" s="193">
        <v>0.76129011646256883</v>
      </c>
      <c r="P342" s="193">
        <v>4.1922573740615116E-2</v>
      </c>
      <c r="Q342" s="193">
        <v>0.72937789744423986</v>
      </c>
      <c r="R342" s="192">
        <v>3013.1333333333332</v>
      </c>
      <c r="S342" s="192">
        <v>2162.0499999999997</v>
      </c>
      <c r="T342" s="192">
        <v>2072.73</v>
      </c>
      <c r="U342" s="192">
        <v>89.32</v>
      </c>
      <c r="V342" s="192">
        <v>851.08333333333337</v>
      </c>
      <c r="W342" s="193">
        <v>0.717542093501781</v>
      </c>
      <c r="X342" s="193">
        <v>4.1312643093360468E-2</v>
      </c>
      <c r="Y342" s="193">
        <v>0.68789853308847937</v>
      </c>
      <c r="AH342" s="192">
        <v>7614.5033333333331</v>
      </c>
      <c r="AI342" s="192">
        <v>5249.8233333333337</v>
      </c>
      <c r="AJ342" s="192">
        <v>4953.2166666666662</v>
      </c>
      <c r="AK342" s="192">
        <v>296.60999999999996</v>
      </c>
      <c r="AL342" s="192">
        <v>2364.6799999999998</v>
      </c>
      <c r="AM342" s="193">
        <v>0.68945052664848794</v>
      </c>
      <c r="AN342" s="193">
        <v>5.6499044094817145E-2</v>
      </c>
      <c r="AO342" s="193">
        <v>0.65049766870327719</v>
      </c>
      <c r="AP342" s="192">
        <v>20468.280000000002</v>
      </c>
      <c r="AQ342" s="192">
        <v>13459.703333333333</v>
      </c>
      <c r="AR342" s="192">
        <v>12365.583333333334</v>
      </c>
      <c r="AS342" s="192">
        <v>1094.1200000000001</v>
      </c>
      <c r="AT342" s="192">
        <v>7008.5766666666668</v>
      </c>
      <c r="AU342" s="193">
        <v>0.65758839205508868</v>
      </c>
      <c r="AV342" s="193">
        <v>8.128856728144826E-2</v>
      </c>
      <c r="AW342" s="193">
        <v>0.60413397380401934</v>
      </c>
    </row>
    <row r="343" spans="1:49" ht="14.25" x14ac:dyDescent="0.2">
      <c r="A343" s="196">
        <v>32112</v>
      </c>
      <c r="B343" s="192">
        <v>1937.1726000000001</v>
      </c>
      <c r="C343" s="192">
        <v>1350.8319481069641</v>
      </c>
      <c r="D343" s="192">
        <v>1298.0494657841002</v>
      </c>
      <c r="E343" s="192">
        <v>52.782482322863807</v>
      </c>
      <c r="F343" s="192">
        <v>586.34390871814128</v>
      </c>
      <c r="G343" s="193">
        <v>0.69732141994315011</v>
      </c>
      <c r="H343" s="193">
        <v>3.9074055360352113E-2</v>
      </c>
      <c r="I343" s="193">
        <v>0.6700742441763321</v>
      </c>
      <c r="J343" s="192">
        <v>1071.5840666666666</v>
      </c>
      <c r="K343" s="192">
        <v>811.61138522636918</v>
      </c>
      <c r="L343" s="192">
        <v>778.62386754923284</v>
      </c>
      <c r="M343" s="192">
        <v>32.990851010469527</v>
      </c>
      <c r="N343" s="192">
        <v>259.96942461519205</v>
      </c>
      <c r="O343" s="193">
        <v>0.75739403978916564</v>
      </c>
      <c r="P343" s="193">
        <v>4.0648580849155957E-2</v>
      </c>
      <c r="Q343" s="193">
        <v>0.72661015758779135</v>
      </c>
      <c r="R343" s="192">
        <v>3008.7566666666667</v>
      </c>
      <c r="S343" s="192">
        <v>2162.4433333333332</v>
      </c>
      <c r="T343" s="192">
        <v>2076.6733333333336</v>
      </c>
      <c r="U343" s="192">
        <v>85.773333333333326</v>
      </c>
      <c r="V343" s="192">
        <v>846.31333333333339</v>
      </c>
      <c r="W343" s="193">
        <v>0.71871659057395798</v>
      </c>
      <c r="X343" s="193">
        <v>3.9665008562844807E-2</v>
      </c>
      <c r="Y343" s="193">
        <v>0.69020979873192367</v>
      </c>
      <c r="AH343" s="192">
        <v>7603.8833333333341</v>
      </c>
      <c r="AI343" s="192">
        <v>5256.19</v>
      </c>
      <c r="AJ343" s="192">
        <v>4979.1466666666665</v>
      </c>
      <c r="AK343" s="192">
        <v>277.04666666666668</v>
      </c>
      <c r="AL343" s="192">
        <v>2347.6933333333332</v>
      </c>
      <c r="AM343" s="193">
        <v>0.69125074249341878</v>
      </c>
      <c r="AN343" s="193">
        <v>5.2708647645284268E-2</v>
      </c>
      <c r="AO343" s="193">
        <v>0.65481628904529032</v>
      </c>
      <c r="AP343" s="192">
        <v>20447.963333333333</v>
      </c>
      <c r="AQ343" s="192">
        <v>13527.973333333333</v>
      </c>
      <c r="AR343" s="192">
        <v>12482.413333333336</v>
      </c>
      <c r="AS343" s="192">
        <v>1045.56</v>
      </c>
      <c r="AT343" s="192">
        <v>6919.9933333333329</v>
      </c>
      <c r="AU343" s="193">
        <v>0.66158047688204968</v>
      </c>
      <c r="AV343" s="193">
        <v>7.7288738988249533E-2</v>
      </c>
      <c r="AW343" s="193">
        <v>0.61044775608459145</v>
      </c>
    </row>
    <row r="344" spans="1:49" ht="14.25" x14ac:dyDescent="0.2">
      <c r="A344" s="196">
        <v>32082</v>
      </c>
      <c r="B344" s="192">
        <v>1937.1050324999999</v>
      </c>
      <c r="C344" s="192">
        <v>1353.3131142955328</v>
      </c>
      <c r="D344" s="192">
        <v>1299.9556093939409</v>
      </c>
      <c r="E344" s="192">
        <v>53.357504901591994</v>
      </c>
      <c r="F344" s="192">
        <v>583.79517502957253</v>
      </c>
      <c r="G344" s="193">
        <v>0.69862660598685578</v>
      </c>
      <c r="H344" s="193">
        <v>3.9427316810838151E-2</v>
      </c>
      <c r="I344" s="193">
        <v>0.67108163346013139</v>
      </c>
      <c r="J344" s="192">
        <v>1067.3583008333333</v>
      </c>
      <c r="K344" s="192">
        <v>803.95021903780037</v>
      </c>
      <c r="L344" s="192">
        <v>765.23105727272593</v>
      </c>
      <c r="M344" s="192">
        <v>38.722495098407997</v>
      </c>
      <c r="N344" s="192">
        <v>263.40482497042734</v>
      </c>
      <c r="O344" s="193">
        <v>0.75321494048448523</v>
      </c>
      <c r="P344" s="193">
        <v>4.8165289568242946E-2</v>
      </c>
      <c r="Q344" s="193">
        <v>0.71693924774396434</v>
      </c>
      <c r="R344" s="192">
        <v>3004.4633333333331</v>
      </c>
      <c r="S344" s="192">
        <v>2157.2633333333338</v>
      </c>
      <c r="T344" s="192">
        <v>2065.1866666666665</v>
      </c>
      <c r="U344" s="192">
        <v>92.08</v>
      </c>
      <c r="V344" s="192">
        <v>847.19999999999993</v>
      </c>
      <c r="W344" s="193">
        <v>0.71801952428553539</v>
      </c>
      <c r="X344" s="193">
        <v>4.268370883480458E-2</v>
      </c>
      <c r="Y344" s="193">
        <v>0.687372897433707</v>
      </c>
      <c r="AH344" s="192">
        <v>7593.4333333333334</v>
      </c>
      <c r="AI344" s="192">
        <v>5244.6733333333332</v>
      </c>
      <c r="AJ344" s="192">
        <v>4960.3100000000004</v>
      </c>
      <c r="AK344" s="192">
        <v>284.36666666666667</v>
      </c>
      <c r="AL344" s="192">
        <v>2348.7599999999998</v>
      </c>
      <c r="AM344" s="193">
        <v>0.69068537288797771</v>
      </c>
      <c r="AN344" s="193">
        <v>5.4220091241780552E-2</v>
      </c>
      <c r="AO344" s="193">
        <v>0.65323678792641016</v>
      </c>
      <c r="AP344" s="192">
        <v>20428.363333333335</v>
      </c>
      <c r="AQ344" s="192">
        <v>13548.446666666665</v>
      </c>
      <c r="AR344" s="192">
        <v>12501.38</v>
      </c>
      <c r="AS344" s="192">
        <v>1047.0666666666666</v>
      </c>
      <c r="AT344" s="192">
        <v>6879.916666666667</v>
      </c>
      <c r="AU344" s="193">
        <v>0.66321743184190463</v>
      </c>
      <c r="AV344" s="193">
        <v>7.7283152262965449E-2</v>
      </c>
      <c r="AW344" s="193">
        <v>0.61196189807341383</v>
      </c>
    </row>
    <row r="345" spans="1:49" ht="14.25" x14ac:dyDescent="0.2">
      <c r="A345" s="196">
        <v>32051</v>
      </c>
      <c r="B345" s="192">
        <v>1937.0374650000001</v>
      </c>
      <c r="C345" s="192">
        <v>1364.2149600249984</v>
      </c>
      <c r="D345" s="192">
        <v>1307.9026577833504</v>
      </c>
      <c r="E345" s="192">
        <v>56.312302241648013</v>
      </c>
      <c r="F345" s="192">
        <v>572.82250497500172</v>
      </c>
      <c r="G345" s="193">
        <v>0.70427907806367507</v>
      </c>
      <c r="H345" s="193">
        <v>4.127817381552254E-2</v>
      </c>
      <c r="I345" s="193">
        <v>0.67520772386472672</v>
      </c>
      <c r="J345" s="192">
        <v>1062.3492016666664</v>
      </c>
      <c r="K345" s="192">
        <v>795.91170664166839</v>
      </c>
      <c r="L345" s="192">
        <v>758.61734221664972</v>
      </c>
      <c r="M345" s="192">
        <v>37.294364425018657</v>
      </c>
      <c r="N345" s="192">
        <v>266.43749502499833</v>
      </c>
      <c r="O345" s="193">
        <v>0.74919970325482654</v>
      </c>
      <c r="P345" s="193">
        <v>4.6857414099839532E-2</v>
      </c>
      <c r="Q345" s="193">
        <v>0.71409414251593828</v>
      </c>
      <c r="R345" s="192">
        <v>2999.3866666666668</v>
      </c>
      <c r="S345" s="192">
        <v>2160.1266666666666</v>
      </c>
      <c r="T345" s="192">
        <v>2066.52</v>
      </c>
      <c r="U345" s="192">
        <v>93.606666666666669</v>
      </c>
      <c r="V345" s="192">
        <v>839.2600000000001</v>
      </c>
      <c r="W345" s="193">
        <v>0.72018946095646219</v>
      </c>
      <c r="X345" s="193">
        <v>4.3333878568849363E-2</v>
      </c>
      <c r="Y345" s="193">
        <v>0.68898085830880973</v>
      </c>
      <c r="AH345" s="192">
        <v>7581.05</v>
      </c>
      <c r="AI345" s="192">
        <v>5272.0633333333326</v>
      </c>
      <c r="AJ345" s="192">
        <v>4983.753333333334</v>
      </c>
      <c r="AK345" s="192">
        <v>288.31333333333333</v>
      </c>
      <c r="AL345" s="192">
        <v>2308.9900000000002</v>
      </c>
      <c r="AM345" s="193">
        <v>0.69542653502263307</v>
      </c>
      <c r="AN345" s="193">
        <v>5.4687001104564384E-2</v>
      </c>
      <c r="AO345" s="193">
        <v>0.65739618302653768</v>
      </c>
      <c r="AP345" s="192">
        <v>20406.11</v>
      </c>
      <c r="AQ345" s="192">
        <v>13689.563333333332</v>
      </c>
      <c r="AR345" s="192">
        <v>12616.196666666665</v>
      </c>
      <c r="AS345" s="192">
        <v>1073.3666666666666</v>
      </c>
      <c r="AT345" s="192">
        <v>6716.5466666666662</v>
      </c>
      <c r="AU345" s="193">
        <v>0.67085609816536962</v>
      </c>
      <c r="AV345" s="193">
        <v>7.8407662869207667E-2</v>
      </c>
      <c r="AW345" s="193">
        <v>0.61825583938666728</v>
      </c>
    </row>
    <row r="346" spans="1:49" ht="14.25" x14ac:dyDescent="0.2">
      <c r="A346" s="196">
        <v>32021</v>
      </c>
      <c r="B346" s="192">
        <v>1936.9698975000001</v>
      </c>
      <c r="C346" s="192">
        <v>1371.5900373539055</v>
      </c>
      <c r="D346" s="192">
        <v>1312.1609984062459</v>
      </c>
      <c r="E346" s="192">
        <v>59.429038947659429</v>
      </c>
      <c r="F346" s="192">
        <v>565.37986014609453</v>
      </c>
      <c r="G346" s="193">
        <v>0.70811117876647611</v>
      </c>
      <c r="H346" s="193">
        <v>4.3328572918414403E-2</v>
      </c>
      <c r="I346" s="193">
        <v>0.67742973192294842</v>
      </c>
      <c r="J346" s="192">
        <v>1056.9134358333333</v>
      </c>
      <c r="K346" s="192">
        <v>797.58996264609459</v>
      </c>
      <c r="L346" s="192">
        <v>758.41900159375382</v>
      </c>
      <c r="M346" s="192">
        <v>39.170961052340573</v>
      </c>
      <c r="N346" s="192">
        <v>259.32347318723885</v>
      </c>
      <c r="O346" s="193">
        <v>0.75464076394981894</v>
      </c>
      <c r="P346" s="193">
        <v>4.9111652461606328E-2</v>
      </c>
      <c r="Q346" s="193">
        <v>0.71757910901735411</v>
      </c>
      <c r="R346" s="192">
        <v>2993.8833333333332</v>
      </c>
      <c r="S346" s="192">
        <v>2169.1799999999998</v>
      </c>
      <c r="T346" s="192">
        <v>2070.58</v>
      </c>
      <c r="U346" s="192">
        <v>98.600000000000009</v>
      </c>
      <c r="V346" s="192">
        <v>824.70333333333338</v>
      </c>
      <c r="W346" s="193">
        <v>0.72453725095054911</v>
      </c>
      <c r="X346" s="193">
        <v>4.5454964548815688E-2</v>
      </c>
      <c r="Y346" s="193">
        <v>0.69160343589429563</v>
      </c>
      <c r="AH346" s="192">
        <v>7567.583333333333</v>
      </c>
      <c r="AI346" s="192">
        <v>5305.7</v>
      </c>
      <c r="AJ346" s="192">
        <v>5007.2700000000004</v>
      </c>
      <c r="AK346" s="192">
        <v>298.43</v>
      </c>
      <c r="AL346" s="192">
        <v>2261.8866666666668</v>
      </c>
      <c r="AM346" s="193">
        <v>0.70110889649932273</v>
      </c>
      <c r="AN346" s="193">
        <v>5.6247055053998532E-2</v>
      </c>
      <c r="AO346" s="193">
        <v>0.66167358579907731</v>
      </c>
      <c r="AP346" s="192">
        <v>20383.486666666668</v>
      </c>
      <c r="AQ346" s="192">
        <v>13820.966666666667</v>
      </c>
      <c r="AR346" s="192">
        <v>12699.323333333334</v>
      </c>
      <c r="AS346" s="192">
        <v>1121.6433333333332</v>
      </c>
      <c r="AT346" s="192">
        <v>6562.5166666666673</v>
      </c>
      <c r="AU346" s="193">
        <v>0.67804722973465781</v>
      </c>
      <c r="AV346" s="193">
        <v>8.1155201396911444E-2</v>
      </c>
      <c r="AW346" s="193">
        <v>0.62302017024892375</v>
      </c>
    </row>
    <row r="347" spans="1:49" ht="14.25" x14ac:dyDescent="0.2">
      <c r="A347" s="196">
        <v>31990</v>
      </c>
      <c r="B347" s="192">
        <v>1936.1503425000003</v>
      </c>
      <c r="C347" s="192">
        <v>1377.9198531028594</v>
      </c>
      <c r="D347" s="192">
        <v>1316.9403486260642</v>
      </c>
      <c r="E347" s="192">
        <v>60.979504476795171</v>
      </c>
      <c r="F347" s="192">
        <v>558.23048939714101</v>
      </c>
      <c r="G347" s="193">
        <v>0.71168019489832524</v>
      </c>
      <c r="H347" s="193">
        <v>4.425475425111184E-2</v>
      </c>
      <c r="I347" s="193">
        <v>0.68018496276771645</v>
      </c>
      <c r="J347" s="192">
        <v>1051.6429908333328</v>
      </c>
      <c r="K347" s="192">
        <v>798.39348023047387</v>
      </c>
      <c r="L347" s="192">
        <v>757.59298470726924</v>
      </c>
      <c r="M347" s="192">
        <v>40.80049552320483</v>
      </c>
      <c r="N347" s="192">
        <v>253.24951060285898</v>
      </c>
      <c r="O347" s="193">
        <v>0.75918680311634901</v>
      </c>
      <c r="P347" s="193">
        <v>5.1103242365439741E-2</v>
      </c>
      <c r="Q347" s="193">
        <v>0.72038989591605107</v>
      </c>
      <c r="R347" s="192">
        <v>2987.7933333333335</v>
      </c>
      <c r="S347" s="192">
        <v>2176.3133333333335</v>
      </c>
      <c r="T347" s="192">
        <v>2074.5333333333333</v>
      </c>
      <c r="U347" s="192">
        <v>101.78000000000002</v>
      </c>
      <c r="V347" s="192">
        <v>811.48</v>
      </c>
      <c r="W347" s="193">
        <v>0.72840156280331747</v>
      </c>
      <c r="X347" s="193">
        <v>4.6767162816628738E-2</v>
      </c>
      <c r="Y347" s="193">
        <v>0.69433628831980787</v>
      </c>
      <c r="AH347" s="192">
        <v>7552.9933333333329</v>
      </c>
      <c r="AI347" s="192">
        <v>5337.4433333333327</v>
      </c>
      <c r="AJ347" s="192">
        <v>5028.170000000001</v>
      </c>
      <c r="AK347" s="192">
        <v>309.27333333333331</v>
      </c>
      <c r="AL347" s="192">
        <v>2215.5566666666668</v>
      </c>
      <c r="AM347" s="193">
        <v>0.70666596642920376</v>
      </c>
      <c r="AN347" s="193">
        <v>5.7944096830380092E-2</v>
      </c>
      <c r="AO347" s="193">
        <v>0.66571884524369607</v>
      </c>
      <c r="AP347" s="192">
        <v>20360.45</v>
      </c>
      <c r="AQ347" s="192">
        <v>13917.409999999998</v>
      </c>
      <c r="AR347" s="192">
        <v>12758.056666666665</v>
      </c>
      <c r="AS347" s="192">
        <v>1159.3533333333332</v>
      </c>
      <c r="AT347" s="192">
        <v>6443.0400000000009</v>
      </c>
      <c r="AU347" s="193">
        <v>0.68355119852459045</v>
      </c>
      <c r="AV347" s="193">
        <v>8.3302376902982186E-2</v>
      </c>
      <c r="AW347" s="193">
        <v>0.62660975895260984</v>
      </c>
    </row>
    <row r="348" spans="1:49" ht="14.25" x14ac:dyDescent="0.2">
      <c r="A348" s="196">
        <v>31959</v>
      </c>
      <c r="B348" s="192">
        <v>1934.5788000000009</v>
      </c>
      <c r="C348" s="192">
        <v>1370.6685613217433</v>
      </c>
      <c r="D348" s="192">
        <v>1308.7922607437529</v>
      </c>
      <c r="E348" s="192">
        <v>61.876300577990342</v>
      </c>
      <c r="F348" s="192">
        <v>563.91348108724026</v>
      </c>
      <c r="G348" s="193">
        <v>0.70851007016190948</v>
      </c>
      <c r="H348" s="193">
        <v>4.5143153001424859E-2</v>
      </c>
      <c r="I348" s="193">
        <v>0.67652569166154009</v>
      </c>
      <c r="J348" s="192">
        <v>1046.4345333333329</v>
      </c>
      <c r="K348" s="192">
        <v>795.6214386782566</v>
      </c>
      <c r="L348" s="192">
        <v>755.34107258958045</v>
      </c>
      <c r="M348" s="192">
        <v>40.280366088676338</v>
      </c>
      <c r="N348" s="192">
        <v>250.80985224609299</v>
      </c>
      <c r="O348" s="193">
        <v>0.76031649695644943</v>
      </c>
      <c r="P348" s="193">
        <v>5.062755241436552E-2</v>
      </c>
      <c r="Q348" s="193">
        <v>0.72182353365528018</v>
      </c>
      <c r="R348" s="192">
        <v>2981.0133333333338</v>
      </c>
      <c r="S348" s="192">
        <v>2166.29</v>
      </c>
      <c r="T348" s="192">
        <v>2064.1333333333332</v>
      </c>
      <c r="U348" s="192">
        <v>102.15666666666668</v>
      </c>
      <c r="V348" s="192">
        <v>814.72333333333336</v>
      </c>
      <c r="W348" s="193">
        <v>0.72669584391884623</v>
      </c>
      <c r="X348" s="193">
        <v>4.715742890687151E-2</v>
      </c>
      <c r="Y348" s="193">
        <v>0.69242673632232421</v>
      </c>
      <c r="AH348" s="192">
        <v>7537.7000000000007</v>
      </c>
      <c r="AI348" s="192">
        <v>5294.1466666666665</v>
      </c>
      <c r="AJ348" s="192">
        <v>4979.5533333333333</v>
      </c>
      <c r="AK348" s="192">
        <v>314.59666666666664</v>
      </c>
      <c r="AL348" s="192">
        <v>2243.5566666666668</v>
      </c>
      <c r="AM348" s="193">
        <v>0.70235571416568265</v>
      </c>
      <c r="AN348" s="193">
        <v>5.9423489086059822E-2</v>
      </c>
      <c r="AO348" s="193">
        <v>0.66061972927197066</v>
      </c>
      <c r="AP348" s="192">
        <v>20337.100000000002</v>
      </c>
      <c r="AQ348" s="192">
        <v>13800.456666666665</v>
      </c>
      <c r="AR348" s="192">
        <v>12616.353333333333</v>
      </c>
      <c r="AS348" s="192">
        <v>1184.1033333333332</v>
      </c>
      <c r="AT348" s="192">
        <v>6536.6433333333334</v>
      </c>
      <c r="AU348" s="193">
        <v>0.67858527846480887</v>
      </c>
      <c r="AV348" s="193">
        <v>8.5801750038706451E-2</v>
      </c>
      <c r="AW348" s="193">
        <v>0.62036147402202535</v>
      </c>
    </row>
    <row r="349" spans="1:49" ht="14.25" x14ac:dyDescent="0.2">
      <c r="A349" s="196">
        <v>31929</v>
      </c>
      <c r="B349" s="192">
        <v>1932.2552700000008</v>
      </c>
      <c r="C349" s="192">
        <v>1358.7449297165872</v>
      </c>
      <c r="D349" s="192">
        <v>1297.3912889185497</v>
      </c>
      <c r="E349" s="192">
        <v>61.35686928017887</v>
      </c>
      <c r="F349" s="192">
        <v>573.51358269239688</v>
      </c>
      <c r="G349" s="193">
        <v>0.70319121433504317</v>
      </c>
      <c r="H349" s="193">
        <v>4.5157018023225998E-2</v>
      </c>
      <c r="I349" s="193">
        <v>0.67143886683178722</v>
      </c>
      <c r="J349" s="192">
        <v>1041.6313966666658</v>
      </c>
      <c r="K349" s="192">
        <v>792.65507028341278</v>
      </c>
      <c r="L349" s="192">
        <v>754.56871108145026</v>
      </c>
      <c r="M349" s="192">
        <v>38.083130719821135</v>
      </c>
      <c r="N349" s="192">
        <v>248.97308397426983</v>
      </c>
      <c r="O349" s="193">
        <v>0.76097463346438632</v>
      </c>
      <c r="P349" s="193">
        <v>4.8045022542030247E-2</v>
      </c>
      <c r="Q349" s="193">
        <v>0.7244104905978761</v>
      </c>
      <c r="R349" s="192">
        <v>2973.8866666666668</v>
      </c>
      <c r="S349" s="192">
        <v>2151.3999999999996</v>
      </c>
      <c r="T349" s="192">
        <v>2051.96</v>
      </c>
      <c r="U349" s="192">
        <v>99.44</v>
      </c>
      <c r="V349" s="192">
        <v>822.48666666666668</v>
      </c>
      <c r="W349" s="193">
        <v>0.72343039299861223</v>
      </c>
      <c r="X349" s="193">
        <v>4.6221065352793536E-2</v>
      </c>
      <c r="Y349" s="193">
        <v>0.68999266952562643</v>
      </c>
      <c r="AH349" s="192">
        <v>7522.5400000000009</v>
      </c>
      <c r="AI349" s="192">
        <v>5214.5233333333335</v>
      </c>
      <c r="AJ349" s="192">
        <v>4890.93</v>
      </c>
      <c r="AK349" s="192">
        <v>323.59666666666664</v>
      </c>
      <c r="AL349" s="192">
        <v>2308.02</v>
      </c>
      <c r="AM349" s="193">
        <v>0.69318652121933988</v>
      </c>
      <c r="AN349" s="193">
        <v>6.2056806726341868E-2</v>
      </c>
      <c r="AO349" s="193">
        <v>0.65017002235946897</v>
      </c>
      <c r="AP349" s="192">
        <v>20313.543333333331</v>
      </c>
      <c r="AQ349" s="192">
        <v>13578.563333333334</v>
      </c>
      <c r="AR349" s="192">
        <v>12353.593333333332</v>
      </c>
      <c r="AS349" s="192">
        <v>1224.97</v>
      </c>
      <c r="AT349" s="192">
        <v>6734.98</v>
      </c>
      <c r="AU349" s="193">
        <v>0.66844878367683436</v>
      </c>
      <c r="AV349" s="193">
        <v>9.0213520379794715E-2</v>
      </c>
      <c r="AW349" s="193">
        <v>0.6081456657077553</v>
      </c>
    </row>
    <row r="350" spans="1:49" ht="14.25" x14ac:dyDescent="0.2">
      <c r="A350" s="196">
        <v>31898</v>
      </c>
      <c r="B350" s="192">
        <v>1929.9317400000009</v>
      </c>
      <c r="C350" s="192">
        <v>1342.2767645453594</v>
      </c>
      <c r="D350" s="192">
        <v>1281.2093596029108</v>
      </c>
      <c r="E350" s="192">
        <v>61.070633424589936</v>
      </c>
      <c r="F350" s="192">
        <v>587.65821786362437</v>
      </c>
      <c r="G350" s="193">
        <v>0.69550478741043908</v>
      </c>
      <c r="H350" s="193">
        <v>4.549779526674224E-2</v>
      </c>
      <c r="I350" s="193">
        <v>0.66386252583363914</v>
      </c>
      <c r="J350" s="192">
        <v>1037.0049266666658</v>
      </c>
      <c r="K350" s="192">
        <v>790.80323545464069</v>
      </c>
      <c r="L350" s="192">
        <v>755.86064039708924</v>
      </c>
      <c r="M350" s="192">
        <v>34.93936657541007</v>
      </c>
      <c r="N350" s="192">
        <v>246.19844880304228</v>
      </c>
      <c r="O350" s="193">
        <v>0.76258387508011904</v>
      </c>
      <c r="P350" s="193">
        <v>4.4182123958209502E-2</v>
      </c>
      <c r="Q350" s="193">
        <v>0.72888818650719156</v>
      </c>
      <c r="R350" s="192">
        <v>2966.936666666667</v>
      </c>
      <c r="S350" s="192">
        <v>2133.0800000000004</v>
      </c>
      <c r="T350" s="192">
        <v>2037.0699999999997</v>
      </c>
      <c r="U350" s="192">
        <v>96.009999999999991</v>
      </c>
      <c r="V350" s="192">
        <v>833.85666666666657</v>
      </c>
      <c r="W350" s="193">
        <v>0.71895029778188735</v>
      </c>
      <c r="X350" s="193">
        <v>4.5010032441352398E-2</v>
      </c>
      <c r="Y350" s="193">
        <v>0.68659032155500443</v>
      </c>
      <c r="AH350" s="192">
        <v>7508.4000000000005</v>
      </c>
      <c r="AI350" s="192">
        <v>5149.95</v>
      </c>
      <c r="AJ350" s="192">
        <v>4804.5066666666671</v>
      </c>
      <c r="AK350" s="192">
        <v>345.44666666666672</v>
      </c>
      <c r="AL350" s="192">
        <v>2358.4466666666667</v>
      </c>
      <c r="AM350" s="193">
        <v>0.68589180118267534</v>
      </c>
      <c r="AN350" s="193">
        <v>6.7077673893274056E-2</v>
      </c>
      <c r="AO350" s="193">
        <v>0.63988421856409716</v>
      </c>
      <c r="AP350" s="192">
        <v>20290.106666666667</v>
      </c>
      <c r="AQ350" s="192">
        <v>13400.85</v>
      </c>
      <c r="AR350" s="192">
        <v>12092.24</v>
      </c>
      <c r="AS350" s="192">
        <v>1308.6099999999999</v>
      </c>
      <c r="AT350" s="192">
        <v>6889.253333333334</v>
      </c>
      <c r="AU350" s="193">
        <v>0.66046227455350981</v>
      </c>
      <c r="AV350" s="193">
        <v>9.7651268389691695E-2</v>
      </c>
      <c r="AW350" s="193">
        <v>0.59596729571981877</v>
      </c>
    </row>
    <row r="351" spans="1:49" ht="14.25" x14ac:dyDescent="0.2">
      <c r="A351" s="196">
        <v>31868</v>
      </c>
      <c r="B351" s="192">
        <v>1927.608210000001</v>
      </c>
      <c r="C351" s="192">
        <v>1335.8853338484562</v>
      </c>
      <c r="D351" s="192">
        <v>1274.2118973549861</v>
      </c>
      <c r="E351" s="192">
        <v>61.676664975611423</v>
      </c>
      <c r="F351" s="192">
        <v>591.72287615154448</v>
      </c>
      <c r="G351" s="193">
        <v>0.69302741444977323</v>
      </c>
      <c r="H351" s="193">
        <v>4.6169130997142954E-2</v>
      </c>
      <c r="I351" s="193">
        <v>0.6610326158317128</v>
      </c>
      <c r="J351" s="192">
        <v>1033.3684566666659</v>
      </c>
      <c r="K351" s="192">
        <v>787.20133281821052</v>
      </c>
      <c r="L351" s="192">
        <v>752.52810264501386</v>
      </c>
      <c r="M351" s="192">
        <v>34.670001691055255</v>
      </c>
      <c r="N351" s="192">
        <v>246.16712384845542</v>
      </c>
      <c r="O351" s="193">
        <v>0.76178184822622119</v>
      </c>
      <c r="P351" s="193">
        <v>4.4042102376701191E-2</v>
      </c>
      <c r="Q351" s="193">
        <v>0.72822824984656676</v>
      </c>
      <c r="R351" s="192">
        <v>2960.9766666666669</v>
      </c>
      <c r="S351" s="192">
        <v>2123.0866666666666</v>
      </c>
      <c r="T351" s="192">
        <v>2026.74</v>
      </c>
      <c r="U351" s="192">
        <v>96.34666666666665</v>
      </c>
      <c r="V351" s="192">
        <v>837.89</v>
      </c>
      <c r="W351" s="193">
        <v>0.71702242390742688</v>
      </c>
      <c r="X351" s="193">
        <v>4.5380468060653822E-2</v>
      </c>
      <c r="Y351" s="193">
        <v>0.68448361070052333</v>
      </c>
      <c r="AH351" s="192">
        <v>7496.6566666666668</v>
      </c>
      <c r="AI351" s="192">
        <v>5099.6966666666667</v>
      </c>
      <c r="AJ351" s="192">
        <v>4737.876666666667</v>
      </c>
      <c r="AK351" s="192">
        <v>361.82</v>
      </c>
      <c r="AL351" s="192">
        <v>2396.9566666666665</v>
      </c>
      <c r="AM351" s="193">
        <v>0.68026280159555574</v>
      </c>
      <c r="AN351" s="193">
        <v>7.0949317900607156E-2</v>
      </c>
      <c r="AO351" s="193">
        <v>0.63199861982919503</v>
      </c>
      <c r="AP351" s="192">
        <v>20269.136666666669</v>
      </c>
      <c r="AQ351" s="192">
        <v>13254.563333333334</v>
      </c>
      <c r="AR351" s="192">
        <v>11895.68</v>
      </c>
      <c r="AS351" s="192">
        <v>1358.8833333333334</v>
      </c>
      <c r="AT351" s="192">
        <v>7014.57</v>
      </c>
      <c r="AU351" s="193">
        <v>0.65392836169144508</v>
      </c>
      <c r="AV351" s="193">
        <v>0.10252192389589598</v>
      </c>
      <c r="AW351" s="193">
        <v>0.58688636796074678</v>
      </c>
    </row>
    <row r="352" spans="1:49" ht="14.25" x14ac:dyDescent="0.2">
      <c r="A352" s="196">
        <v>31837</v>
      </c>
      <c r="B352" s="192">
        <v>1925.2846800000007</v>
      </c>
      <c r="C352" s="192">
        <v>1325.624791858548</v>
      </c>
      <c r="D352" s="192">
        <v>1262.7740354074183</v>
      </c>
      <c r="E352" s="192">
        <v>62.850756451129712</v>
      </c>
      <c r="F352" s="192">
        <v>599.6598881414526</v>
      </c>
      <c r="G352" s="193">
        <v>0.68853443110477952</v>
      </c>
      <c r="H352" s="193">
        <v>4.741217638439902E-2</v>
      </c>
      <c r="I352" s="193">
        <v>0.65588951521050787</v>
      </c>
      <c r="J352" s="192">
        <v>1029.7986533333326</v>
      </c>
      <c r="K352" s="192">
        <v>781.66854147478534</v>
      </c>
      <c r="L352" s="192">
        <v>745.49263125924847</v>
      </c>
      <c r="M352" s="192">
        <v>36.175910215536959</v>
      </c>
      <c r="N352" s="192">
        <v>248.13011185854734</v>
      </c>
      <c r="O352" s="193">
        <v>0.75904987731788121</v>
      </c>
      <c r="P352" s="193">
        <v>4.6280371149750185E-2</v>
      </c>
      <c r="Q352" s="193">
        <v>0.72392076727443733</v>
      </c>
      <c r="R352" s="192">
        <v>2955.0833333333335</v>
      </c>
      <c r="S352" s="192">
        <v>2107.2933333333335</v>
      </c>
      <c r="T352" s="192">
        <v>2008.2666666666667</v>
      </c>
      <c r="U352" s="192">
        <v>99.026666666666657</v>
      </c>
      <c r="V352" s="192">
        <v>847.79</v>
      </c>
      <c r="W352" s="193">
        <v>0.71310792137841572</v>
      </c>
      <c r="X352" s="193">
        <v>4.6992350376786646E-2</v>
      </c>
      <c r="Y352" s="193">
        <v>0.67959730408053909</v>
      </c>
      <c r="AH352" s="192">
        <v>7485.3466666666673</v>
      </c>
      <c r="AI352" s="192">
        <v>5077.9366666666665</v>
      </c>
      <c r="AJ352" s="192">
        <v>4705.0633333333326</v>
      </c>
      <c r="AK352" s="192">
        <v>372.87000000000006</v>
      </c>
      <c r="AL352" s="192">
        <v>2407.4066666666663</v>
      </c>
      <c r="AM352" s="193">
        <v>0.67838363308936034</v>
      </c>
      <c r="AN352" s="193">
        <v>7.3429430982794211E-2</v>
      </c>
      <c r="AO352" s="193">
        <v>0.62856986360907785</v>
      </c>
      <c r="AP352" s="192">
        <v>20247.596666666665</v>
      </c>
      <c r="AQ352" s="192">
        <v>13176.563333333334</v>
      </c>
      <c r="AR352" s="192">
        <v>11796.763333333334</v>
      </c>
      <c r="AS352" s="192">
        <v>1379.8000000000002</v>
      </c>
      <c r="AT352" s="192">
        <v>7071.03</v>
      </c>
      <c r="AU352" s="193">
        <v>0.65077172121991766</v>
      </c>
      <c r="AV352" s="193">
        <v>0.10471622722060306</v>
      </c>
      <c r="AW352" s="193">
        <v>0.58262536179190993</v>
      </c>
    </row>
    <row r="353" spans="1:25" ht="14.25" x14ac:dyDescent="0.2">
      <c r="A353" s="196">
        <v>31809</v>
      </c>
      <c r="B353" s="192"/>
      <c r="C353" s="192"/>
      <c r="D353" s="192"/>
      <c r="E353" s="192"/>
      <c r="F353" s="192"/>
      <c r="G353" s="193"/>
      <c r="H353" s="193"/>
      <c r="I353" s="193"/>
      <c r="J353" s="192"/>
      <c r="K353" s="192"/>
      <c r="L353" s="192"/>
      <c r="M353" s="192"/>
      <c r="N353" s="192"/>
      <c r="O353" s="192"/>
      <c r="P353" s="192"/>
      <c r="Q353" s="192"/>
      <c r="R353" s="192"/>
      <c r="S353" s="192"/>
      <c r="T353" s="192"/>
      <c r="U353" s="192"/>
      <c r="V353" s="192"/>
      <c r="W353" s="192"/>
      <c r="X353" s="192"/>
      <c r="Y353" s="192"/>
    </row>
    <row r="354" spans="1:25" ht="14.25" x14ac:dyDescent="0.2">
      <c r="A354" s="196">
        <v>31778</v>
      </c>
      <c r="B354" s="192"/>
      <c r="C354" s="192"/>
      <c r="D354" s="192"/>
      <c r="E354" s="192"/>
      <c r="F354" s="192"/>
      <c r="G354" s="193"/>
      <c r="H354" s="193"/>
      <c r="I354" s="193"/>
      <c r="J354" s="192"/>
      <c r="K354" s="192"/>
      <c r="L354" s="192"/>
      <c r="M354" s="192"/>
      <c r="N354" s="192"/>
      <c r="O354" s="192"/>
      <c r="P354" s="192"/>
      <c r="Q354" s="192"/>
      <c r="R354" s="192"/>
      <c r="S354" s="192"/>
      <c r="T354" s="192"/>
      <c r="U354" s="192"/>
      <c r="V354" s="192"/>
      <c r="W354" s="192"/>
      <c r="X354" s="192"/>
      <c r="Y354" s="192"/>
    </row>
  </sheetData>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54"/>
  <sheetViews>
    <sheetView workbookViewId="0">
      <pane xSplit="1" ySplit="3" topLeftCell="B4" activePane="bottomRight" state="frozen"/>
      <selection activeCell="AB11" sqref="AB11"/>
      <selection pane="topRight" activeCell="AB11" sqref="AB11"/>
      <selection pane="bottomLeft" activeCell="AB11" sqref="AB11"/>
      <selection pane="bottomRight" activeCell="AB11" sqref="AB11"/>
    </sheetView>
  </sheetViews>
  <sheetFormatPr defaultColWidth="9" defaultRowHeight="12.75" x14ac:dyDescent="0.2"/>
  <cols>
    <col min="1" max="1" width="9" style="186" customWidth="1"/>
    <col min="2" max="49" width="9.85546875" style="188" customWidth="1"/>
    <col min="50" max="50" width="12.42578125" style="188" customWidth="1"/>
    <col min="51" max="16384" width="9" style="188"/>
  </cols>
  <sheetData>
    <row r="1" spans="1:49" x14ac:dyDescent="0.2">
      <c r="A1" s="186" t="s">
        <v>191</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AI1" s="187"/>
      <c r="AJ1" s="187"/>
      <c r="AK1" s="187"/>
      <c r="AL1" s="187"/>
      <c r="AM1" s="187"/>
      <c r="AN1" s="187"/>
      <c r="AO1" s="187"/>
      <c r="AP1" s="187"/>
      <c r="AQ1" s="187"/>
      <c r="AR1" s="187"/>
      <c r="AS1" s="187"/>
      <c r="AT1" s="187"/>
      <c r="AU1" s="187"/>
      <c r="AV1" s="187"/>
      <c r="AW1" s="187"/>
    </row>
    <row r="2" spans="1:49" s="187" customFormat="1" x14ac:dyDescent="0.2">
      <c r="A2" s="189"/>
      <c r="B2" s="187" t="s">
        <v>175</v>
      </c>
      <c r="C2" s="187" t="s">
        <v>175</v>
      </c>
      <c r="D2" s="187" t="s">
        <v>175</v>
      </c>
      <c r="E2" s="187" t="s">
        <v>175</v>
      </c>
      <c r="F2" s="187" t="s">
        <v>175</v>
      </c>
      <c r="G2" s="187" t="s">
        <v>175</v>
      </c>
      <c r="H2" s="187" t="s">
        <v>175</v>
      </c>
      <c r="I2" s="187" t="s">
        <v>175</v>
      </c>
      <c r="J2" s="190" t="s">
        <v>176</v>
      </c>
      <c r="K2" s="190" t="s">
        <v>176</v>
      </c>
      <c r="L2" s="190" t="s">
        <v>176</v>
      </c>
      <c r="M2" s="190" t="s">
        <v>176</v>
      </c>
      <c r="N2" s="190" t="s">
        <v>176</v>
      </c>
      <c r="O2" s="190" t="s">
        <v>176</v>
      </c>
      <c r="P2" s="190" t="s">
        <v>176</v>
      </c>
      <c r="Q2" s="190" t="s">
        <v>176</v>
      </c>
      <c r="R2" s="187" t="s">
        <v>177</v>
      </c>
      <c r="S2" s="187" t="s">
        <v>177</v>
      </c>
      <c r="T2" s="187" t="s">
        <v>177</v>
      </c>
      <c r="U2" s="187" t="s">
        <v>177</v>
      </c>
      <c r="V2" s="187" t="s">
        <v>177</v>
      </c>
      <c r="W2" s="187" t="s">
        <v>177</v>
      </c>
      <c r="X2" s="187" t="s">
        <v>177</v>
      </c>
      <c r="Y2" s="187" t="s">
        <v>177</v>
      </c>
      <c r="Z2" s="187" t="s">
        <v>178</v>
      </c>
      <c r="AA2" s="187" t="s">
        <v>178</v>
      </c>
      <c r="AB2" s="187" t="s">
        <v>178</v>
      </c>
      <c r="AC2" s="187" t="s">
        <v>178</v>
      </c>
      <c r="AD2" s="187" t="s">
        <v>178</v>
      </c>
      <c r="AE2" s="187" t="s">
        <v>178</v>
      </c>
      <c r="AF2" s="187" t="s">
        <v>178</v>
      </c>
      <c r="AG2" s="187" t="s">
        <v>178</v>
      </c>
      <c r="AH2" s="187" t="s">
        <v>179</v>
      </c>
      <c r="AI2" s="187" t="s">
        <v>179</v>
      </c>
      <c r="AJ2" s="187" t="s">
        <v>179</v>
      </c>
      <c r="AK2" s="187" t="s">
        <v>179</v>
      </c>
      <c r="AL2" s="187" t="s">
        <v>179</v>
      </c>
      <c r="AM2" s="187" t="s">
        <v>179</v>
      </c>
      <c r="AN2" s="187" t="s">
        <v>179</v>
      </c>
      <c r="AO2" s="187" t="s">
        <v>179</v>
      </c>
      <c r="AP2" s="187" t="s">
        <v>180</v>
      </c>
      <c r="AQ2" s="187" t="s">
        <v>180</v>
      </c>
      <c r="AR2" s="187" t="s">
        <v>180</v>
      </c>
      <c r="AS2" s="187" t="s">
        <v>180</v>
      </c>
      <c r="AT2" s="187" t="s">
        <v>180</v>
      </c>
      <c r="AU2" s="187" t="s">
        <v>180</v>
      </c>
      <c r="AV2" s="187" t="s">
        <v>180</v>
      </c>
      <c r="AW2" s="187" t="s">
        <v>180</v>
      </c>
    </row>
    <row r="3" spans="1:49" s="187" customFormat="1" x14ac:dyDescent="0.2">
      <c r="A3" s="189"/>
      <c r="B3" s="187" t="s">
        <v>181</v>
      </c>
      <c r="C3" s="187" t="s">
        <v>189</v>
      </c>
      <c r="D3" s="187" t="s">
        <v>190</v>
      </c>
      <c r="E3" s="187" t="s">
        <v>184</v>
      </c>
      <c r="F3" s="187" t="s">
        <v>185</v>
      </c>
      <c r="G3" s="187" t="s">
        <v>186</v>
      </c>
      <c r="H3" s="187" t="s">
        <v>187</v>
      </c>
      <c r="I3" s="187" t="s">
        <v>188</v>
      </c>
      <c r="J3" s="188" t="s">
        <v>181</v>
      </c>
      <c r="K3" s="188" t="s">
        <v>189</v>
      </c>
      <c r="L3" s="188" t="s">
        <v>190</v>
      </c>
      <c r="M3" s="188" t="s">
        <v>184</v>
      </c>
      <c r="N3" s="188" t="s">
        <v>185</v>
      </c>
      <c r="O3" s="190" t="s">
        <v>186</v>
      </c>
      <c r="P3" s="190" t="s">
        <v>187</v>
      </c>
      <c r="Q3" s="190" t="s">
        <v>188</v>
      </c>
      <c r="R3" s="187" t="s">
        <v>181</v>
      </c>
      <c r="S3" s="187" t="s">
        <v>189</v>
      </c>
      <c r="T3" s="187" t="s">
        <v>190</v>
      </c>
      <c r="U3" s="187" t="s">
        <v>184</v>
      </c>
      <c r="V3" s="187" t="s">
        <v>185</v>
      </c>
      <c r="W3" s="187" t="s">
        <v>186</v>
      </c>
      <c r="X3" s="187" t="s">
        <v>187</v>
      </c>
      <c r="Y3" s="187" t="s">
        <v>188</v>
      </c>
      <c r="Z3" s="187" t="s">
        <v>181</v>
      </c>
      <c r="AA3" s="187" t="s">
        <v>189</v>
      </c>
      <c r="AB3" s="187" t="s">
        <v>190</v>
      </c>
      <c r="AC3" s="187" t="s">
        <v>184</v>
      </c>
      <c r="AD3" s="187" t="s">
        <v>185</v>
      </c>
      <c r="AE3" s="187" t="s">
        <v>186</v>
      </c>
      <c r="AF3" s="187" t="s">
        <v>187</v>
      </c>
      <c r="AG3" s="187" t="s">
        <v>188</v>
      </c>
      <c r="AH3" s="187" t="s">
        <v>181</v>
      </c>
      <c r="AI3" s="187" t="s">
        <v>189</v>
      </c>
      <c r="AJ3" s="187" t="s">
        <v>190</v>
      </c>
      <c r="AK3" s="187" t="s">
        <v>184</v>
      </c>
      <c r="AL3" s="187" t="s">
        <v>185</v>
      </c>
      <c r="AM3" s="187" t="s">
        <v>186</v>
      </c>
      <c r="AN3" s="187" t="s">
        <v>187</v>
      </c>
      <c r="AO3" s="187" t="s">
        <v>188</v>
      </c>
      <c r="AP3" s="187" t="s">
        <v>181</v>
      </c>
      <c r="AQ3" s="187" t="s">
        <v>189</v>
      </c>
      <c r="AR3" s="187" t="s">
        <v>190</v>
      </c>
      <c r="AS3" s="187" t="s">
        <v>184</v>
      </c>
      <c r="AT3" s="187" t="s">
        <v>185</v>
      </c>
      <c r="AU3" s="187" t="s">
        <v>186</v>
      </c>
      <c r="AV3" s="187" t="s">
        <v>187</v>
      </c>
      <c r="AW3" s="187" t="s">
        <v>188</v>
      </c>
    </row>
    <row r="4" spans="1:49" ht="14.25" x14ac:dyDescent="0.2">
      <c r="A4" s="196">
        <v>42430</v>
      </c>
      <c r="B4" s="192">
        <v>2417.4011399999986</v>
      </c>
      <c r="C4" s="192">
        <v>1544.1465529696475</v>
      </c>
      <c r="D4" s="192">
        <v>1413.8072014238069</v>
      </c>
      <c r="E4" s="192">
        <v>130.33935154584049</v>
      </c>
      <c r="F4" s="192">
        <v>873.2545870303511</v>
      </c>
      <c r="G4" s="193">
        <v>0.63876306146262862</v>
      </c>
      <c r="H4" s="193">
        <v>8.4408666583606656E-2</v>
      </c>
      <c r="I4" s="193">
        <v>0.5848459231817057</v>
      </c>
      <c r="J4" s="192">
        <v>2750.3788600000012</v>
      </c>
      <c r="K4" s="192">
        <v>1910.9534470303524</v>
      </c>
      <c r="L4" s="192">
        <v>1784.1927985761931</v>
      </c>
      <c r="M4" s="192">
        <v>126.76064845415954</v>
      </c>
      <c r="N4" s="192">
        <v>839.42541296964873</v>
      </c>
      <c r="O4" s="193">
        <v>0.69479644234552895</v>
      </c>
      <c r="P4" s="193">
        <v>6.6333718726192578E-2</v>
      </c>
      <c r="Q4" s="193">
        <v>0.64870801056702143</v>
      </c>
      <c r="R4" s="197">
        <v>5167.78</v>
      </c>
      <c r="S4" s="197">
        <v>3455.1</v>
      </c>
      <c r="T4" s="197">
        <v>3198</v>
      </c>
      <c r="U4" s="197">
        <v>257.10000000000002</v>
      </c>
      <c r="V4" s="197">
        <v>1712.6799999999998</v>
      </c>
      <c r="W4" s="193">
        <v>0.66858496298217029</v>
      </c>
      <c r="X4" s="193">
        <v>7.4411739168186164E-2</v>
      </c>
      <c r="Y4" s="193">
        <v>0.61883439310496968</v>
      </c>
      <c r="AH4" s="192">
        <v>11477.82</v>
      </c>
      <c r="AI4" s="192">
        <v>7496.9000000000005</v>
      </c>
      <c r="AJ4" s="192">
        <v>6988.6</v>
      </c>
      <c r="AK4" s="192">
        <v>508.3</v>
      </c>
      <c r="AL4" s="192">
        <v>3980.9199999999992</v>
      </c>
      <c r="AM4" s="193">
        <v>0.65316410259091018</v>
      </c>
      <c r="AN4" s="193">
        <v>6.7801357894596431E-2</v>
      </c>
      <c r="AO4" s="193">
        <v>0.608878689507241</v>
      </c>
      <c r="AP4" s="192">
        <v>29492.54</v>
      </c>
      <c r="AQ4" s="192">
        <v>19428.400000000001</v>
      </c>
      <c r="AR4" s="192">
        <v>18043.5</v>
      </c>
      <c r="AS4" s="192">
        <v>1384.9</v>
      </c>
      <c r="AT4" s="192">
        <v>10064.14</v>
      </c>
      <c r="AU4" s="193">
        <v>0.65875641772461779</v>
      </c>
      <c r="AV4" s="193">
        <v>7.1282246608058306E-2</v>
      </c>
      <c r="AW4" s="193">
        <v>0.61179878030173052</v>
      </c>
    </row>
    <row r="5" spans="1:49" ht="14.25" x14ac:dyDescent="0.2">
      <c r="A5" s="196">
        <v>42401</v>
      </c>
      <c r="B5" s="192">
        <v>2415.1509524999988</v>
      </c>
      <c r="C5" s="192">
        <v>1558.4902906470966</v>
      </c>
      <c r="D5" s="192">
        <v>1428.300914120706</v>
      </c>
      <c r="E5" s="192">
        <v>130.1893765263905</v>
      </c>
      <c r="F5" s="192">
        <v>856.66066185290219</v>
      </c>
      <c r="G5" s="193">
        <v>0.64529725938407878</v>
      </c>
      <c r="H5" s="193">
        <v>8.3535571127834829E-2</v>
      </c>
      <c r="I5" s="193">
        <v>0.59139198427420314</v>
      </c>
      <c r="J5" s="192">
        <v>2745.2990475000011</v>
      </c>
      <c r="K5" s="192">
        <v>1898.9097093529031</v>
      </c>
      <c r="L5" s="192">
        <v>1773.8990858792938</v>
      </c>
      <c r="M5" s="192">
        <v>125.01062347360948</v>
      </c>
      <c r="N5" s="192">
        <v>846.38933814709799</v>
      </c>
      <c r="O5" s="193">
        <v>0.69169503084996875</v>
      </c>
      <c r="P5" s="193">
        <v>6.5832842318874513E-2</v>
      </c>
      <c r="Q5" s="193">
        <v>0.64615878095127377</v>
      </c>
      <c r="R5" s="197">
        <v>5160.45</v>
      </c>
      <c r="S5" s="197">
        <v>3457.3999999999996</v>
      </c>
      <c r="T5" s="197">
        <v>3202.2</v>
      </c>
      <c r="U5" s="197">
        <v>255.2</v>
      </c>
      <c r="V5" s="197">
        <v>1703.0500000000002</v>
      </c>
      <c r="W5" s="193">
        <v>0.66998033117266897</v>
      </c>
      <c r="X5" s="193">
        <v>7.3812691617978834E-2</v>
      </c>
      <c r="Y5" s="193">
        <v>0.62052727959770948</v>
      </c>
      <c r="AH5" s="192">
        <v>11465.96</v>
      </c>
      <c r="AI5" s="192">
        <v>7480.7</v>
      </c>
      <c r="AJ5" s="192">
        <v>6974.7</v>
      </c>
      <c r="AK5" s="192">
        <v>506</v>
      </c>
      <c r="AL5" s="192">
        <v>3985.2599999999993</v>
      </c>
      <c r="AM5" s="193">
        <v>0.65242683560731074</v>
      </c>
      <c r="AN5" s="193">
        <v>6.7640728808801315E-2</v>
      </c>
      <c r="AO5" s="193">
        <v>0.60829620895241221</v>
      </c>
      <c r="AP5" s="192">
        <v>29465.43</v>
      </c>
      <c r="AQ5" s="192">
        <v>19413.300000000003</v>
      </c>
      <c r="AR5" s="192">
        <v>18002.900000000001</v>
      </c>
      <c r="AS5" s="192">
        <v>1410.4</v>
      </c>
      <c r="AT5" s="192">
        <v>10052.129999999997</v>
      </c>
      <c r="AU5" s="193">
        <v>0.65885004902355071</v>
      </c>
      <c r="AV5" s="193">
        <v>7.2651223645644997E-2</v>
      </c>
      <c r="AW5" s="193">
        <v>0.61098378676299658</v>
      </c>
    </row>
    <row r="6" spans="1:49" ht="14.25" x14ac:dyDescent="0.2">
      <c r="A6" s="196">
        <v>42370</v>
      </c>
      <c r="B6" s="192">
        <v>2412.900764999999</v>
      </c>
      <c r="C6" s="192">
        <v>1548.9346945700131</v>
      </c>
      <c r="D6" s="192">
        <v>1416.643490312835</v>
      </c>
      <c r="E6" s="192">
        <v>132.29120425717807</v>
      </c>
      <c r="F6" s="192">
        <v>863.96607042998585</v>
      </c>
      <c r="G6" s="193">
        <v>0.6419388302402953</v>
      </c>
      <c r="H6" s="193">
        <v>8.5407864334720918E-2</v>
      </c>
      <c r="I6" s="193">
        <v>0.58711220571594269</v>
      </c>
      <c r="J6" s="192">
        <v>2740.1992350000014</v>
      </c>
      <c r="K6" s="192">
        <v>1934.465305429987</v>
      </c>
      <c r="L6" s="192">
        <v>1819.1565096871652</v>
      </c>
      <c r="M6" s="192">
        <v>115.30879574282193</v>
      </c>
      <c r="N6" s="192">
        <v>805.73392957001442</v>
      </c>
      <c r="O6" s="193">
        <v>0.70595790288584104</v>
      </c>
      <c r="P6" s="193">
        <v>5.9607580151038918E-2</v>
      </c>
      <c r="Q6" s="193">
        <v>0.66387746060631403</v>
      </c>
      <c r="R6" s="197">
        <v>5153.1000000000004</v>
      </c>
      <c r="S6" s="197">
        <v>3483.4</v>
      </c>
      <c r="T6" s="197">
        <v>3235.8</v>
      </c>
      <c r="U6" s="197">
        <v>247.6</v>
      </c>
      <c r="V6" s="197">
        <v>1669.7000000000003</v>
      </c>
      <c r="W6" s="193">
        <v>0.67598144806039084</v>
      </c>
      <c r="X6" s="193">
        <v>7.1079979330539125E-2</v>
      </c>
      <c r="Y6" s="193">
        <v>0.6279327007044303</v>
      </c>
      <c r="AH6" s="192">
        <v>11454.5</v>
      </c>
      <c r="AI6" s="192">
        <v>7491.5</v>
      </c>
      <c r="AJ6" s="192">
        <v>6985.9</v>
      </c>
      <c r="AK6" s="192">
        <v>505.6</v>
      </c>
      <c r="AL6" s="192">
        <v>3963</v>
      </c>
      <c r="AM6" s="193">
        <v>0.65402243659697057</v>
      </c>
      <c r="AN6" s="193">
        <v>6.748982179803778E-2</v>
      </c>
      <c r="AO6" s="193">
        <v>0.60988257889912256</v>
      </c>
      <c r="AP6" s="192">
        <v>29439.82</v>
      </c>
      <c r="AQ6" s="192">
        <v>19395.5</v>
      </c>
      <c r="AR6" s="192">
        <v>18005.2</v>
      </c>
      <c r="AS6" s="192">
        <v>1390.3</v>
      </c>
      <c r="AT6" s="192">
        <v>10044.32</v>
      </c>
      <c r="AU6" s="193">
        <v>0.65881856614612455</v>
      </c>
      <c r="AV6" s="193">
        <v>7.1681575623211563E-2</v>
      </c>
      <c r="AW6" s="193">
        <v>0.61159341327494532</v>
      </c>
    </row>
    <row r="7" spans="1:49" ht="14.25" x14ac:dyDescent="0.2">
      <c r="A7" s="196">
        <v>42339</v>
      </c>
      <c r="B7" s="192">
        <v>2410.6505774999991</v>
      </c>
      <c r="C7" s="192">
        <v>1565.3192169659578</v>
      </c>
      <c r="D7" s="192">
        <v>1429.2791436360587</v>
      </c>
      <c r="E7" s="192">
        <v>136.04007332989917</v>
      </c>
      <c r="F7" s="192">
        <v>845.33136053404132</v>
      </c>
      <c r="G7" s="193">
        <v>0.64933476115368627</v>
      </c>
      <c r="H7" s="193">
        <v>8.6908837415018939E-2</v>
      </c>
      <c r="I7" s="193">
        <v>0.59290183196866042</v>
      </c>
      <c r="J7" s="192">
        <v>2735.1794225000008</v>
      </c>
      <c r="K7" s="192">
        <v>1911.4807830340419</v>
      </c>
      <c r="L7" s="192">
        <v>1800.9208563639411</v>
      </c>
      <c r="M7" s="192">
        <v>110.55992667010082</v>
      </c>
      <c r="N7" s="192">
        <v>823.69863946595888</v>
      </c>
      <c r="O7" s="193">
        <v>0.69885023531177193</v>
      </c>
      <c r="P7" s="193">
        <v>5.783993626899666E-2</v>
      </c>
      <c r="Q7" s="193">
        <v>0.65842878223976564</v>
      </c>
      <c r="R7" s="197">
        <v>5145.83</v>
      </c>
      <c r="S7" s="197">
        <v>3476.7999999999997</v>
      </c>
      <c r="T7" s="197">
        <v>3230.2</v>
      </c>
      <c r="U7" s="197">
        <v>246.6</v>
      </c>
      <c r="V7" s="197">
        <v>1669.0300000000002</v>
      </c>
      <c r="W7" s="193">
        <v>0.67565387896607543</v>
      </c>
      <c r="X7" s="193">
        <v>7.0927289461573867E-2</v>
      </c>
      <c r="Y7" s="193">
        <v>0.62773158071681334</v>
      </c>
      <c r="AH7" s="192">
        <v>11444.47</v>
      </c>
      <c r="AI7" s="192">
        <v>7466.2000000000007</v>
      </c>
      <c r="AJ7" s="192">
        <v>6966.1</v>
      </c>
      <c r="AK7" s="192">
        <v>500.1</v>
      </c>
      <c r="AL7" s="192">
        <v>3978.2699999999986</v>
      </c>
      <c r="AM7" s="193">
        <v>0.652384950985061</v>
      </c>
      <c r="AN7" s="193">
        <v>6.698186493798719E-2</v>
      </c>
      <c r="AO7" s="193">
        <v>0.60868699031060425</v>
      </c>
      <c r="AP7" s="192">
        <v>29418.95</v>
      </c>
      <c r="AQ7" s="192">
        <v>19397.300000000003</v>
      </c>
      <c r="AR7" s="192">
        <v>18010.900000000001</v>
      </c>
      <c r="AS7" s="192">
        <v>1386.4</v>
      </c>
      <c r="AT7" s="192">
        <v>10021.649999999998</v>
      </c>
      <c r="AU7" s="193">
        <v>0.65934712149821806</v>
      </c>
      <c r="AV7" s="193">
        <v>7.1473864919344432E-2</v>
      </c>
      <c r="AW7" s="193">
        <v>0.61222103440129583</v>
      </c>
    </row>
    <row r="8" spans="1:49" ht="14.25" x14ac:dyDescent="0.2">
      <c r="A8" s="196">
        <v>42309</v>
      </c>
      <c r="B8" s="192">
        <v>2408.4003899999993</v>
      </c>
      <c r="C8" s="192">
        <v>1550.537137337245</v>
      </c>
      <c r="D8" s="192">
        <v>1422.1783120304251</v>
      </c>
      <c r="E8" s="192">
        <v>128.35882530681982</v>
      </c>
      <c r="F8" s="192">
        <v>857.86325266275435</v>
      </c>
      <c r="G8" s="193">
        <v>0.64380372290889942</v>
      </c>
      <c r="H8" s="193">
        <v>8.2783457561843299E-2</v>
      </c>
      <c r="I8" s="193">
        <v>0.59050742473531381</v>
      </c>
      <c r="J8" s="192">
        <v>2731.4796100000008</v>
      </c>
      <c r="K8" s="192">
        <v>1905.2628626627547</v>
      </c>
      <c r="L8" s="192">
        <v>1790.0216879695747</v>
      </c>
      <c r="M8" s="192">
        <v>115.24117469318017</v>
      </c>
      <c r="N8" s="192">
        <v>826.21674733724603</v>
      </c>
      <c r="O8" s="193">
        <v>0.69752044118782719</v>
      </c>
      <c r="P8" s="193">
        <v>6.0485708797221586E-2</v>
      </c>
      <c r="Q8" s="193">
        <v>0.65533042290203081</v>
      </c>
      <c r="R8" s="197">
        <v>5139.88</v>
      </c>
      <c r="S8" s="197">
        <v>3455.7999999999997</v>
      </c>
      <c r="T8" s="197">
        <v>3212.2</v>
      </c>
      <c r="U8" s="197">
        <v>243.6</v>
      </c>
      <c r="V8" s="197">
        <v>1684.0800000000004</v>
      </c>
      <c r="W8" s="193">
        <v>0.67235032724499399</v>
      </c>
      <c r="X8" s="193">
        <v>7.0490190404537301E-2</v>
      </c>
      <c r="Y8" s="193">
        <v>0.62495622465894141</v>
      </c>
      <c r="AH8" s="192">
        <v>11436.05</v>
      </c>
      <c r="AI8" s="192">
        <v>7446.2000000000007</v>
      </c>
      <c r="AJ8" s="192">
        <v>6933.1</v>
      </c>
      <c r="AK8" s="192">
        <v>513.1</v>
      </c>
      <c r="AL8" s="192">
        <v>3989.8499999999985</v>
      </c>
      <c r="AM8" s="193">
        <v>0.6511164256889399</v>
      </c>
      <c r="AN8" s="193">
        <v>6.8907630737826006E-2</v>
      </c>
      <c r="AO8" s="193">
        <v>0.6062495354602333</v>
      </c>
      <c r="AP8" s="192">
        <v>29401.17</v>
      </c>
      <c r="AQ8" s="192">
        <v>19352</v>
      </c>
      <c r="AR8" s="192">
        <v>17988.099999999999</v>
      </c>
      <c r="AS8" s="192">
        <v>1363.9</v>
      </c>
      <c r="AT8" s="192">
        <v>10049.169999999998</v>
      </c>
      <c r="AU8" s="193">
        <v>0.65820509864063237</v>
      </c>
      <c r="AV8" s="193">
        <v>7.0478503513848698E-2</v>
      </c>
      <c r="AW8" s="193">
        <v>0.61181578828325534</v>
      </c>
    </row>
    <row r="9" spans="1:49" ht="14.25" x14ac:dyDescent="0.2">
      <c r="A9" s="196">
        <v>42278</v>
      </c>
      <c r="B9" s="192">
        <v>2406.1502024999995</v>
      </c>
      <c r="C9" s="192">
        <v>1542.231939912476</v>
      </c>
      <c r="D9" s="192">
        <v>1424.4919987822504</v>
      </c>
      <c r="E9" s="192">
        <v>117.73994113022553</v>
      </c>
      <c r="F9" s="192">
        <v>863.91826258752349</v>
      </c>
      <c r="G9" s="193">
        <v>0.64095414255938432</v>
      </c>
      <c r="H9" s="193">
        <v>7.6343861181417005E-2</v>
      </c>
      <c r="I9" s="193">
        <v>0.59202122847617644</v>
      </c>
      <c r="J9" s="192">
        <v>2726.8897975000004</v>
      </c>
      <c r="K9" s="192">
        <v>1909.5680600875237</v>
      </c>
      <c r="L9" s="192">
        <v>1788.6080012177495</v>
      </c>
      <c r="M9" s="192">
        <v>120.96005886977446</v>
      </c>
      <c r="N9" s="192">
        <v>817.32173741247675</v>
      </c>
      <c r="O9" s="193">
        <v>0.70027327904420877</v>
      </c>
      <c r="P9" s="193">
        <v>6.3344198825901157E-2</v>
      </c>
      <c r="Q9" s="193">
        <v>0.65591502922396672</v>
      </c>
      <c r="R9" s="197">
        <v>5133.04</v>
      </c>
      <c r="S9" s="197">
        <v>3451.7999999999997</v>
      </c>
      <c r="T9" s="197">
        <v>3213.1</v>
      </c>
      <c r="U9" s="197">
        <v>238.7</v>
      </c>
      <c r="V9" s="197">
        <v>1681.2400000000002</v>
      </c>
      <c r="W9" s="193">
        <v>0.67246699811417787</v>
      </c>
      <c r="X9" s="193">
        <v>6.9152326322498403E-2</v>
      </c>
      <c r="Y9" s="193">
        <v>0.62596434081947538</v>
      </c>
      <c r="AH9" s="192">
        <v>11425.75</v>
      </c>
      <c r="AI9" s="192">
        <v>7446.1</v>
      </c>
      <c r="AJ9" s="192">
        <v>6941.6</v>
      </c>
      <c r="AK9" s="192">
        <v>504.5</v>
      </c>
      <c r="AL9" s="192">
        <v>3979.6499999999996</v>
      </c>
      <c r="AM9" s="193">
        <v>0.65169463711353748</v>
      </c>
      <c r="AN9" s="193">
        <v>6.7753589127194092E-2</v>
      </c>
      <c r="AO9" s="193">
        <v>0.60753998643415097</v>
      </c>
      <c r="AP9" s="192">
        <v>29377.46</v>
      </c>
      <c r="AQ9" s="192">
        <v>19376.3</v>
      </c>
      <c r="AR9" s="192">
        <v>18021</v>
      </c>
      <c r="AS9" s="192">
        <v>1355.3</v>
      </c>
      <c r="AT9" s="192">
        <v>10001.16</v>
      </c>
      <c r="AU9" s="193">
        <v>0.65956348847041235</v>
      </c>
      <c r="AV9" s="193">
        <v>6.9946274572544806E-2</v>
      </c>
      <c r="AW9" s="193">
        <v>0.61342947960783545</v>
      </c>
    </row>
    <row r="10" spans="1:49" ht="14.25" x14ac:dyDescent="0.2">
      <c r="A10" s="196">
        <v>42248</v>
      </c>
      <c r="B10" s="192">
        <v>2403.9000149999997</v>
      </c>
      <c r="C10" s="192">
        <v>1544.4148629336023</v>
      </c>
      <c r="D10" s="192">
        <v>1422.6526023584613</v>
      </c>
      <c r="E10" s="192">
        <v>121.76226057514098</v>
      </c>
      <c r="F10" s="192">
        <v>859.4851520663974</v>
      </c>
      <c r="G10" s="193">
        <v>0.64246218781840747</v>
      </c>
      <c r="H10" s="193">
        <v>7.884038382268263E-2</v>
      </c>
      <c r="I10" s="193">
        <v>0.59181022233924374</v>
      </c>
      <c r="J10" s="192">
        <v>2721.7899849999999</v>
      </c>
      <c r="K10" s="192">
        <v>1905.4851370663978</v>
      </c>
      <c r="L10" s="192">
        <v>1781.8473976415387</v>
      </c>
      <c r="M10" s="192">
        <v>123.63773942485902</v>
      </c>
      <c r="N10" s="192">
        <v>816.3048479336021</v>
      </c>
      <c r="O10" s="193">
        <v>0.70008529224064941</v>
      </c>
      <c r="P10" s="193">
        <v>6.4885176493796382E-2</v>
      </c>
      <c r="Q10" s="193">
        <v>0.65466013449290383</v>
      </c>
      <c r="R10" s="197">
        <v>5125.6899999999996</v>
      </c>
      <c r="S10" s="197">
        <v>3449.9</v>
      </c>
      <c r="T10" s="197">
        <v>3204.5</v>
      </c>
      <c r="U10" s="197">
        <v>245.4</v>
      </c>
      <c r="V10" s="197">
        <v>1675.7899999999995</v>
      </c>
      <c r="W10" s="193">
        <v>0.67306060257253175</v>
      </c>
      <c r="X10" s="193">
        <v>7.1132496594104172E-2</v>
      </c>
      <c r="Y10" s="193">
        <v>0.62518412155241543</v>
      </c>
      <c r="AH10" s="192">
        <v>11414.66</v>
      </c>
      <c r="AI10" s="192">
        <v>7422.0999999999995</v>
      </c>
      <c r="AJ10" s="192">
        <v>6911.2</v>
      </c>
      <c r="AK10" s="192">
        <v>510.9</v>
      </c>
      <c r="AL10" s="192">
        <v>3992.5600000000004</v>
      </c>
      <c r="AM10" s="193">
        <v>0.65022523666933574</v>
      </c>
      <c r="AN10" s="193">
        <v>6.8834965845245955E-2</v>
      </c>
      <c r="AO10" s="193">
        <v>0.60546700471148507</v>
      </c>
      <c r="AP10" s="192">
        <v>29352.26</v>
      </c>
      <c r="AQ10" s="192">
        <v>19342</v>
      </c>
      <c r="AR10" s="192">
        <v>17977.900000000001</v>
      </c>
      <c r="AS10" s="192">
        <v>1364.1</v>
      </c>
      <c r="AT10" s="192">
        <v>10010.259999999998</v>
      </c>
      <c r="AU10" s="193">
        <v>0.65896118390883707</v>
      </c>
      <c r="AV10" s="193">
        <v>7.0525281770240922E-2</v>
      </c>
      <c r="AW10" s="193">
        <v>0.61248776073801481</v>
      </c>
    </row>
    <row r="11" spans="1:49" ht="14.25" x14ac:dyDescent="0.2">
      <c r="A11" s="196">
        <v>42217</v>
      </c>
      <c r="B11" s="192">
        <v>2401.6498274999999</v>
      </c>
      <c r="C11" s="192">
        <v>1555.9168761370765</v>
      </c>
      <c r="D11" s="192">
        <v>1440.4359579656943</v>
      </c>
      <c r="E11" s="192">
        <v>115.48091817138223</v>
      </c>
      <c r="F11" s="192">
        <v>845.73295136292336</v>
      </c>
      <c r="G11" s="193">
        <v>0.64785334577968423</v>
      </c>
      <c r="H11" s="193">
        <v>7.4220493358289369E-2</v>
      </c>
      <c r="I11" s="193">
        <v>0.5997693508320977</v>
      </c>
      <c r="J11" s="192">
        <v>2715.2501724999997</v>
      </c>
      <c r="K11" s="192">
        <v>1920.9831238629235</v>
      </c>
      <c r="L11" s="192">
        <v>1783.0640420343057</v>
      </c>
      <c r="M11" s="192">
        <v>137.91908182861778</v>
      </c>
      <c r="N11" s="192">
        <v>794.26704863707619</v>
      </c>
      <c r="O11" s="193">
        <v>0.70747923831056259</v>
      </c>
      <c r="P11" s="193">
        <v>7.1796092383818011E-2</v>
      </c>
      <c r="Q11" s="193">
        <v>0.65668499355718424</v>
      </c>
      <c r="R11" s="197">
        <v>5116.8999999999996</v>
      </c>
      <c r="S11" s="197">
        <v>3476.9</v>
      </c>
      <c r="T11" s="197">
        <v>3223.5</v>
      </c>
      <c r="U11" s="197">
        <v>253.4</v>
      </c>
      <c r="V11" s="197">
        <v>1639.9999999999995</v>
      </c>
      <c r="W11" s="193">
        <v>0.67949344329574557</v>
      </c>
      <c r="X11" s="193">
        <v>7.2881014697000202E-2</v>
      </c>
      <c r="Y11" s="193">
        <v>0.62997127166839306</v>
      </c>
      <c r="AH11" s="192">
        <v>11401.11</v>
      </c>
      <c r="AI11" s="192">
        <v>7448.4</v>
      </c>
      <c r="AJ11" s="192">
        <v>6939.9</v>
      </c>
      <c r="AK11" s="192">
        <v>508.5</v>
      </c>
      <c r="AL11" s="192">
        <v>3952.7100000000009</v>
      </c>
      <c r="AM11" s="193">
        <v>0.65330480979483574</v>
      </c>
      <c r="AN11" s="193">
        <v>6.8269695505074918E-2</v>
      </c>
      <c r="AO11" s="193">
        <v>0.60870388935814135</v>
      </c>
      <c r="AP11" s="192">
        <v>29321.48</v>
      </c>
      <c r="AQ11" s="192">
        <v>19325.699999999997</v>
      </c>
      <c r="AR11" s="192">
        <v>17972.099999999999</v>
      </c>
      <c r="AS11" s="192">
        <v>1353.6</v>
      </c>
      <c r="AT11" s="192">
        <v>9995.7800000000025</v>
      </c>
      <c r="AU11" s="193">
        <v>0.65909701693093248</v>
      </c>
      <c r="AV11" s="193">
        <v>7.0041447399059292E-2</v>
      </c>
      <c r="AW11" s="193">
        <v>0.61293290788868771</v>
      </c>
    </row>
    <row r="12" spans="1:49" ht="14.25" x14ac:dyDescent="0.2">
      <c r="A12" s="196">
        <v>42186</v>
      </c>
      <c r="B12" s="192">
        <v>2399.3996400000001</v>
      </c>
      <c r="C12" s="192">
        <v>1552.6393591188623</v>
      </c>
      <c r="D12" s="192">
        <v>1449.2326732912095</v>
      </c>
      <c r="E12" s="192">
        <v>103.40668582765275</v>
      </c>
      <c r="F12" s="192">
        <v>846.76028088113776</v>
      </c>
      <c r="G12" s="193">
        <v>0.647094937098041</v>
      </c>
      <c r="H12" s="193">
        <v>6.6600582563060257E-2</v>
      </c>
      <c r="I12" s="193">
        <v>0.60399803731370461</v>
      </c>
      <c r="J12" s="192">
        <v>2710.1203600000003</v>
      </c>
      <c r="K12" s="192">
        <v>1888.5606408811375</v>
      </c>
      <c r="L12" s="192">
        <v>1773.9673267087903</v>
      </c>
      <c r="M12" s="192">
        <v>114.59331417234725</v>
      </c>
      <c r="N12" s="192">
        <v>821.55971911886286</v>
      </c>
      <c r="O12" s="193">
        <v>0.69685489572910975</v>
      </c>
      <c r="P12" s="193">
        <v>6.0677593131921857E-2</v>
      </c>
      <c r="Q12" s="193">
        <v>0.65457141789407103</v>
      </c>
      <c r="R12" s="197">
        <v>5109.5200000000004</v>
      </c>
      <c r="S12" s="197">
        <v>3441.2</v>
      </c>
      <c r="T12" s="197">
        <v>3223.2</v>
      </c>
      <c r="U12" s="197">
        <v>218</v>
      </c>
      <c r="V12" s="197">
        <v>1668.3200000000006</v>
      </c>
      <c r="W12" s="193">
        <v>0.67348792058745233</v>
      </c>
      <c r="X12" s="193">
        <v>6.3349994188073924E-2</v>
      </c>
      <c r="Y12" s="193">
        <v>0.63082246473249926</v>
      </c>
      <c r="AH12" s="192">
        <v>11390.44</v>
      </c>
      <c r="AI12" s="192">
        <v>7425.8</v>
      </c>
      <c r="AJ12" s="192">
        <v>6942.7</v>
      </c>
      <c r="AK12" s="192">
        <v>483.1</v>
      </c>
      <c r="AL12" s="192">
        <v>3964.6400000000003</v>
      </c>
      <c r="AM12" s="193">
        <v>0.65193267336468119</v>
      </c>
      <c r="AN12" s="193">
        <v>6.5056963559481804E-2</v>
      </c>
      <c r="AO12" s="193">
        <v>0.60951991319035959</v>
      </c>
      <c r="AP12" s="192">
        <v>29296.13</v>
      </c>
      <c r="AQ12" s="192">
        <v>19269.2</v>
      </c>
      <c r="AR12" s="192">
        <v>17951.900000000001</v>
      </c>
      <c r="AS12" s="192">
        <v>1317.3</v>
      </c>
      <c r="AT12" s="192">
        <v>10026.93</v>
      </c>
      <c r="AU12" s="193">
        <v>0.65773875252465086</v>
      </c>
      <c r="AV12" s="193">
        <v>6.8362983413945561E-2</v>
      </c>
      <c r="AW12" s="193">
        <v>0.61277376909509895</v>
      </c>
    </row>
    <row r="13" spans="1:49" ht="14.25" x14ac:dyDescent="0.2">
      <c r="A13" s="196">
        <v>42156</v>
      </c>
      <c r="B13" s="192">
        <v>2397.5886000000005</v>
      </c>
      <c r="C13" s="192">
        <v>1563.1111714091371</v>
      </c>
      <c r="D13" s="192">
        <v>1448.5270452325717</v>
      </c>
      <c r="E13" s="192">
        <v>114.58412617656532</v>
      </c>
      <c r="F13" s="192">
        <v>834.47742859086338</v>
      </c>
      <c r="G13" s="193">
        <v>0.6519513695590381</v>
      </c>
      <c r="H13" s="193">
        <v>7.3305167458606477E-2</v>
      </c>
      <c r="I13" s="193">
        <v>0.6041599652386449</v>
      </c>
      <c r="J13" s="192">
        <v>2704.1513999999993</v>
      </c>
      <c r="K13" s="192">
        <v>1859.4888285908628</v>
      </c>
      <c r="L13" s="192">
        <v>1745.5729547674282</v>
      </c>
      <c r="M13" s="192">
        <v>113.91587382343468</v>
      </c>
      <c r="N13" s="192">
        <v>844.66257140913649</v>
      </c>
      <c r="O13" s="193">
        <v>0.68764227794008248</v>
      </c>
      <c r="P13" s="193">
        <v>6.126192966147645E-2</v>
      </c>
      <c r="Q13" s="193">
        <v>0.64551598507665975</v>
      </c>
      <c r="R13" s="197">
        <v>5101.74</v>
      </c>
      <c r="S13" s="197">
        <v>3422.6</v>
      </c>
      <c r="T13" s="197">
        <v>3194.1</v>
      </c>
      <c r="U13" s="197">
        <v>228.5</v>
      </c>
      <c r="V13" s="197">
        <v>1679.1399999999999</v>
      </c>
      <c r="W13" s="193">
        <v>0.67086915444534612</v>
      </c>
      <c r="X13" s="193">
        <v>6.6762110676094194E-2</v>
      </c>
      <c r="Y13" s="193">
        <v>0.62608051370708817</v>
      </c>
      <c r="AH13" s="192">
        <v>11378.13</v>
      </c>
      <c r="AI13" s="192">
        <v>7422.6</v>
      </c>
      <c r="AJ13" s="192">
        <v>6940.1</v>
      </c>
      <c r="AK13" s="192">
        <v>482.5</v>
      </c>
      <c r="AL13" s="192">
        <v>3955.5299999999988</v>
      </c>
      <c r="AM13" s="193">
        <v>0.65235675809645355</v>
      </c>
      <c r="AN13" s="193">
        <v>6.5004176434133587E-2</v>
      </c>
      <c r="AO13" s="193">
        <v>0.60995084429515223</v>
      </c>
      <c r="AP13" s="192">
        <v>29266.5</v>
      </c>
      <c r="AQ13" s="192">
        <v>19256.800000000003</v>
      </c>
      <c r="AR13" s="192">
        <v>17946.900000000001</v>
      </c>
      <c r="AS13" s="192">
        <v>1309.9000000000001</v>
      </c>
      <c r="AT13" s="192">
        <v>10009.699999999997</v>
      </c>
      <c r="AU13" s="193">
        <v>0.65798096800095685</v>
      </c>
      <c r="AV13" s="193">
        <v>6.8022724440197746E-2</v>
      </c>
      <c r="AW13" s="193">
        <v>0.61322330992773311</v>
      </c>
    </row>
    <row r="14" spans="1:49" ht="14.25" x14ac:dyDescent="0.2">
      <c r="A14" s="196">
        <v>42125</v>
      </c>
      <c r="B14" s="192">
        <v>2395.7775600000004</v>
      </c>
      <c r="C14" s="192">
        <v>1580.329461148827</v>
      </c>
      <c r="D14" s="192">
        <v>1460.4892482854914</v>
      </c>
      <c r="E14" s="192">
        <v>119.84021286333557</v>
      </c>
      <c r="F14" s="192">
        <v>815.44809885117343</v>
      </c>
      <c r="G14" s="193">
        <v>0.65963113084205816</v>
      </c>
      <c r="H14" s="193">
        <v>7.5832423434172541E-2</v>
      </c>
      <c r="I14" s="193">
        <v>0.60960970361768108</v>
      </c>
      <c r="J14" s="192">
        <v>2697.0724399999999</v>
      </c>
      <c r="K14" s="192">
        <v>1834.3705388511728</v>
      </c>
      <c r="L14" s="192">
        <v>1717.2107517145084</v>
      </c>
      <c r="M14" s="192">
        <v>117.15978713666443</v>
      </c>
      <c r="N14" s="192">
        <v>862.70190114882712</v>
      </c>
      <c r="O14" s="193">
        <v>0.6801339525204495</v>
      </c>
      <c r="P14" s="193">
        <v>6.3869204533801072E-2</v>
      </c>
      <c r="Q14" s="193">
        <v>0.63669433799653841</v>
      </c>
      <c r="R14" s="197">
        <v>5092.8500000000004</v>
      </c>
      <c r="S14" s="197">
        <v>3414.7</v>
      </c>
      <c r="T14" s="197">
        <v>3177.7</v>
      </c>
      <c r="U14" s="197">
        <v>237</v>
      </c>
      <c r="V14" s="197">
        <v>1678.1500000000005</v>
      </c>
      <c r="W14" s="193">
        <v>0.67048901891868007</v>
      </c>
      <c r="X14" s="193">
        <v>6.9405804316631042E-2</v>
      </c>
      <c r="Y14" s="193">
        <v>0.62395318927516019</v>
      </c>
      <c r="AH14" s="192">
        <v>11364.88</v>
      </c>
      <c r="AI14" s="192">
        <v>7411.1</v>
      </c>
      <c r="AJ14" s="192">
        <v>6928.1</v>
      </c>
      <c r="AK14" s="192">
        <v>483</v>
      </c>
      <c r="AL14" s="192">
        <v>3953.7799999999988</v>
      </c>
      <c r="AM14" s="193">
        <v>0.65210543358134898</v>
      </c>
      <c r="AN14" s="193">
        <v>6.5172511503015743E-2</v>
      </c>
      <c r="AO14" s="193">
        <v>0.60960608471008937</v>
      </c>
      <c r="AP14" s="192">
        <v>29232.06</v>
      </c>
      <c r="AQ14" s="192">
        <v>19255.8</v>
      </c>
      <c r="AR14" s="192">
        <v>17946.7</v>
      </c>
      <c r="AS14" s="192">
        <v>1309.0999999999999</v>
      </c>
      <c r="AT14" s="192">
        <v>9976.260000000002</v>
      </c>
      <c r="AU14" s="193">
        <v>0.65872196485639389</v>
      </c>
      <c r="AV14" s="193">
        <v>6.7984711100032194E-2</v>
      </c>
      <c r="AW14" s="193">
        <v>0.61393894238038649</v>
      </c>
    </row>
    <row r="15" spans="1:49" ht="14.25" x14ac:dyDescent="0.2">
      <c r="A15" s="196">
        <v>42095</v>
      </c>
      <c r="B15" s="192">
        <v>2393.9665200000004</v>
      </c>
      <c r="C15" s="192">
        <v>1556.0064691767279</v>
      </c>
      <c r="D15" s="192">
        <v>1438.9668116436378</v>
      </c>
      <c r="E15" s="192">
        <v>117.03965753309018</v>
      </c>
      <c r="F15" s="192">
        <v>837.96005082327247</v>
      </c>
      <c r="G15" s="193">
        <v>0.64997002095782341</v>
      </c>
      <c r="H15" s="193">
        <v>7.5217976179118989E-2</v>
      </c>
      <c r="I15" s="193">
        <v>0.60108059140427639</v>
      </c>
      <c r="J15" s="192">
        <v>2692.6634799999997</v>
      </c>
      <c r="K15" s="192">
        <v>1821.2935308232718</v>
      </c>
      <c r="L15" s="192">
        <v>1699.233188356362</v>
      </c>
      <c r="M15" s="192">
        <v>122.06034246690982</v>
      </c>
      <c r="N15" s="192">
        <v>871.36994917672791</v>
      </c>
      <c r="O15" s="193">
        <v>0.67639106941921756</v>
      </c>
      <c r="P15" s="193">
        <v>6.7018490101227887E-2</v>
      </c>
      <c r="Q15" s="193">
        <v>0.63106036122878684</v>
      </c>
      <c r="R15" s="197">
        <v>5086.63</v>
      </c>
      <c r="S15" s="197">
        <v>3377.2999999999997</v>
      </c>
      <c r="T15" s="197">
        <v>3138.2</v>
      </c>
      <c r="U15" s="197">
        <v>239.1</v>
      </c>
      <c r="V15" s="197">
        <v>1709.3300000000004</v>
      </c>
      <c r="W15" s="193">
        <v>0.66395629326292649</v>
      </c>
      <c r="X15" s="193">
        <v>7.0796198146448344E-2</v>
      </c>
      <c r="Y15" s="193">
        <v>0.61695071196450302</v>
      </c>
      <c r="AH15" s="192">
        <v>11356.63</v>
      </c>
      <c r="AI15" s="192">
        <v>7392.2000000000007</v>
      </c>
      <c r="AJ15" s="192">
        <v>6889.6</v>
      </c>
      <c r="AK15" s="192">
        <v>502.6</v>
      </c>
      <c r="AL15" s="192">
        <v>3964.4299999999985</v>
      </c>
      <c r="AM15" s="193">
        <v>0.65091492810807439</v>
      </c>
      <c r="AN15" s="193">
        <v>6.7990584670328175E-2</v>
      </c>
      <c r="AO15" s="193">
        <v>0.60665884157536176</v>
      </c>
      <c r="AP15" s="192">
        <v>29208.15</v>
      </c>
      <c r="AQ15" s="192">
        <v>19212.400000000001</v>
      </c>
      <c r="AR15" s="192">
        <v>17897.400000000001</v>
      </c>
      <c r="AS15" s="192">
        <v>1315</v>
      </c>
      <c r="AT15" s="192">
        <v>9995.75</v>
      </c>
      <c r="AU15" s="193">
        <v>0.65777531271237655</v>
      </c>
      <c r="AV15" s="193">
        <v>6.844537902604568E-2</v>
      </c>
      <c r="AW15" s="193">
        <v>0.61275363211980216</v>
      </c>
    </row>
    <row r="16" spans="1:49" ht="14.25" x14ac:dyDescent="0.2">
      <c r="A16" s="196">
        <v>42064</v>
      </c>
      <c r="B16" s="192">
        <v>2392.1554800000004</v>
      </c>
      <c r="C16" s="192">
        <v>1541.4286531730841</v>
      </c>
      <c r="D16" s="192">
        <v>1421.7553364008004</v>
      </c>
      <c r="E16" s="192">
        <v>119.67331677228368</v>
      </c>
      <c r="F16" s="192">
        <v>850.72682682691629</v>
      </c>
      <c r="G16" s="193">
        <v>0.64436808813659718</v>
      </c>
      <c r="H16" s="193">
        <v>7.7637921499598458E-2</v>
      </c>
      <c r="I16" s="193">
        <v>0.59434068909300164</v>
      </c>
      <c r="J16" s="192">
        <v>2688.0045199999995</v>
      </c>
      <c r="K16" s="192">
        <v>1820.0713468269159</v>
      </c>
      <c r="L16" s="192">
        <v>1699.2446635991996</v>
      </c>
      <c r="M16" s="192">
        <v>120.82668322771632</v>
      </c>
      <c r="N16" s="192">
        <v>867.93317317308356</v>
      </c>
      <c r="O16" s="193">
        <v>0.6771087374610949</v>
      </c>
      <c r="P16" s="193">
        <v>6.6385685065788042E-2</v>
      </c>
      <c r="Q16" s="193">
        <v>0.63215841006070927</v>
      </c>
      <c r="R16" s="197">
        <v>5080.16</v>
      </c>
      <c r="S16" s="197">
        <v>3361.5</v>
      </c>
      <c r="T16" s="197">
        <v>3121</v>
      </c>
      <c r="U16" s="197">
        <v>240.5</v>
      </c>
      <c r="V16" s="197">
        <v>1718.6599999999999</v>
      </c>
      <c r="W16" s="193">
        <v>0.66169175773991373</v>
      </c>
      <c r="X16" s="193">
        <v>7.1545441023352668E-2</v>
      </c>
      <c r="Y16" s="193">
        <v>0.61435072911089417</v>
      </c>
      <c r="AH16" s="192">
        <v>11347.53</v>
      </c>
      <c r="AI16" s="192">
        <v>7410.9</v>
      </c>
      <c r="AJ16" s="192">
        <v>6903</v>
      </c>
      <c r="AK16" s="192">
        <v>507.9</v>
      </c>
      <c r="AL16" s="192">
        <v>3936.630000000001</v>
      </c>
      <c r="AM16" s="193">
        <v>0.65308485635199898</v>
      </c>
      <c r="AN16" s="193">
        <v>6.8534186131239128E-2</v>
      </c>
      <c r="AO16" s="193">
        <v>0.60832621724727753</v>
      </c>
      <c r="AP16" s="192">
        <v>29183.35</v>
      </c>
      <c r="AQ16" s="192">
        <v>19229.2</v>
      </c>
      <c r="AR16" s="192">
        <v>17913.900000000001</v>
      </c>
      <c r="AS16" s="192">
        <v>1315.3</v>
      </c>
      <c r="AT16" s="192">
        <v>9954.1499999999978</v>
      </c>
      <c r="AU16" s="193">
        <v>0.658909960645368</v>
      </c>
      <c r="AV16" s="193">
        <v>6.8401181536413364E-2</v>
      </c>
      <c r="AW16" s="193">
        <v>0.61383974081111325</v>
      </c>
    </row>
    <row r="17" spans="1:49" ht="14.25" x14ac:dyDescent="0.2">
      <c r="A17" s="196">
        <v>42036</v>
      </c>
      <c r="B17" s="192">
        <v>2390.3444400000003</v>
      </c>
      <c r="C17" s="192">
        <v>1531.227660740929</v>
      </c>
      <c r="D17" s="192">
        <v>1407.319193985581</v>
      </c>
      <c r="E17" s="192">
        <v>123.90846675534806</v>
      </c>
      <c r="F17" s="192">
        <v>859.11677925907134</v>
      </c>
      <c r="G17" s="193">
        <v>0.64058870977645743</v>
      </c>
      <c r="H17" s="193">
        <v>8.0920995572527313E-2</v>
      </c>
      <c r="I17" s="193">
        <v>0.58875163362882588</v>
      </c>
      <c r="J17" s="192">
        <v>2683.08556</v>
      </c>
      <c r="K17" s="192">
        <v>1822.5723392590708</v>
      </c>
      <c r="L17" s="192">
        <v>1700.7808060144189</v>
      </c>
      <c r="M17" s="192">
        <v>121.79153324465193</v>
      </c>
      <c r="N17" s="192">
        <v>860.51322074092923</v>
      </c>
      <c r="O17" s="193">
        <v>0.67928222880043776</v>
      </c>
      <c r="P17" s="193">
        <v>6.6823977639298399E-2</v>
      </c>
      <c r="Q17" s="193">
        <v>0.63388988833230453</v>
      </c>
      <c r="R17" s="197">
        <v>5073.43</v>
      </c>
      <c r="S17" s="197">
        <v>3353.7999999999997</v>
      </c>
      <c r="T17" s="197">
        <v>3108.1</v>
      </c>
      <c r="U17" s="197">
        <v>245.7</v>
      </c>
      <c r="V17" s="197">
        <v>1719.6300000000006</v>
      </c>
      <c r="W17" s="193">
        <v>0.66105179336267561</v>
      </c>
      <c r="X17" s="193">
        <v>7.3260182479575414E-2</v>
      </c>
      <c r="Y17" s="193">
        <v>0.61262301835247546</v>
      </c>
      <c r="AH17" s="192">
        <v>11338.06</v>
      </c>
      <c r="AI17" s="192">
        <v>7413.1</v>
      </c>
      <c r="AJ17" s="192">
        <v>6900.6</v>
      </c>
      <c r="AK17" s="192">
        <v>512.5</v>
      </c>
      <c r="AL17" s="192">
        <v>3924.9599999999991</v>
      </c>
      <c r="AM17" s="193">
        <v>0.65382437559864748</v>
      </c>
      <c r="AN17" s="193">
        <v>6.9134370236473272E-2</v>
      </c>
      <c r="AO17" s="193">
        <v>0.6086226391463796</v>
      </c>
      <c r="AP17" s="192">
        <v>29160.68</v>
      </c>
      <c r="AQ17" s="192">
        <v>19200.7</v>
      </c>
      <c r="AR17" s="192">
        <v>17885</v>
      </c>
      <c r="AS17" s="192">
        <v>1315.7</v>
      </c>
      <c r="AT17" s="192">
        <v>9959.98</v>
      </c>
      <c r="AU17" s="193">
        <v>0.65844486479739162</v>
      </c>
      <c r="AV17" s="193">
        <v>6.8523543412479751E-2</v>
      </c>
      <c r="AW17" s="193">
        <v>0.61332588951972311</v>
      </c>
    </row>
    <row r="18" spans="1:49" ht="14.25" x14ac:dyDescent="0.2">
      <c r="A18" s="196">
        <v>42005</v>
      </c>
      <c r="B18" s="192">
        <v>2388.5334000000003</v>
      </c>
      <c r="C18" s="192">
        <v>1527.2070507452293</v>
      </c>
      <c r="D18" s="192">
        <v>1416.6911013895829</v>
      </c>
      <c r="E18" s="192">
        <v>110.51594935564631</v>
      </c>
      <c r="F18" s="192">
        <v>861.326349254771</v>
      </c>
      <c r="G18" s="193">
        <v>0.63939112207735049</v>
      </c>
      <c r="H18" s="193">
        <v>7.2364745370785175E-2</v>
      </c>
      <c r="I18" s="193">
        <v>0.59312174633588244</v>
      </c>
      <c r="J18" s="192">
        <v>2677.9866000000002</v>
      </c>
      <c r="K18" s="192">
        <v>1798.8929492547707</v>
      </c>
      <c r="L18" s="192">
        <v>1668.008898610417</v>
      </c>
      <c r="M18" s="192">
        <v>130.88405064435369</v>
      </c>
      <c r="N18" s="192">
        <v>879.09365074522952</v>
      </c>
      <c r="O18" s="193">
        <v>0.67173336463101441</v>
      </c>
      <c r="P18" s="193">
        <v>7.2758109757768058E-2</v>
      </c>
      <c r="Q18" s="193">
        <v>0.62285931475923628</v>
      </c>
      <c r="R18" s="197">
        <v>5066.5200000000004</v>
      </c>
      <c r="S18" s="197">
        <v>3326.1</v>
      </c>
      <c r="T18" s="197">
        <v>3084.7</v>
      </c>
      <c r="U18" s="197">
        <v>241.4</v>
      </c>
      <c r="V18" s="197">
        <v>1740.4200000000005</v>
      </c>
      <c r="W18" s="193">
        <v>0.65648610880841285</v>
      </c>
      <c r="X18" s="193">
        <v>7.2577493160157547E-2</v>
      </c>
      <c r="Y18" s="193">
        <v>0.60883999273663181</v>
      </c>
      <c r="AH18" s="192">
        <v>11329.14</v>
      </c>
      <c r="AI18" s="192">
        <v>7391.8</v>
      </c>
      <c r="AJ18" s="192">
        <v>6885.7</v>
      </c>
      <c r="AK18" s="192">
        <v>506.1</v>
      </c>
      <c r="AL18" s="192">
        <v>3937.3399999999992</v>
      </c>
      <c r="AM18" s="193">
        <v>0.65245905690988026</v>
      </c>
      <c r="AN18" s="193">
        <v>6.8467761573635655E-2</v>
      </c>
      <c r="AO18" s="193">
        <v>0.60778664576481534</v>
      </c>
      <c r="AP18" s="192">
        <v>29139.200000000001</v>
      </c>
      <c r="AQ18" s="192">
        <v>19146.8</v>
      </c>
      <c r="AR18" s="192">
        <v>17879.7</v>
      </c>
      <c r="AS18" s="192">
        <v>1267.0999999999999</v>
      </c>
      <c r="AT18" s="192">
        <v>9992.4000000000015</v>
      </c>
      <c r="AU18" s="193">
        <v>0.65708049637601573</v>
      </c>
      <c r="AV18" s="193">
        <v>6.6178160319217832E-2</v>
      </c>
      <c r="AW18" s="193">
        <v>0.61359611794421265</v>
      </c>
    </row>
    <row r="19" spans="1:49" ht="14.25" x14ac:dyDescent="0.2">
      <c r="A19" s="196">
        <v>41974</v>
      </c>
      <c r="B19" s="192">
        <v>2386.7223600000002</v>
      </c>
      <c r="C19" s="192">
        <v>1520.7317686673805</v>
      </c>
      <c r="D19" s="192">
        <v>1398.4119732515001</v>
      </c>
      <c r="E19" s="192">
        <v>122.31979541588039</v>
      </c>
      <c r="F19" s="192">
        <v>865.99059133261972</v>
      </c>
      <c r="G19" s="193">
        <v>0.63716324703447302</v>
      </c>
      <c r="H19" s="193">
        <v>8.0434826138385609E-2</v>
      </c>
      <c r="I19" s="193">
        <v>0.58591313203748585</v>
      </c>
      <c r="J19" s="192">
        <v>2672.7176399999994</v>
      </c>
      <c r="K19" s="192">
        <v>1793.7682313326195</v>
      </c>
      <c r="L19" s="192">
        <v>1661.1880267484999</v>
      </c>
      <c r="M19" s="192">
        <v>132.5802045841196</v>
      </c>
      <c r="N19" s="192">
        <v>878.94940866737988</v>
      </c>
      <c r="O19" s="193">
        <v>0.67114019247189161</v>
      </c>
      <c r="P19" s="193">
        <v>7.3911557952848581E-2</v>
      </c>
      <c r="Q19" s="193">
        <v>0.62153517524151947</v>
      </c>
      <c r="R19" s="197">
        <v>5059.4399999999996</v>
      </c>
      <c r="S19" s="197">
        <v>3314.5</v>
      </c>
      <c r="T19" s="197">
        <v>3059.6</v>
      </c>
      <c r="U19" s="197">
        <v>254.9</v>
      </c>
      <c r="V19" s="197">
        <v>1744.9399999999996</v>
      </c>
      <c r="W19" s="193">
        <v>0.65511202820865555</v>
      </c>
      <c r="X19" s="193">
        <v>7.6904510484235938E-2</v>
      </c>
      <c r="Y19" s="193">
        <v>0.60473095836693391</v>
      </c>
      <c r="AH19" s="192">
        <v>11320.38</v>
      </c>
      <c r="AI19" s="192">
        <v>7401.5</v>
      </c>
      <c r="AJ19" s="192">
        <v>6881.6</v>
      </c>
      <c r="AK19" s="192">
        <v>519.9</v>
      </c>
      <c r="AL19" s="192">
        <v>3918.8799999999992</v>
      </c>
      <c r="AM19" s="193">
        <v>0.65382080813541599</v>
      </c>
      <c r="AN19" s="193">
        <v>7.0242518408430724E-2</v>
      </c>
      <c r="AO19" s="193">
        <v>0.60789478798414898</v>
      </c>
      <c r="AP19" s="192">
        <v>29116.59</v>
      </c>
      <c r="AQ19" s="192">
        <v>19132.2</v>
      </c>
      <c r="AR19" s="192">
        <v>17855.5</v>
      </c>
      <c r="AS19" s="192">
        <v>1276.7</v>
      </c>
      <c r="AT19" s="192">
        <v>9984.39</v>
      </c>
      <c r="AU19" s="193">
        <v>0.65708930887854655</v>
      </c>
      <c r="AV19" s="193">
        <v>6.6730433509998854E-2</v>
      </c>
      <c r="AW19" s="193">
        <v>0.61324145444229561</v>
      </c>
    </row>
    <row r="20" spans="1:49" ht="14.25" x14ac:dyDescent="0.2">
      <c r="A20" s="196">
        <v>41944</v>
      </c>
      <c r="B20" s="192">
        <v>2384.9113200000002</v>
      </c>
      <c r="C20" s="192">
        <v>1533.5928820864206</v>
      </c>
      <c r="D20" s="192">
        <v>1400.0926835454507</v>
      </c>
      <c r="E20" s="192">
        <v>133.50019854096999</v>
      </c>
      <c r="F20" s="192">
        <v>851.3184379135796</v>
      </c>
      <c r="G20" s="193">
        <v>0.64303979323072713</v>
      </c>
      <c r="H20" s="193">
        <v>8.7050611736894476E-2</v>
      </c>
      <c r="I20" s="193">
        <v>0.58706278585882621</v>
      </c>
      <c r="J20" s="192">
        <v>2667.9086799999995</v>
      </c>
      <c r="K20" s="192">
        <v>1816.4071179135794</v>
      </c>
      <c r="L20" s="192">
        <v>1684.4073164545493</v>
      </c>
      <c r="M20" s="192">
        <v>131.99980145903001</v>
      </c>
      <c r="N20" s="192">
        <v>851.50156208642011</v>
      </c>
      <c r="O20" s="193">
        <v>0.68083556664824818</v>
      </c>
      <c r="P20" s="193">
        <v>7.267082371415276E-2</v>
      </c>
      <c r="Q20" s="193">
        <v>0.631358685206028</v>
      </c>
      <c r="R20" s="197">
        <v>5052.82</v>
      </c>
      <c r="S20" s="197">
        <v>3350</v>
      </c>
      <c r="T20" s="197">
        <v>3084.5</v>
      </c>
      <c r="U20" s="197">
        <v>265.5</v>
      </c>
      <c r="V20" s="197">
        <v>1702.8199999999997</v>
      </c>
      <c r="W20" s="193">
        <v>0.66299610910343143</v>
      </c>
      <c r="X20" s="193">
        <v>7.9253731343283576E-2</v>
      </c>
      <c r="Y20" s="193">
        <v>0.61045119359090572</v>
      </c>
      <c r="AH20" s="192">
        <v>11311.02</v>
      </c>
      <c r="AI20" s="192">
        <v>7418.5999999999995</v>
      </c>
      <c r="AJ20" s="192">
        <v>6898.2</v>
      </c>
      <c r="AK20" s="192">
        <v>520.4</v>
      </c>
      <c r="AL20" s="192">
        <v>3892.420000000001</v>
      </c>
      <c r="AM20" s="193">
        <v>0.65587365242038287</v>
      </c>
      <c r="AN20" s="193">
        <v>7.0148006362386439E-2</v>
      </c>
      <c r="AO20" s="193">
        <v>0.60986542327747628</v>
      </c>
      <c r="AP20" s="192">
        <v>29092.45</v>
      </c>
      <c r="AQ20" s="192">
        <v>19144.899999999998</v>
      </c>
      <c r="AR20" s="192">
        <v>17863.3</v>
      </c>
      <c r="AS20" s="192">
        <v>1281.5999999999999</v>
      </c>
      <c r="AT20" s="192">
        <v>9947.5500000000029</v>
      </c>
      <c r="AU20" s="193">
        <v>0.65807108029746542</v>
      </c>
      <c r="AV20" s="193">
        <v>6.6942109909166408E-2</v>
      </c>
      <c r="AW20" s="193">
        <v>0.6140184137121486</v>
      </c>
    </row>
    <row r="21" spans="1:49" ht="14.25" x14ac:dyDescent="0.2">
      <c r="A21" s="196">
        <v>41913</v>
      </c>
      <c r="B21" s="192">
        <v>2383.1002800000001</v>
      </c>
      <c r="C21" s="192">
        <v>1535.2750296890481</v>
      </c>
      <c r="D21" s="192">
        <v>1395.5866122444743</v>
      </c>
      <c r="E21" s="192">
        <v>139.68841744457376</v>
      </c>
      <c r="F21" s="192">
        <v>847.82525031095201</v>
      </c>
      <c r="G21" s="193">
        <v>0.64423433733516577</v>
      </c>
      <c r="H21" s="193">
        <v>9.098592417859229E-2</v>
      </c>
      <c r="I21" s="193">
        <v>0.58561808076514277</v>
      </c>
      <c r="J21" s="192">
        <v>2664.3397199999995</v>
      </c>
      <c r="K21" s="192">
        <v>1820.2249703109519</v>
      </c>
      <c r="L21" s="192">
        <v>1699.3133877555258</v>
      </c>
      <c r="M21" s="192">
        <v>120.91158255542626</v>
      </c>
      <c r="N21" s="192">
        <v>844.11474968904758</v>
      </c>
      <c r="O21" s="193">
        <v>0.68318051059605578</v>
      </c>
      <c r="P21" s="193">
        <v>6.6426724458554562E-2</v>
      </c>
      <c r="Q21" s="193">
        <v>0.63779906706323697</v>
      </c>
      <c r="R21" s="197">
        <v>5047.4399999999996</v>
      </c>
      <c r="S21" s="197">
        <v>3355.5</v>
      </c>
      <c r="T21" s="197">
        <v>3094.9</v>
      </c>
      <c r="U21" s="197">
        <v>260.60000000000002</v>
      </c>
      <c r="V21" s="197">
        <v>1691.9399999999996</v>
      </c>
      <c r="W21" s="193">
        <v>0.66479244924159575</v>
      </c>
      <c r="X21" s="193">
        <v>7.7663537475786026E-2</v>
      </c>
      <c r="Y21" s="193">
        <v>0.61316231594630155</v>
      </c>
      <c r="AH21" s="192">
        <v>11304.22</v>
      </c>
      <c r="AI21" s="192">
        <v>7433.0999999999995</v>
      </c>
      <c r="AJ21" s="192">
        <v>6932.4</v>
      </c>
      <c r="AK21" s="192">
        <v>500.7</v>
      </c>
      <c r="AL21" s="192">
        <v>3871.12</v>
      </c>
      <c r="AM21" s="193">
        <v>0.65755089692168056</v>
      </c>
      <c r="AN21" s="193">
        <v>6.7360858861040485E-2</v>
      </c>
      <c r="AO21" s="193">
        <v>0.61325770376018862</v>
      </c>
      <c r="AP21" s="192">
        <v>29074.03</v>
      </c>
      <c r="AQ21" s="192">
        <v>19149.8</v>
      </c>
      <c r="AR21" s="192">
        <v>17878.599999999999</v>
      </c>
      <c r="AS21" s="192">
        <v>1271.2</v>
      </c>
      <c r="AT21" s="192">
        <v>9924.23</v>
      </c>
      <c r="AU21" s="193">
        <v>0.65865653987424511</v>
      </c>
      <c r="AV21" s="193">
        <v>6.6381894327878097E-2</v>
      </c>
      <c r="AW21" s="193">
        <v>0.61493367104594721</v>
      </c>
    </row>
    <row r="22" spans="1:49" ht="14.25" x14ac:dyDescent="0.2">
      <c r="A22" s="196">
        <v>41883</v>
      </c>
      <c r="B22" s="192">
        <v>2381.2892400000001</v>
      </c>
      <c r="C22" s="192">
        <v>1538.1454594199245</v>
      </c>
      <c r="D22" s="192">
        <v>1392.0520520042539</v>
      </c>
      <c r="E22" s="192">
        <v>146.09340741567061</v>
      </c>
      <c r="F22" s="192">
        <v>843.1437805800756</v>
      </c>
      <c r="G22" s="193">
        <v>0.64592970630477653</v>
      </c>
      <c r="H22" s="193">
        <v>9.498022863895221E-2</v>
      </c>
      <c r="I22" s="193">
        <v>0.5845791551152576</v>
      </c>
      <c r="J22" s="192">
        <v>2660.88076</v>
      </c>
      <c r="K22" s="192">
        <v>1791.0545405800758</v>
      </c>
      <c r="L22" s="192">
        <v>1671.2479479957462</v>
      </c>
      <c r="M22" s="192">
        <v>119.80659258432937</v>
      </c>
      <c r="N22" s="192">
        <v>869.8262194199242</v>
      </c>
      <c r="O22" s="193">
        <v>0.67310590068683718</v>
      </c>
      <c r="P22" s="193">
        <v>6.6891649511425344E-2</v>
      </c>
      <c r="Q22" s="193">
        <v>0.62808073669402087</v>
      </c>
      <c r="R22" s="197">
        <v>5042.17</v>
      </c>
      <c r="S22" s="197">
        <v>3329.2000000000003</v>
      </c>
      <c r="T22" s="197">
        <v>3063.3</v>
      </c>
      <c r="U22" s="197">
        <v>265.89999999999998</v>
      </c>
      <c r="V22" s="197">
        <v>1712.9699999999998</v>
      </c>
      <c r="W22" s="193">
        <v>0.66027127209118297</v>
      </c>
      <c r="X22" s="193">
        <v>7.9869037606632207E-2</v>
      </c>
      <c r="Y22" s="193">
        <v>0.6075360410299534</v>
      </c>
      <c r="AH22" s="192">
        <v>11297.19</v>
      </c>
      <c r="AI22" s="192">
        <v>7417.6</v>
      </c>
      <c r="AJ22" s="192">
        <v>6888.6</v>
      </c>
      <c r="AK22" s="192">
        <v>529</v>
      </c>
      <c r="AL22" s="192">
        <v>3879.59</v>
      </c>
      <c r="AM22" s="193">
        <v>0.65658805419754829</v>
      </c>
      <c r="AN22" s="193">
        <v>7.1316867989646246E-2</v>
      </c>
      <c r="AO22" s="193">
        <v>0.60976225061276301</v>
      </c>
      <c r="AP22" s="192">
        <v>29055.54</v>
      </c>
      <c r="AQ22" s="192">
        <v>19130.8</v>
      </c>
      <c r="AR22" s="192">
        <v>17818.8</v>
      </c>
      <c r="AS22" s="192">
        <v>1312</v>
      </c>
      <c r="AT22" s="192">
        <v>9924.7400000000016</v>
      </c>
      <c r="AU22" s="193">
        <v>0.65842176741509528</v>
      </c>
      <c r="AV22" s="193">
        <v>6.8580508917557029E-2</v>
      </c>
      <c r="AW22" s="193">
        <v>0.61326686752337067</v>
      </c>
    </row>
    <row r="23" spans="1:49" ht="14.25" x14ac:dyDescent="0.2">
      <c r="A23" s="196">
        <v>41852</v>
      </c>
      <c r="B23" s="192">
        <v>2379.4782</v>
      </c>
      <c r="C23" s="192">
        <v>1531.7358358979156</v>
      </c>
      <c r="D23" s="192">
        <v>1375.9371310398838</v>
      </c>
      <c r="E23" s="192">
        <v>155.79870485803184</v>
      </c>
      <c r="F23" s="192">
        <v>847.74236410208437</v>
      </c>
      <c r="G23" s="193">
        <v>0.64372761889472896</v>
      </c>
      <c r="H23" s="193">
        <v>0.10171382114769248</v>
      </c>
      <c r="I23" s="193">
        <v>0.57825162299864052</v>
      </c>
      <c r="J23" s="192">
        <v>2655.1518000000001</v>
      </c>
      <c r="K23" s="192">
        <v>1800.8641641020843</v>
      </c>
      <c r="L23" s="192">
        <v>1679.7628689601161</v>
      </c>
      <c r="M23" s="192">
        <v>121.10129514196814</v>
      </c>
      <c r="N23" s="192">
        <v>854.28763589791583</v>
      </c>
      <c r="O23" s="193">
        <v>0.67825280803232579</v>
      </c>
      <c r="P23" s="193">
        <v>6.7246212988168144E-2</v>
      </c>
      <c r="Q23" s="193">
        <v>0.63264287524356089</v>
      </c>
      <c r="R23" s="197">
        <v>5034.63</v>
      </c>
      <c r="S23" s="197">
        <v>3332.6</v>
      </c>
      <c r="T23" s="197">
        <v>3055.7</v>
      </c>
      <c r="U23" s="197">
        <v>276.89999999999998</v>
      </c>
      <c r="V23" s="197">
        <v>1702.0300000000002</v>
      </c>
      <c r="W23" s="193">
        <v>0.6619354351759712</v>
      </c>
      <c r="X23" s="193">
        <v>8.3088279421472719E-2</v>
      </c>
      <c r="Y23" s="193">
        <v>0.60693635877909591</v>
      </c>
      <c r="AH23" s="192">
        <v>11286.78</v>
      </c>
      <c r="AI23" s="192">
        <v>7414.6</v>
      </c>
      <c r="AJ23" s="192">
        <v>6876</v>
      </c>
      <c r="AK23" s="192">
        <v>538.6</v>
      </c>
      <c r="AL23" s="192">
        <v>3872.1800000000003</v>
      </c>
      <c r="AM23" s="193">
        <v>0.65692783947237388</v>
      </c>
      <c r="AN23" s="193">
        <v>7.2640466107409707E-2</v>
      </c>
      <c r="AO23" s="193">
        <v>0.60920829501416696</v>
      </c>
      <c r="AP23" s="192">
        <v>29028.16</v>
      </c>
      <c r="AQ23" s="192">
        <v>19110.899999999998</v>
      </c>
      <c r="AR23" s="192">
        <v>17781.3</v>
      </c>
      <c r="AS23" s="192">
        <v>1329.6</v>
      </c>
      <c r="AT23" s="192">
        <v>9917.260000000002</v>
      </c>
      <c r="AU23" s="193">
        <v>0.65835726411870399</v>
      </c>
      <c r="AV23" s="193">
        <v>6.957286156068003E-2</v>
      </c>
      <c r="AW23" s="193">
        <v>0.61255346532470534</v>
      </c>
    </row>
    <row r="24" spans="1:49" ht="14.25" x14ac:dyDescent="0.2">
      <c r="A24" s="196">
        <v>41821</v>
      </c>
      <c r="B24" s="192">
        <v>2377.66716</v>
      </c>
      <c r="C24" s="192">
        <v>1529.0921339880824</v>
      </c>
      <c r="D24" s="192">
        <v>1366.0111889806074</v>
      </c>
      <c r="E24" s="192">
        <v>163.08094500747512</v>
      </c>
      <c r="F24" s="192">
        <v>848.57502601191754</v>
      </c>
      <c r="G24" s="193">
        <v>0.64310604937155391</v>
      </c>
      <c r="H24" s="193">
        <v>0.10665213781601086</v>
      </c>
      <c r="I24" s="193">
        <v>0.57451741436366865</v>
      </c>
      <c r="J24" s="192">
        <v>2650.2428399999999</v>
      </c>
      <c r="K24" s="192">
        <v>1814.7078660119178</v>
      </c>
      <c r="L24" s="192">
        <v>1690.7888110193928</v>
      </c>
      <c r="M24" s="192">
        <v>123.91905499252488</v>
      </c>
      <c r="N24" s="192">
        <v>835.53497398808213</v>
      </c>
      <c r="O24" s="193">
        <v>0.68473267378468528</v>
      </c>
      <c r="P24" s="193">
        <v>6.8285952418807153E-2</v>
      </c>
      <c r="Q24" s="193">
        <v>0.63797505100302165</v>
      </c>
      <c r="R24" s="197">
        <v>5027.91</v>
      </c>
      <c r="S24" s="197">
        <v>3343.8</v>
      </c>
      <c r="T24" s="197">
        <v>3056.8</v>
      </c>
      <c r="U24" s="197">
        <v>287</v>
      </c>
      <c r="V24" s="197">
        <v>1684.1099999999997</v>
      </c>
      <c r="W24" s="193">
        <v>0.66504770371784705</v>
      </c>
      <c r="X24" s="193">
        <v>8.5830492254321419E-2</v>
      </c>
      <c r="Y24" s="193">
        <v>0.60796633193513816</v>
      </c>
      <c r="AH24" s="192">
        <v>11277.02</v>
      </c>
      <c r="AI24" s="192">
        <v>7439.5999999999995</v>
      </c>
      <c r="AJ24" s="192">
        <v>6876.4</v>
      </c>
      <c r="AK24" s="192">
        <v>563.20000000000005</v>
      </c>
      <c r="AL24" s="192">
        <v>3837.420000000001</v>
      </c>
      <c r="AM24" s="193">
        <v>0.6597132930508236</v>
      </c>
      <c r="AN24" s="193">
        <v>7.5702994784665856E-2</v>
      </c>
      <c r="AO24" s="193">
        <v>0.60977102106762238</v>
      </c>
      <c r="AP24" s="192">
        <v>29004.26</v>
      </c>
      <c r="AQ24" s="192">
        <v>19150.900000000001</v>
      </c>
      <c r="AR24" s="192">
        <v>17795.2</v>
      </c>
      <c r="AS24" s="192">
        <v>1355.7</v>
      </c>
      <c r="AT24" s="192">
        <v>9853.3599999999969</v>
      </c>
      <c r="AU24" s="193">
        <v>0.66027886937987734</v>
      </c>
      <c r="AV24" s="193">
        <v>7.0790406717177776E-2</v>
      </c>
      <c r="AW24" s="193">
        <v>0.61353745966971751</v>
      </c>
    </row>
    <row r="25" spans="1:49" ht="14.25" x14ac:dyDescent="0.2">
      <c r="A25" s="196">
        <v>41791</v>
      </c>
      <c r="B25" s="192">
        <v>2375.3745674999991</v>
      </c>
      <c r="C25" s="192">
        <v>1536.9504982801689</v>
      </c>
      <c r="D25" s="192">
        <v>1379.992070648364</v>
      </c>
      <c r="E25" s="192">
        <v>156.9584276318048</v>
      </c>
      <c r="F25" s="192">
        <v>838.42406921983024</v>
      </c>
      <c r="G25" s="193">
        <v>0.64703500631387034</v>
      </c>
      <c r="H25" s="193">
        <v>0.10212328100836013</v>
      </c>
      <c r="I25" s="193">
        <v>0.58095766854183284</v>
      </c>
      <c r="J25" s="192">
        <v>2645.3354325000009</v>
      </c>
      <c r="K25" s="192">
        <v>1802.4495017198312</v>
      </c>
      <c r="L25" s="192">
        <v>1680.6079293516359</v>
      </c>
      <c r="M25" s="192">
        <v>121.84157236819522</v>
      </c>
      <c r="N25" s="192">
        <v>842.8859307801697</v>
      </c>
      <c r="O25" s="193">
        <v>0.68136897860866297</v>
      </c>
      <c r="P25" s="193">
        <v>6.7597773059349761E-2</v>
      </c>
      <c r="Q25" s="193">
        <v>0.63530995302299353</v>
      </c>
      <c r="R25" s="197">
        <v>5020.71</v>
      </c>
      <c r="S25" s="197">
        <v>3339.4</v>
      </c>
      <c r="T25" s="197">
        <v>3060.6</v>
      </c>
      <c r="U25" s="197">
        <v>278.8</v>
      </c>
      <c r="V25" s="197">
        <v>1681.31</v>
      </c>
      <c r="W25" s="193">
        <v>0.66512505203447325</v>
      </c>
      <c r="X25" s="193">
        <v>8.3488051745822606E-2</v>
      </c>
      <c r="Y25" s="193">
        <v>0.60959505727277619</v>
      </c>
      <c r="AH25" s="192">
        <v>11265.85</v>
      </c>
      <c r="AI25" s="192">
        <v>7394.2</v>
      </c>
      <c r="AJ25" s="192">
        <v>6846.4</v>
      </c>
      <c r="AK25" s="192">
        <v>547.79999999999995</v>
      </c>
      <c r="AL25" s="192">
        <v>3871.6500000000005</v>
      </c>
      <c r="AM25" s="193">
        <v>0.65633751558914766</v>
      </c>
      <c r="AN25" s="193">
        <v>7.4085093722106518E-2</v>
      </c>
      <c r="AO25" s="193">
        <v>0.60771268923339117</v>
      </c>
      <c r="AP25" s="192">
        <v>28975.84</v>
      </c>
      <c r="AQ25" s="192">
        <v>19110.400000000001</v>
      </c>
      <c r="AR25" s="192">
        <v>17770.5</v>
      </c>
      <c r="AS25" s="192">
        <v>1339.9</v>
      </c>
      <c r="AT25" s="192">
        <v>9865.4399999999987</v>
      </c>
      <c r="AU25" s="193">
        <v>0.65952876603404775</v>
      </c>
      <c r="AV25" s="193">
        <v>7.0113655391828539E-2</v>
      </c>
      <c r="AW25" s="193">
        <v>0.61328679341133852</v>
      </c>
    </row>
    <row r="26" spans="1:49" ht="14.25" x14ac:dyDescent="0.2">
      <c r="A26" s="196">
        <v>41760</v>
      </c>
      <c r="B26" s="192">
        <v>2373.0819749999991</v>
      </c>
      <c r="C26" s="192">
        <v>1538.9781009596552</v>
      </c>
      <c r="D26" s="192">
        <v>1395.5049154314599</v>
      </c>
      <c r="E26" s="192">
        <v>143.47318552819524</v>
      </c>
      <c r="F26" s="192">
        <v>834.10387404034395</v>
      </c>
      <c r="G26" s="193">
        <v>0.64851451284553951</v>
      </c>
      <c r="H26" s="193">
        <v>9.322626841715953E-2</v>
      </c>
      <c r="I26" s="193">
        <v>0.58805592479857782</v>
      </c>
      <c r="J26" s="192">
        <v>2639.1280250000009</v>
      </c>
      <c r="K26" s="192">
        <v>1823.1218990403447</v>
      </c>
      <c r="L26" s="192">
        <v>1696.8950845685401</v>
      </c>
      <c r="M26" s="192">
        <v>126.22681447180474</v>
      </c>
      <c r="N26" s="192">
        <v>816.00612595965617</v>
      </c>
      <c r="O26" s="193">
        <v>0.69080464523517915</v>
      </c>
      <c r="P26" s="193">
        <v>6.923662895950515E-2</v>
      </c>
      <c r="Q26" s="193">
        <v>0.64297566032952858</v>
      </c>
      <c r="R26" s="197">
        <v>5012.21</v>
      </c>
      <c r="S26" s="197">
        <v>3362.1</v>
      </c>
      <c r="T26" s="197">
        <v>3092.4</v>
      </c>
      <c r="U26" s="197">
        <v>269.7</v>
      </c>
      <c r="V26" s="197">
        <v>1650.1100000000001</v>
      </c>
      <c r="W26" s="193">
        <v>0.67078195047693534</v>
      </c>
      <c r="X26" s="193">
        <v>8.0217721067190148E-2</v>
      </c>
      <c r="Y26" s="193">
        <v>0.61697335107667073</v>
      </c>
      <c r="AH26" s="192">
        <v>11252.82</v>
      </c>
      <c r="AI26" s="192">
        <v>7409.2</v>
      </c>
      <c r="AJ26" s="192">
        <v>6868.8</v>
      </c>
      <c r="AK26" s="192">
        <v>540.4</v>
      </c>
      <c r="AL26" s="192">
        <v>3843.62</v>
      </c>
      <c r="AM26" s="193">
        <v>0.65843050897463928</v>
      </c>
      <c r="AN26" s="193">
        <v>7.2936349403444359E-2</v>
      </c>
      <c r="AO26" s="193">
        <v>0.61040699131417731</v>
      </c>
      <c r="AP26" s="192">
        <v>28940</v>
      </c>
      <c r="AQ26" s="192">
        <v>19082</v>
      </c>
      <c r="AR26" s="192">
        <v>17750.3</v>
      </c>
      <c r="AS26" s="192">
        <v>1331.7</v>
      </c>
      <c r="AT26" s="192">
        <v>9858</v>
      </c>
      <c r="AU26" s="193">
        <v>0.65936420179682098</v>
      </c>
      <c r="AV26" s="193">
        <v>6.9788282150717959E-2</v>
      </c>
      <c r="AW26" s="193">
        <v>0.61334830684174146</v>
      </c>
    </row>
    <row r="27" spans="1:49" ht="14.25" x14ac:dyDescent="0.2">
      <c r="A27" s="196">
        <v>41730</v>
      </c>
      <c r="B27" s="192">
        <v>2370.7893824999992</v>
      </c>
      <c r="C27" s="192">
        <v>1562.6358085816669</v>
      </c>
      <c r="D27" s="192">
        <v>1415.9501422677695</v>
      </c>
      <c r="E27" s="192">
        <v>146.68566631389746</v>
      </c>
      <c r="F27" s="192">
        <v>808.15357391833231</v>
      </c>
      <c r="G27" s="193">
        <v>0.65912046853097772</v>
      </c>
      <c r="H27" s="193">
        <v>9.3870667437883262E-2</v>
      </c>
      <c r="I27" s="193">
        <v>0.59724839022800458</v>
      </c>
      <c r="J27" s="192">
        <v>2635.3306175000007</v>
      </c>
      <c r="K27" s="192">
        <v>1828.1641914183333</v>
      </c>
      <c r="L27" s="192">
        <v>1716.4498577322306</v>
      </c>
      <c r="M27" s="192">
        <v>111.71433368610252</v>
      </c>
      <c r="N27" s="192">
        <v>807.1664260816674</v>
      </c>
      <c r="O27" s="193">
        <v>0.6937134108632701</v>
      </c>
      <c r="P27" s="193">
        <v>6.1107385327043233E-2</v>
      </c>
      <c r="Q27" s="193">
        <v>0.65132239815911075</v>
      </c>
      <c r="R27" s="197">
        <v>5006.12</v>
      </c>
      <c r="S27" s="197">
        <v>3390.8</v>
      </c>
      <c r="T27" s="197">
        <v>3132.4</v>
      </c>
      <c r="U27" s="197">
        <v>258.39999999999998</v>
      </c>
      <c r="V27" s="197">
        <v>1615.3199999999997</v>
      </c>
      <c r="W27" s="193">
        <v>0.67733094692096874</v>
      </c>
      <c r="X27" s="193">
        <v>7.6206205025362739E-2</v>
      </c>
      <c r="Y27" s="193">
        <v>0.62571412590988629</v>
      </c>
      <c r="AH27" s="192">
        <v>11243.79</v>
      </c>
      <c r="AI27" s="192">
        <v>7428.1</v>
      </c>
      <c r="AJ27" s="192">
        <v>6883.1</v>
      </c>
      <c r="AK27" s="192">
        <v>545</v>
      </c>
      <c r="AL27" s="192">
        <v>3815.6900000000005</v>
      </c>
      <c r="AM27" s="193">
        <v>0.66064022896194252</v>
      </c>
      <c r="AN27" s="193">
        <v>7.3370040791050195E-2</v>
      </c>
      <c r="AO27" s="193">
        <v>0.61216902841479603</v>
      </c>
      <c r="AP27" s="192">
        <v>28912.54</v>
      </c>
      <c r="AQ27" s="192">
        <v>19102.5</v>
      </c>
      <c r="AR27" s="192">
        <v>17765</v>
      </c>
      <c r="AS27" s="192">
        <v>1337.5</v>
      </c>
      <c r="AT27" s="192">
        <v>9810.0400000000009</v>
      </c>
      <c r="AU27" s="193">
        <v>0.66069947503747506</v>
      </c>
      <c r="AV27" s="193">
        <v>7.0017013479911003E-2</v>
      </c>
      <c r="AW27" s="193">
        <v>0.61443927098760609</v>
      </c>
    </row>
    <row r="28" spans="1:49" ht="14.25" x14ac:dyDescent="0.2">
      <c r="A28" s="196">
        <v>41699</v>
      </c>
      <c r="B28" s="192">
        <v>2368.4967899999992</v>
      </c>
      <c r="C28" s="192">
        <v>1548.6453561711253</v>
      </c>
      <c r="D28" s="192">
        <v>1403.7424761086957</v>
      </c>
      <c r="E28" s="192">
        <v>144.90288006242955</v>
      </c>
      <c r="F28" s="192">
        <v>819.85143382887395</v>
      </c>
      <c r="G28" s="193">
        <v>0.65385157485103695</v>
      </c>
      <c r="H28" s="193">
        <v>9.356750367991791E-2</v>
      </c>
      <c r="I28" s="193">
        <v>0.59267231521504238</v>
      </c>
      <c r="J28" s="192">
        <v>2629.8432100000009</v>
      </c>
      <c r="K28" s="192">
        <v>1836.554643828875</v>
      </c>
      <c r="L28" s="192">
        <v>1720.0575238913045</v>
      </c>
      <c r="M28" s="192">
        <v>116.49711993757043</v>
      </c>
      <c r="N28" s="192">
        <v>793.28856617112592</v>
      </c>
      <c r="O28" s="193">
        <v>0.69835138340010561</v>
      </c>
      <c r="P28" s="193">
        <v>6.3432427850170364E-2</v>
      </c>
      <c r="Q28" s="193">
        <v>0.65405325965851169</v>
      </c>
      <c r="R28" s="197">
        <v>4998.34</v>
      </c>
      <c r="S28" s="197">
        <v>3385.2000000000003</v>
      </c>
      <c r="T28" s="197">
        <v>3123.8</v>
      </c>
      <c r="U28" s="197">
        <v>261.39999999999998</v>
      </c>
      <c r="V28" s="197">
        <v>1613.1399999999999</v>
      </c>
      <c r="W28" s="193">
        <v>0.67726485193084107</v>
      </c>
      <c r="X28" s="193">
        <v>7.7218480444286877E-2</v>
      </c>
      <c r="Y28" s="193">
        <v>0.62496748920641654</v>
      </c>
      <c r="AH28" s="192">
        <v>11232.59</v>
      </c>
      <c r="AI28" s="192">
        <v>7412.8</v>
      </c>
      <c r="AJ28" s="192">
        <v>6870.5</v>
      </c>
      <c r="AK28" s="192">
        <v>542.29999999999995</v>
      </c>
      <c r="AL28" s="192">
        <v>3819.79</v>
      </c>
      <c r="AM28" s="193">
        <v>0.65993684448555501</v>
      </c>
      <c r="AN28" s="193">
        <v>7.315724152816748E-2</v>
      </c>
      <c r="AO28" s="193">
        <v>0.6116576853601885</v>
      </c>
      <c r="AP28" s="192">
        <v>28879.52</v>
      </c>
      <c r="AQ28" s="192">
        <v>19115.3</v>
      </c>
      <c r="AR28" s="192">
        <v>17780.5</v>
      </c>
      <c r="AS28" s="192">
        <v>1334.8</v>
      </c>
      <c r="AT28" s="192">
        <v>9764.2200000000012</v>
      </c>
      <c r="AU28" s="193">
        <v>0.6618981201903632</v>
      </c>
      <c r="AV28" s="193">
        <v>6.9828880530255863E-2</v>
      </c>
      <c r="AW28" s="193">
        <v>0.61567851543238949</v>
      </c>
    </row>
    <row r="29" spans="1:49" ht="14.25" x14ac:dyDescent="0.2">
      <c r="A29" s="196">
        <v>41671</v>
      </c>
      <c r="B29" s="192">
        <v>2366.2041974999993</v>
      </c>
      <c r="C29" s="192">
        <v>1553.2354203639488</v>
      </c>
      <c r="D29" s="192">
        <v>1399.1422103191012</v>
      </c>
      <c r="E29" s="192">
        <v>154.09321004484755</v>
      </c>
      <c r="F29" s="192">
        <v>812.96877713605045</v>
      </c>
      <c r="G29" s="193">
        <v>0.65642492816343223</v>
      </c>
      <c r="H29" s="193">
        <v>9.9207890848085969E-2</v>
      </c>
      <c r="I29" s="193">
        <v>0.59130239554023178</v>
      </c>
      <c r="J29" s="192">
        <v>2626.0958025000009</v>
      </c>
      <c r="K29" s="192">
        <v>1845.2645796360512</v>
      </c>
      <c r="L29" s="192">
        <v>1724.5577896808986</v>
      </c>
      <c r="M29" s="192">
        <v>120.70678995515246</v>
      </c>
      <c r="N29" s="192">
        <v>780.83122286394973</v>
      </c>
      <c r="O29" s="193">
        <v>0.70266460876232661</v>
      </c>
      <c r="P29" s="193">
        <v>6.5414353739429568E-2</v>
      </c>
      <c r="Q29" s="193">
        <v>0.65670025748456984</v>
      </c>
      <c r="R29" s="197">
        <v>4992.3</v>
      </c>
      <c r="S29" s="197">
        <v>3398.5</v>
      </c>
      <c r="T29" s="197">
        <v>3123.7</v>
      </c>
      <c r="U29" s="197">
        <v>274.8</v>
      </c>
      <c r="V29" s="197">
        <v>1593.8000000000002</v>
      </c>
      <c r="W29" s="193">
        <v>0.68074835246279264</v>
      </c>
      <c r="X29" s="193">
        <v>8.0859202589377677E-2</v>
      </c>
      <c r="Y29" s="193">
        <v>0.62570358351861866</v>
      </c>
      <c r="AH29" s="192">
        <v>11224.17</v>
      </c>
      <c r="AI29" s="192">
        <v>7420.3</v>
      </c>
      <c r="AJ29" s="192">
        <v>6863.6</v>
      </c>
      <c r="AK29" s="192">
        <v>556.70000000000005</v>
      </c>
      <c r="AL29" s="192">
        <v>3803.87</v>
      </c>
      <c r="AM29" s="193">
        <v>0.6611001080703518</v>
      </c>
      <c r="AN29" s="193">
        <v>7.5023920865733201E-2</v>
      </c>
      <c r="AO29" s="193">
        <v>0.61150178587815407</v>
      </c>
      <c r="AP29" s="192">
        <v>28855.14</v>
      </c>
      <c r="AQ29" s="192">
        <v>19106.399999999998</v>
      </c>
      <c r="AR29" s="192">
        <v>17755.3</v>
      </c>
      <c r="AS29" s="192">
        <v>1351.1</v>
      </c>
      <c r="AT29" s="192">
        <v>9748.7400000000016</v>
      </c>
      <c r="AU29" s="193">
        <v>0.66214892736614683</v>
      </c>
      <c r="AV29" s="193">
        <v>7.0714524975924301E-2</v>
      </c>
      <c r="AW29" s="193">
        <v>0.61532538050413199</v>
      </c>
    </row>
    <row r="30" spans="1:49" ht="14.25" x14ac:dyDescent="0.2">
      <c r="A30" s="196">
        <v>41640</v>
      </c>
      <c r="B30" s="192">
        <v>2363.9116049999993</v>
      </c>
      <c r="C30" s="192">
        <v>1538.2837901745615</v>
      </c>
      <c r="D30" s="192">
        <v>1387.5673233838681</v>
      </c>
      <c r="E30" s="192">
        <v>150.71646679069343</v>
      </c>
      <c r="F30" s="192">
        <v>825.62781482543778</v>
      </c>
      <c r="G30" s="193">
        <v>0.65073659561587627</v>
      </c>
      <c r="H30" s="193">
        <v>9.7977023325189178E-2</v>
      </c>
      <c r="I30" s="193">
        <v>0.58697936100866532</v>
      </c>
      <c r="J30" s="192">
        <v>2622.5383950000005</v>
      </c>
      <c r="K30" s="192">
        <v>1826.1162098254385</v>
      </c>
      <c r="L30" s="192">
        <v>1704.232676616132</v>
      </c>
      <c r="M30" s="192">
        <v>121.88353320930659</v>
      </c>
      <c r="N30" s="192">
        <v>796.42218517456195</v>
      </c>
      <c r="O30" s="193">
        <v>0.69631629161541342</v>
      </c>
      <c r="P30" s="193">
        <v>6.6744675149101068E-2</v>
      </c>
      <c r="Q30" s="193">
        <v>0.64984088693051589</v>
      </c>
      <c r="R30" s="197">
        <v>4986.45</v>
      </c>
      <c r="S30" s="197">
        <v>3364.4</v>
      </c>
      <c r="T30" s="197">
        <v>3091.8</v>
      </c>
      <c r="U30" s="197">
        <v>272.60000000000002</v>
      </c>
      <c r="V30" s="197">
        <v>1622.0499999999997</v>
      </c>
      <c r="W30" s="193">
        <v>0.67470845992640061</v>
      </c>
      <c r="X30" s="193">
        <v>8.1024848412792783E-2</v>
      </c>
      <c r="Y30" s="193">
        <v>0.6200403092380351</v>
      </c>
      <c r="AH30" s="192">
        <v>11216.3</v>
      </c>
      <c r="AI30" s="192">
        <v>7393.7000000000007</v>
      </c>
      <c r="AJ30" s="192">
        <v>6843.1</v>
      </c>
      <c r="AK30" s="192">
        <v>550.6</v>
      </c>
      <c r="AL30" s="192">
        <v>3822.5999999999985</v>
      </c>
      <c r="AM30" s="193">
        <v>0.65919242530959421</v>
      </c>
      <c r="AN30" s="193">
        <v>7.4468804522769383E-2</v>
      </c>
      <c r="AO30" s="193">
        <v>0.61010315344632371</v>
      </c>
      <c r="AP30" s="192">
        <v>28833.5</v>
      </c>
      <c r="AQ30" s="192">
        <v>19088.899999999998</v>
      </c>
      <c r="AR30" s="192">
        <v>17748.8</v>
      </c>
      <c r="AS30" s="192">
        <v>1340.1</v>
      </c>
      <c r="AT30" s="192">
        <v>9744.6000000000022</v>
      </c>
      <c r="AU30" s="193">
        <v>0.66203894775174699</v>
      </c>
      <c r="AV30" s="193">
        <v>7.0203102326482927E-2</v>
      </c>
      <c r="AW30" s="193">
        <v>0.61556175975861405</v>
      </c>
    </row>
    <row r="31" spans="1:49" ht="14.25" x14ac:dyDescent="0.2">
      <c r="A31" s="196">
        <v>41609</v>
      </c>
      <c r="B31" s="192">
        <v>2361.6190124999994</v>
      </c>
      <c r="C31" s="192">
        <v>1577.4458535139347</v>
      </c>
      <c r="D31" s="192">
        <v>1421.3290371987371</v>
      </c>
      <c r="E31" s="192">
        <v>156.11681631519772</v>
      </c>
      <c r="F31" s="192">
        <v>784.17315898606466</v>
      </c>
      <c r="G31" s="193">
        <v>0.66795103069739326</v>
      </c>
      <c r="H31" s="193">
        <v>9.8968098313758468E-2</v>
      </c>
      <c r="I31" s="193">
        <v>0.60184518742255744</v>
      </c>
      <c r="J31" s="192">
        <v>2617.3409875000007</v>
      </c>
      <c r="K31" s="192">
        <v>1817.6541464860652</v>
      </c>
      <c r="L31" s="192">
        <v>1687.7709628012628</v>
      </c>
      <c r="M31" s="192">
        <v>129.88318368480228</v>
      </c>
      <c r="N31" s="192">
        <v>799.68684101393546</v>
      </c>
      <c r="O31" s="193">
        <v>0.69446593132759116</v>
      </c>
      <c r="P31" s="193">
        <v>7.1456489088364647E-2</v>
      </c>
      <c r="Q31" s="193">
        <v>0.6448418340834402</v>
      </c>
      <c r="R31" s="197">
        <v>4978.96</v>
      </c>
      <c r="S31" s="197">
        <v>3395.1</v>
      </c>
      <c r="T31" s="197">
        <v>3109.1</v>
      </c>
      <c r="U31" s="197">
        <v>286</v>
      </c>
      <c r="V31" s="197">
        <v>1583.8600000000001</v>
      </c>
      <c r="W31" s="193">
        <v>0.68188939055545739</v>
      </c>
      <c r="X31" s="193">
        <v>8.4239050396159171E-2</v>
      </c>
      <c r="Y31" s="193">
        <v>0.62444767581984995</v>
      </c>
      <c r="AH31" s="192">
        <v>11206.68</v>
      </c>
      <c r="AI31" s="192">
        <v>7415.5</v>
      </c>
      <c r="AJ31" s="192">
        <v>6845.2</v>
      </c>
      <c r="AK31" s="192">
        <v>570.29999999999995</v>
      </c>
      <c r="AL31" s="192">
        <v>3791.1800000000003</v>
      </c>
      <c r="AM31" s="193">
        <v>0.66170355537947012</v>
      </c>
      <c r="AN31" s="193">
        <v>7.6906479670959468E-2</v>
      </c>
      <c r="AO31" s="193">
        <v>0.61081426434947728</v>
      </c>
      <c r="AP31" s="192">
        <v>28808.959999999999</v>
      </c>
      <c r="AQ31" s="192">
        <v>19113.600000000002</v>
      </c>
      <c r="AR31" s="192">
        <v>17735.400000000001</v>
      </c>
      <c r="AS31" s="192">
        <v>1378.2</v>
      </c>
      <c r="AT31" s="192">
        <v>9695.3599999999969</v>
      </c>
      <c r="AU31" s="193">
        <v>0.6634602568089929</v>
      </c>
      <c r="AV31" s="193">
        <v>7.210572576594676E-2</v>
      </c>
      <c r="AW31" s="193">
        <v>0.61562097347491895</v>
      </c>
    </row>
    <row r="32" spans="1:49" ht="14.25" x14ac:dyDescent="0.2">
      <c r="A32" s="196">
        <v>41579</v>
      </c>
      <c r="B32" s="192">
        <v>2359.3264199999994</v>
      </c>
      <c r="C32" s="192">
        <v>1574.2467447357876</v>
      </c>
      <c r="D32" s="192">
        <v>1426.6327168665052</v>
      </c>
      <c r="E32" s="192">
        <v>147.61402786928238</v>
      </c>
      <c r="F32" s="192">
        <v>785.0796752642118</v>
      </c>
      <c r="G32" s="193">
        <v>0.66724414705439017</v>
      </c>
      <c r="H32" s="193">
        <v>9.3768037547415764E-2</v>
      </c>
      <c r="I32" s="193">
        <v>0.60467797282010072</v>
      </c>
      <c r="J32" s="192">
        <v>2612.7135800000005</v>
      </c>
      <c r="K32" s="192">
        <v>1810.5532552642121</v>
      </c>
      <c r="L32" s="192">
        <v>1685.9672831334947</v>
      </c>
      <c r="M32" s="192">
        <v>124.58597213071761</v>
      </c>
      <c r="N32" s="192">
        <v>802.16032473578844</v>
      </c>
      <c r="O32" s="193">
        <v>0.69297808574341002</v>
      </c>
      <c r="P32" s="193">
        <v>6.8810995627155369E-2</v>
      </c>
      <c r="Q32" s="193">
        <v>0.64529357371560581</v>
      </c>
      <c r="R32" s="197">
        <v>4972.04</v>
      </c>
      <c r="S32" s="197">
        <v>3384.7999999999997</v>
      </c>
      <c r="T32" s="197">
        <v>3112.6</v>
      </c>
      <c r="U32" s="197">
        <v>272.2</v>
      </c>
      <c r="V32" s="197">
        <v>1587.2400000000002</v>
      </c>
      <c r="W32" s="193">
        <v>0.68076684821521949</v>
      </c>
      <c r="X32" s="193">
        <v>8.0418340817773576E-2</v>
      </c>
      <c r="Y32" s="193">
        <v>0.62602070779800645</v>
      </c>
      <c r="AH32" s="192">
        <v>11196.76</v>
      </c>
      <c r="AI32" s="192">
        <v>7400.2999999999993</v>
      </c>
      <c r="AJ32" s="192">
        <v>6856.9</v>
      </c>
      <c r="AK32" s="192">
        <v>543.4</v>
      </c>
      <c r="AL32" s="192">
        <v>3796.4600000000009</v>
      </c>
      <c r="AM32" s="193">
        <v>0.66093226969230379</v>
      </c>
      <c r="AN32" s="193">
        <v>7.3429455562612336E-2</v>
      </c>
      <c r="AO32" s="193">
        <v>0.61240037296503624</v>
      </c>
      <c r="AP32" s="192">
        <v>28784.18</v>
      </c>
      <c r="AQ32" s="192">
        <v>19073.900000000001</v>
      </c>
      <c r="AR32" s="192">
        <v>17743.900000000001</v>
      </c>
      <c r="AS32" s="192">
        <v>1330</v>
      </c>
      <c r="AT32" s="192">
        <v>9710.2799999999988</v>
      </c>
      <c r="AU32" s="193">
        <v>0.66265219297544697</v>
      </c>
      <c r="AV32" s="193">
        <v>6.9728791699652404E-2</v>
      </c>
      <c r="AW32" s="193">
        <v>0.61644625624214422</v>
      </c>
    </row>
    <row r="33" spans="1:49" ht="14.25" x14ac:dyDescent="0.2">
      <c r="A33" s="196">
        <v>41548</v>
      </c>
      <c r="B33" s="192">
        <v>2357.0338274999995</v>
      </c>
      <c r="C33" s="192">
        <v>1563.2056356807666</v>
      </c>
      <c r="D33" s="192">
        <v>1414.8688137968134</v>
      </c>
      <c r="E33" s="192">
        <v>148.33682188395321</v>
      </c>
      <c r="F33" s="192">
        <v>793.82819181923287</v>
      </c>
      <c r="G33" s="193">
        <v>0.66320882519483781</v>
      </c>
      <c r="H33" s="193">
        <v>9.4892711808420155E-2</v>
      </c>
      <c r="I33" s="193">
        <v>0.60027514127682313</v>
      </c>
      <c r="J33" s="192">
        <v>2608.0661725000009</v>
      </c>
      <c r="K33" s="192">
        <v>1814.4943643192337</v>
      </c>
      <c r="L33" s="192">
        <v>1688.5311862031867</v>
      </c>
      <c r="M33" s="192">
        <v>125.96317811604681</v>
      </c>
      <c r="N33" s="192">
        <v>793.57180818076722</v>
      </c>
      <c r="O33" s="193">
        <v>0.69572405157953598</v>
      </c>
      <c r="P33" s="193">
        <v>6.9420539734388192E-2</v>
      </c>
      <c r="Q33" s="193">
        <v>0.64742651241268923</v>
      </c>
      <c r="R33" s="197">
        <v>4965.1000000000004</v>
      </c>
      <c r="S33" s="197">
        <v>3377.7000000000003</v>
      </c>
      <c r="T33" s="197">
        <v>3103.4</v>
      </c>
      <c r="U33" s="197">
        <v>274.3</v>
      </c>
      <c r="V33" s="197">
        <v>1587.4</v>
      </c>
      <c r="W33" s="193">
        <v>0.68028841312360278</v>
      </c>
      <c r="X33" s="193">
        <v>8.1209106788643154E-2</v>
      </c>
      <c r="Y33" s="193">
        <v>0.62504279873517143</v>
      </c>
      <c r="AH33" s="192">
        <v>11186.68</v>
      </c>
      <c r="AI33" s="192">
        <v>7401.4000000000005</v>
      </c>
      <c r="AJ33" s="192">
        <v>6849.1</v>
      </c>
      <c r="AK33" s="192">
        <v>552.29999999999995</v>
      </c>
      <c r="AL33" s="192">
        <v>3785.2799999999997</v>
      </c>
      <c r="AM33" s="193">
        <v>0.66162614824058619</v>
      </c>
      <c r="AN33" s="193">
        <v>7.4621017645310331E-2</v>
      </c>
      <c r="AO33" s="193">
        <v>0.61225493175812662</v>
      </c>
      <c r="AP33" s="192">
        <v>28759.06</v>
      </c>
      <c r="AQ33" s="192">
        <v>19079.8</v>
      </c>
      <c r="AR33" s="192">
        <v>17737.8</v>
      </c>
      <c r="AS33" s="192">
        <v>1342</v>
      </c>
      <c r="AT33" s="192">
        <v>9679.260000000002</v>
      </c>
      <c r="AU33" s="193">
        <v>0.66343614846938659</v>
      </c>
      <c r="AV33" s="193">
        <v>7.0336167045776166E-2</v>
      </c>
      <c r="AW33" s="193">
        <v>0.61677259270643747</v>
      </c>
    </row>
    <row r="34" spans="1:49" ht="14.25" x14ac:dyDescent="0.2">
      <c r="A34" s="196">
        <v>41518</v>
      </c>
      <c r="B34" s="192">
        <v>2354.7412349999995</v>
      </c>
      <c r="C34" s="192">
        <v>1600.4435111432638</v>
      </c>
      <c r="D34" s="192">
        <v>1457.6212646678457</v>
      </c>
      <c r="E34" s="192">
        <v>142.82224647541801</v>
      </c>
      <c r="F34" s="192">
        <v>754.29772385673573</v>
      </c>
      <c r="G34" s="193">
        <v>0.67966852890452067</v>
      </c>
      <c r="H34" s="193">
        <v>8.923916744390066E-2</v>
      </c>
      <c r="I34" s="193">
        <v>0.61901547524726042</v>
      </c>
      <c r="J34" s="192">
        <v>2603.3187650000009</v>
      </c>
      <c r="K34" s="192">
        <v>1797.9564888567363</v>
      </c>
      <c r="L34" s="192">
        <v>1666.4787353321542</v>
      </c>
      <c r="M34" s="192">
        <v>131.477753524582</v>
      </c>
      <c r="N34" s="192">
        <v>805.36227614326458</v>
      </c>
      <c r="O34" s="193">
        <v>0.6906401601790535</v>
      </c>
      <c r="P34" s="193">
        <v>7.3126215422590429E-2</v>
      </c>
      <c r="Q34" s="193">
        <v>0.64013625904630767</v>
      </c>
      <c r="R34" s="197">
        <v>4958.0600000000004</v>
      </c>
      <c r="S34" s="197">
        <v>3398.4</v>
      </c>
      <c r="T34" s="197">
        <v>3124.1</v>
      </c>
      <c r="U34" s="197">
        <v>274.3</v>
      </c>
      <c r="V34" s="197">
        <v>1559.6600000000003</v>
      </c>
      <c r="W34" s="193">
        <v>0.68542938165330791</v>
      </c>
      <c r="X34" s="193">
        <v>8.0714453860640301E-2</v>
      </c>
      <c r="Y34" s="193">
        <v>0.63010532345312475</v>
      </c>
      <c r="AH34" s="192">
        <v>11176.79</v>
      </c>
      <c r="AI34" s="192">
        <v>7396.2000000000007</v>
      </c>
      <c r="AJ34" s="192">
        <v>6856.1</v>
      </c>
      <c r="AK34" s="192">
        <v>540.1</v>
      </c>
      <c r="AL34" s="192">
        <v>3780.59</v>
      </c>
      <c r="AM34" s="193">
        <v>0.66174635114375413</v>
      </c>
      <c r="AN34" s="193">
        <v>7.3023985289743382E-2</v>
      </c>
      <c r="AO34" s="193">
        <v>0.61342299533229128</v>
      </c>
      <c r="AP34" s="192">
        <v>28732.43</v>
      </c>
      <c r="AQ34" s="192">
        <v>19052.600000000002</v>
      </c>
      <c r="AR34" s="192">
        <v>17728.400000000001</v>
      </c>
      <c r="AS34" s="192">
        <v>1324.2</v>
      </c>
      <c r="AT34" s="192">
        <v>9679.8299999999981</v>
      </c>
      <c r="AU34" s="193">
        <v>0.66310437369898756</v>
      </c>
      <c r="AV34" s="193">
        <v>6.9502325141975366E-2</v>
      </c>
      <c r="AW34" s="193">
        <v>0.61701707791509464</v>
      </c>
    </row>
    <row r="35" spans="1:49" ht="14.25" x14ac:dyDescent="0.2">
      <c r="A35" s="196">
        <v>41487</v>
      </c>
      <c r="B35" s="192">
        <v>2352.4486424999996</v>
      </c>
      <c r="C35" s="192">
        <v>1577.9855635689523</v>
      </c>
      <c r="D35" s="192">
        <v>1458.9709332327789</v>
      </c>
      <c r="E35" s="192">
        <v>119.01463033617348</v>
      </c>
      <c r="F35" s="192">
        <v>774.46307893104722</v>
      </c>
      <c r="G35" s="193">
        <v>0.6707842777353864</v>
      </c>
      <c r="H35" s="193">
        <v>7.5421875259109719E-2</v>
      </c>
      <c r="I35" s="193">
        <v>0.620192469614256</v>
      </c>
      <c r="J35" s="192">
        <v>2596.7213575000005</v>
      </c>
      <c r="K35" s="192">
        <v>1808.7144364310475</v>
      </c>
      <c r="L35" s="192">
        <v>1661.629066767221</v>
      </c>
      <c r="M35" s="192">
        <v>147.08536966382655</v>
      </c>
      <c r="N35" s="192">
        <v>788.00692106895303</v>
      </c>
      <c r="O35" s="193">
        <v>0.69653774410835956</v>
      </c>
      <c r="P35" s="193">
        <v>8.1320393480164385E-2</v>
      </c>
      <c r="Q35" s="193">
        <v>0.63989502068368176</v>
      </c>
      <c r="R35" s="197">
        <v>4949.17</v>
      </c>
      <c r="S35" s="197">
        <v>3386.7</v>
      </c>
      <c r="T35" s="197">
        <v>3120.6</v>
      </c>
      <c r="U35" s="197">
        <v>266.10000000000002</v>
      </c>
      <c r="V35" s="197">
        <v>1562.4700000000003</v>
      </c>
      <c r="W35" s="193">
        <v>0.68429655881693285</v>
      </c>
      <c r="X35" s="193">
        <v>7.8572061298609275E-2</v>
      </c>
      <c r="Y35" s="193">
        <v>0.63052996765114144</v>
      </c>
      <c r="AH35" s="192">
        <v>11163.75</v>
      </c>
      <c r="AI35" s="192">
        <v>7401.8</v>
      </c>
      <c r="AJ35" s="192">
        <v>6845.7</v>
      </c>
      <c r="AK35" s="192">
        <v>556.1</v>
      </c>
      <c r="AL35" s="192">
        <v>3761.95</v>
      </c>
      <c r="AM35" s="193">
        <v>0.66302093830478115</v>
      </c>
      <c r="AN35" s="193">
        <v>7.5130373692885513E-2</v>
      </c>
      <c r="AO35" s="193">
        <v>0.61320792744373531</v>
      </c>
      <c r="AP35" s="192">
        <v>28699.53</v>
      </c>
      <c r="AQ35" s="192">
        <v>19076.3</v>
      </c>
      <c r="AR35" s="192">
        <v>17724.099999999999</v>
      </c>
      <c r="AS35" s="192">
        <v>1352.2</v>
      </c>
      <c r="AT35" s="192">
        <v>9623.23</v>
      </c>
      <c r="AU35" s="193">
        <v>0.66469032768132441</v>
      </c>
      <c r="AV35" s="193">
        <v>7.0883766768188805E-2</v>
      </c>
      <c r="AW35" s="193">
        <v>0.6175745735208904</v>
      </c>
    </row>
    <row r="36" spans="1:49" ht="14.25" x14ac:dyDescent="0.2">
      <c r="A36" s="196">
        <v>41456</v>
      </c>
      <c r="B36" s="192">
        <v>2350.1560499999996</v>
      </c>
      <c r="C36" s="192">
        <v>1578.6314664307365</v>
      </c>
      <c r="D36" s="192">
        <v>1449.7563680359483</v>
      </c>
      <c r="E36" s="192">
        <v>128.8750983947881</v>
      </c>
      <c r="F36" s="192">
        <v>771.52458356926309</v>
      </c>
      <c r="G36" s="193">
        <v>0.67171346618908001</v>
      </c>
      <c r="H36" s="193">
        <v>8.1637228913327614E-2</v>
      </c>
      <c r="I36" s="193">
        <v>0.61687664018563726</v>
      </c>
      <c r="J36" s="192">
        <v>2591.5239500000007</v>
      </c>
      <c r="K36" s="192">
        <v>1796.3685335692635</v>
      </c>
      <c r="L36" s="192">
        <v>1656.0436319640519</v>
      </c>
      <c r="M36" s="192">
        <v>140.32490160521189</v>
      </c>
      <c r="N36" s="192">
        <v>795.1554164307372</v>
      </c>
      <c r="O36" s="193">
        <v>0.69317072434127536</v>
      </c>
      <c r="P36" s="193">
        <v>7.8115875992548003E-2</v>
      </c>
      <c r="Q36" s="193">
        <v>0.63902308599696767</v>
      </c>
      <c r="R36" s="197">
        <v>4941.68</v>
      </c>
      <c r="S36" s="197">
        <v>3375</v>
      </c>
      <c r="T36" s="197">
        <v>3105.8</v>
      </c>
      <c r="U36" s="197">
        <v>269.2</v>
      </c>
      <c r="V36" s="197">
        <v>1566.6800000000003</v>
      </c>
      <c r="W36" s="193">
        <v>0.68296611678619412</v>
      </c>
      <c r="X36" s="193">
        <v>7.9762962962962966E-2</v>
      </c>
      <c r="Y36" s="193">
        <v>0.62849071570801829</v>
      </c>
      <c r="AH36" s="192">
        <v>11152.73</v>
      </c>
      <c r="AI36" s="192">
        <v>7393.2</v>
      </c>
      <c r="AJ36" s="192">
        <v>6828.2</v>
      </c>
      <c r="AK36" s="192">
        <v>565</v>
      </c>
      <c r="AL36" s="192">
        <v>3759.5299999999997</v>
      </c>
      <c r="AM36" s="193">
        <v>0.66290495690292872</v>
      </c>
      <c r="AN36" s="193">
        <v>7.6421576583887901E-2</v>
      </c>
      <c r="AO36" s="193">
        <v>0.61224471497113264</v>
      </c>
      <c r="AP36" s="192">
        <v>28671.65</v>
      </c>
      <c r="AQ36" s="192">
        <v>19047.900000000001</v>
      </c>
      <c r="AR36" s="192">
        <v>17684.400000000001</v>
      </c>
      <c r="AS36" s="192">
        <v>1363.5</v>
      </c>
      <c r="AT36" s="192">
        <v>9623.75</v>
      </c>
      <c r="AU36" s="193">
        <v>0.66434613982801827</v>
      </c>
      <c r="AV36" s="193">
        <v>7.1582694155261209E-2</v>
      </c>
      <c r="AW36" s="193">
        <v>0.61679045328748083</v>
      </c>
    </row>
    <row r="37" spans="1:49" ht="14.25" x14ac:dyDescent="0.2">
      <c r="A37" s="196">
        <v>41426</v>
      </c>
      <c r="B37" s="192">
        <v>2347.1845650000005</v>
      </c>
      <c r="C37" s="192">
        <v>1587.6906765122446</v>
      </c>
      <c r="D37" s="192">
        <v>1450.7908700518217</v>
      </c>
      <c r="E37" s="192">
        <v>136.89980646042295</v>
      </c>
      <c r="F37" s="192">
        <v>759.49388848775584</v>
      </c>
      <c r="G37" s="193">
        <v>0.67642344798405074</v>
      </c>
      <c r="H37" s="193">
        <v>8.6225741881382864E-2</v>
      </c>
      <c r="I37" s="193">
        <v>0.61809833435566297</v>
      </c>
      <c r="J37" s="192">
        <v>2584.1254349999999</v>
      </c>
      <c r="K37" s="192">
        <v>1789.1093234877555</v>
      </c>
      <c r="L37" s="192">
        <v>1653.5091299481785</v>
      </c>
      <c r="M37" s="192">
        <v>135.60019353957705</v>
      </c>
      <c r="N37" s="192">
        <v>795.01611151224438</v>
      </c>
      <c r="O37" s="193">
        <v>0.69234616062194199</v>
      </c>
      <c r="P37" s="193">
        <v>7.5792011007596249E-2</v>
      </c>
      <c r="Q37" s="193">
        <v>0.63987185279501668</v>
      </c>
      <c r="R37" s="197">
        <v>4931.3100000000004</v>
      </c>
      <c r="S37" s="197">
        <v>3376.8</v>
      </c>
      <c r="T37" s="197">
        <v>3104.3</v>
      </c>
      <c r="U37" s="197">
        <v>272.5</v>
      </c>
      <c r="V37" s="197">
        <v>1554.5100000000002</v>
      </c>
      <c r="W37" s="193">
        <v>0.68476733362940068</v>
      </c>
      <c r="X37" s="193">
        <v>8.0697701966358684E-2</v>
      </c>
      <c r="Y37" s="193">
        <v>0.62950818342387727</v>
      </c>
      <c r="AH37" s="192">
        <v>11136.24</v>
      </c>
      <c r="AI37" s="192">
        <v>7391</v>
      </c>
      <c r="AJ37" s="192">
        <v>6827.8</v>
      </c>
      <c r="AK37" s="192">
        <v>563.20000000000005</v>
      </c>
      <c r="AL37" s="192">
        <v>3745.24</v>
      </c>
      <c r="AM37" s="193">
        <v>0.66368900095543915</v>
      </c>
      <c r="AN37" s="193">
        <v>7.620078473819511E-2</v>
      </c>
      <c r="AO37" s="193">
        <v>0.61311537826052598</v>
      </c>
      <c r="AP37" s="192">
        <v>28632.76</v>
      </c>
      <c r="AQ37" s="192">
        <v>19050.199999999997</v>
      </c>
      <c r="AR37" s="192">
        <v>17688.599999999999</v>
      </c>
      <c r="AS37" s="192">
        <v>1361.6</v>
      </c>
      <c r="AT37" s="192">
        <v>9582.5600000000013</v>
      </c>
      <c r="AU37" s="193">
        <v>0.66532880518678594</v>
      </c>
      <c r="AV37" s="193">
        <v>7.1474315230286301E-2</v>
      </c>
      <c r="AW37" s="193">
        <v>0.61777488443307593</v>
      </c>
    </row>
    <row r="38" spans="1:49" ht="14.25" x14ac:dyDescent="0.2">
      <c r="A38" s="196">
        <v>41395</v>
      </c>
      <c r="B38" s="192">
        <v>2344.2130800000004</v>
      </c>
      <c r="C38" s="192">
        <v>1565.4773632032104</v>
      </c>
      <c r="D38" s="192">
        <v>1438.5967351654369</v>
      </c>
      <c r="E38" s="192">
        <v>126.88062803777353</v>
      </c>
      <c r="F38" s="192">
        <v>778.73571679679003</v>
      </c>
      <c r="G38" s="193">
        <v>0.667805062841476</v>
      </c>
      <c r="H38" s="193">
        <v>8.1049161757379876E-2</v>
      </c>
      <c r="I38" s="193">
        <v>0.61368002228084007</v>
      </c>
      <c r="J38" s="192">
        <v>2578.3569199999993</v>
      </c>
      <c r="K38" s="192">
        <v>1787.7226367967899</v>
      </c>
      <c r="L38" s="192">
        <v>1651.3032648345632</v>
      </c>
      <c r="M38" s="192">
        <v>136.41937196222648</v>
      </c>
      <c r="N38" s="192">
        <v>790.63428320320941</v>
      </c>
      <c r="O38" s="193">
        <v>0.69335731718508176</v>
      </c>
      <c r="P38" s="193">
        <v>7.63090253232237E-2</v>
      </c>
      <c r="Q38" s="193">
        <v>0.64044789610996278</v>
      </c>
      <c r="R38" s="197">
        <v>4922.57</v>
      </c>
      <c r="S38" s="197">
        <v>3353.2000000000003</v>
      </c>
      <c r="T38" s="197">
        <v>3089.9</v>
      </c>
      <c r="U38" s="197">
        <v>263.3</v>
      </c>
      <c r="V38" s="197">
        <v>1569.3699999999994</v>
      </c>
      <c r="W38" s="193">
        <v>0.68118889116863757</v>
      </c>
      <c r="X38" s="193">
        <v>7.8522008827388759E-2</v>
      </c>
      <c r="Y38" s="193">
        <v>0.62770057104317467</v>
      </c>
      <c r="AH38" s="192">
        <v>11122.25</v>
      </c>
      <c r="AI38" s="192">
        <v>7372.6</v>
      </c>
      <c r="AJ38" s="192">
        <v>6822.6</v>
      </c>
      <c r="AK38" s="192">
        <v>550</v>
      </c>
      <c r="AL38" s="192">
        <v>3749.6499999999996</v>
      </c>
      <c r="AM38" s="193">
        <v>0.66286947335296365</v>
      </c>
      <c r="AN38" s="193">
        <v>7.4600547974934206E-2</v>
      </c>
      <c r="AO38" s="193">
        <v>0.61341904740497655</v>
      </c>
      <c r="AP38" s="192">
        <v>28599.19</v>
      </c>
      <c r="AQ38" s="192">
        <v>19010.900000000001</v>
      </c>
      <c r="AR38" s="192">
        <v>17682.7</v>
      </c>
      <c r="AS38" s="192">
        <v>1328.2</v>
      </c>
      <c r="AT38" s="192">
        <v>9588.2899999999972</v>
      </c>
      <c r="AU38" s="193">
        <v>0.66473560964488865</v>
      </c>
      <c r="AV38" s="193">
        <v>6.9865182605768267E-2</v>
      </c>
      <c r="AW38" s="193">
        <v>0.61829373489249173</v>
      </c>
    </row>
    <row r="39" spans="1:49" ht="14.25" x14ac:dyDescent="0.2">
      <c r="A39" s="196">
        <v>41365</v>
      </c>
      <c r="B39" s="192">
        <v>2341.2415950000004</v>
      </c>
      <c r="C39" s="192">
        <v>1579.5014764573784</v>
      </c>
      <c r="D39" s="192">
        <v>1436.5528539870008</v>
      </c>
      <c r="E39" s="192">
        <v>142.94862247037767</v>
      </c>
      <c r="F39" s="192">
        <v>761.74011854262199</v>
      </c>
      <c r="G39" s="193">
        <v>0.6746426681597455</v>
      </c>
      <c r="H39" s="193">
        <v>9.0502367108255766E-2</v>
      </c>
      <c r="I39" s="193">
        <v>0.61358590973905902</v>
      </c>
      <c r="J39" s="192">
        <v>2573.1084049999999</v>
      </c>
      <c r="K39" s="192">
        <v>1776.9985235426216</v>
      </c>
      <c r="L39" s="192">
        <v>1646.4471460129992</v>
      </c>
      <c r="M39" s="192">
        <v>130.55137752962233</v>
      </c>
      <c r="N39" s="192">
        <v>796.10988145737838</v>
      </c>
      <c r="O39" s="193">
        <v>0.69060383157180727</v>
      </c>
      <c r="P39" s="193">
        <v>7.3467352842452177E-2</v>
      </c>
      <c r="Q39" s="193">
        <v>0.63986699620337184</v>
      </c>
      <c r="R39" s="197">
        <v>4914.3500000000004</v>
      </c>
      <c r="S39" s="197">
        <v>3356.5</v>
      </c>
      <c r="T39" s="197">
        <v>3083</v>
      </c>
      <c r="U39" s="197">
        <v>273.5</v>
      </c>
      <c r="V39" s="197">
        <v>1557.8500000000004</v>
      </c>
      <c r="W39" s="193">
        <v>0.68299978634000424</v>
      </c>
      <c r="X39" s="193">
        <v>8.1483688365857287E-2</v>
      </c>
      <c r="Y39" s="193">
        <v>0.62734644459592825</v>
      </c>
      <c r="AH39" s="192">
        <v>11109.58</v>
      </c>
      <c r="AI39" s="192">
        <v>7364.4</v>
      </c>
      <c r="AJ39" s="192">
        <v>6795.2</v>
      </c>
      <c r="AK39" s="192">
        <v>569.20000000000005</v>
      </c>
      <c r="AL39" s="192">
        <v>3745.1800000000003</v>
      </c>
      <c r="AM39" s="193">
        <v>0.66288734587626175</v>
      </c>
      <c r="AN39" s="193">
        <v>7.7290750095051874E-2</v>
      </c>
      <c r="AO39" s="193">
        <v>0.61165228568496732</v>
      </c>
      <c r="AP39" s="192">
        <v>28567.37</v>
      </c>
      <c r="AQ39" s="192">
        <v>19000.2</v>
      </c>
      <c r="AR39" s="192">
        <v>17643.2</v>
      </c>
      <c r="AS39" s="192">
        <v>1357</v>
      </c>
      <c r="AT39" s="192">
        <v>9567.1699999999983</v>
      </c>
      <c r="AU39" s="193">
        <v>0.66510147766490235</v>
      </c>
      <c r="AV39" s="193">
        <v>7.1420300838938536E-2</v>
      </c>
      <c r="AW39" s="193">
        <v>0.61759973004165247</v>
      </c>
    </row>
    <row r="40" spans="1:49" ht="14.25" x14ac:dyDescent="0.2">
      <c r="A40" s="196">
        <v>41334</v>
      </c>
      <c r="B40" s="192">
        <v>2338.2701100000004</v>
      </c>
      <c r="C40" s="192">
        <v>1560.8521229366231</v>
      </c>
      <c r="D40" s="192">
        <v>1422.6417422907964</v>
      </c>
      <c r="E40" s="192">
        <v>138.21038064582672</v>
      </c>
      <c r="F40" s="192">
        <v>777.41798706337727</v>
      </c>
      <c r="G40" s="193">
        <v>0.66752430194500623</v>
      </c>
      <c r="H40" s="193">
        <v>8.8548030024647381E-2</v>
      </c>
      <c r="I40" s="193">
        <v>0.60841634001419798</v>
      </c>
      <c r="J40" s="192">
        <v>2566.3998899999997</v>
      </c>
      <c r="K40" s="192">
        <v>1761.6478770633769</v>
      </c>
      <c r="L40" s="192">
        <v>1625.5582577092034</v>
      </c>
      <c r="M40" s="192">
        <v>136.08961935417329</v>
      </c>
      <c r="N40" s="192">
        <v>804.7520129366228</v>
      </c>
      <c r="O40" s="193">
        <v>0.68642766231702768</v>
      </c>
      <c r="P40" s="193">
        <v>7.7251317431853234E-2</v>
      </c>
      <c r="Q40" s="193">
        <v>0.63340022108136995</v>
      </c>
      <c r="R40" s="197">
        <v>4904.67</v>
      </c>
      <c r="S40" s="197">
        <v>3322.5</v>
      </c>
      <c r="T40" s="197">
        <v>3048.2</v>
      </c>
      <c r="U40" s="197">
        <v>274.3</v>
      </c>
      <c r="V40" s="197">
        <v>1582.17</v>
      </c>
      <c r="W40" s="193">
        <v>0.67741560594290751</v>
      </c>
      <c r="X40" s="193">
        <v>8.255831452219714E-2</v>
      </c>
      <c r="Y40" s="193">
        <v>0.62148931528522811</v>
      </c>
      <c r="AH40" s="192">
        <v>11094.47</v>
      </c>
      <c r="AI40" s="192">
        <v>7361</v>
      </c>
      <c r="AJ40" s="192">
        <v>6785.5</v>
      </c>
      <c r="AK40" s="192">
        <v>575.5</v>
      </c>
      <c r="AL40" s="192">
        <v>3733.4699999999993</v>
      </c>
      <c r="AM40" s="193">
        <v>0.66348369953679631</v>
      </c>
      <c r="AN40" s="193">
        <v>7.8182312185844316E-2</v>
      </c>
      <c r="AO40" s="193">
        <v>0.61161100980939154</v>
      </c>
      <c r="AP40" s="192">
        <v>28529.73</v>
      </c>
      <c r="AQ40" s="192">
        <v>18997.8</v>
      </c>
      <c r="AR40" s="192">
        <v>17610.3</v>
      </c>
      <c r="AS40" s="192">
        <v>1387.5</v>
      </c>
      <c r="AT40" s="192">
        <v>9531.93</v>
      </c>
      <c r="AU40" s="193">
        <v>0.66589484022456569</v>
      </c>
      <c r="AV40" s="193">
        <v>7.3034772447336013E-2</v>
      </c>
      <c r="AW40" s="193">
        <v>0.61726136209490945</v>
      </c>
    </row>
    <row r="41" spans="1:49" ht="14.25" x14ac:dyDescent="0.2">
      <c r="A41" s="196">
        <v>41306</v>
      </c>
      <c r="B41" s="192">
        <v>2335.2986250000004</v>
      </c>
      <c r="C41" s="192">
        <v>1554.7632415714143</v>
      </c>
      <c r="D41" s="192">
        <v>1412.9020407971702</v>
      </c>
      <c r="E41" s="192">
        <v>141.86120077424405</v>
      </c>
      <c r="F41" s="192">
        <v>780.5353834285861</v>
      </c>
      <c r="G41" s="193">
        <v>0.66576634993368955</v>
      </c>
      <c r="H41" s="193">
        <v>9.1242960330644024E-2</v>
      </c>
      <c r="I41" s="193">
        <v>0.6050198572772123</v>
      </c>
      <c r="J41" s="192">
        <v>2562.1913749999994</v>
      </c>
      <c r="K41" s="192">
        <v>1767.7367584285857</v>
      </c>
      <c r="L41" s="192">
        <v>1626.9979592028299</v>
      </c>
      <c r="M41" s="192">
        <v>140.73879922575597</v>
      </c>
      <c r="N41" s="192">
        <v>794.45461657141368</v>
      </c>
      <c r="O41" s="193">
        <v>0.68993158578116986</v>
      </c>
      <c r="P41" s="193">
        <v>7.9615247323851834E-2</v>
      </c>
      <c r="Q41" s="193">
        <v>0.63500251194266477</v>
      </c>
      <c r="R41" s="197">
        <v>4897.49</v>
      </c>
      <c r="S41" s="197">
        <v>3322.5</v>
      </c>
      <c r="T41" s="197">
        <v>3039.9</v>
      </c>
      <c r="U41" s="197">
        <v>282.60000000000002</v>
      </c>
      <c r="V41" s="197">
        <v>1574.9899999999998</v>
      </c>
      <c r="W41" s="193">
        <v>0.67840873590349349</v>
      </c>
      <c r="X41" s="193">
        <v>8.5056433408577881E-2</v>
      </c>
      <c r="Y41" s="193">
        <v>0.62070570843432049</v>
      </c>
      <c r="AH41" s="192">
        <v>11084.13</v>
      </c>
      <c r="AI41" s="192">
        <v>7358</v>
      </c>
      <c r="AJ41" s="192">
        <v>6786</v>
      </c>
      <c r="AK41" s="192">
        <v>572</v>
      </c>
      <c r="AL41" s="192">
        <v>3726.1299999999992</v>
      </c>
      <c r="AM41" s="193">
        <v>0.66383198320481629</v>
      </c>
      <c r="AN41" s="193">
        <v>7.7738515901060068E-2</v>
      </c>
      <c r="AO41" s="193">
        <v>0.6122266700228165</v>
      </c>
      <c r="AP41" s="192">
        <v>28502</v>
      </c>
      <c r="AQ41" s="192">
        <v>18980.300000000003</v>
      </c>
      <c r="AR41" s="192">
        <v>17640.900000000001</v>
      </c>
      <c r="AS41" s="192">
        <v>1339.4</v>
      </c>
      <c r="AT41" s="192">
        <v>9521.6999999999971</v>
      </c>
      <c r="AU41" s="193">
        <v>0.66592870675742066</v>
      </c>
      <c r="AV41" s="193">
        <v>7.0567904616892246E-2</v>
      </c>
      <c r="AW41" s="193">
        <v>0.61893551329731256</v>
      </c>
    </row>
    <row r="42" spans="1:49" ht="14.25" x14ac:dyDescent="0.2">
      <c r="A42" s="196">
        <v>41275</v>
      </c>
      <c r="B42" s="192">
        <v>2332.3271400000003</v>
      </c>
      <c r="C42" s="192">
        <v>1567.7257452722845</v>
      </c>
      <c r="D42" s="192">
        <v>1419.6478778474368</v>
      </c>
      <c r="E42" s="192">
        <v>148.0778674248476</v>
      </c>
      <c r="F42" s="192">
        <v>764.60139472771584</v>
      </c>
      <c r="G42" s="193">
        <v>0.67217232024847262</v>
      </c>
      <c r="H42" s="193">
        <v>9.4453936137362637E-2</v>
      </c>
      <c r="I42" s="193">
        <v>0.60868299883842047</v>
      </c>
      <c r="J42" s="192">
        <v>2558.5528599999998</v>
      </c>
      <c r="K42" s="192">
        <v>1759.5742547277157</v>
      </c>
      <c r="L42" s="192">
        <v>1628.2521221525633</v>
      </c>
      <c r="M42" s="192">
        <v>131.32213257515238</v>
      </c>
      <c r="N42" s="192">
        <v>798.97860527228409</v>
      </c>
      <c r="O42" s="193">
        <v>0.68772245523499398</v>
      </c>
      <c r="P42" s="193">
        <v>7.4632901806962249E-2</v>
      </c>
      <c r="Q42" s="193">
        <v>0.63639573276299766</v>
      </c>
      <c r="R42" s="197">
        <v>4890.88</v>
      </c>
      <c r="S42" s="197">
        <v>3327.3</v>
      </c>
      <c r="T42" s="197">
        <v>3047.9</v>
      </c>
      <c r="U42" s="197">
        <v>279.39999999999998</v>
      </c>
      <c r="V42" s="197">
        <v>1563.58</v>
      </c>
      <c r="W42" s="193">
        <v>0.68030702041350433</v>
      </c>
      <c r="X42" s="193">
        <v>8.3971989300634139E-2</v>
      </c>
      <c r="Y42" s="193">
        <v>0.62318028657419522</v>
      </c>
      <c r="AH42" s="192">
        <v>11074.95</v>
      </c>
      <c r="AI42" s="192">
        <v>7335.7</v>
      </c>
      <c r="AJ42" s="192">
        <v>6771.7</v>
      </c>
      <c r="AK42" s="192">
        <v>564</v>
      </c>
      <c r="AL42" s="192">
        <v>3739.2500000000009</v>
      </c>
      <c r="AM42" s="193">
        <v>0.66236867886536732</v>
      </c>
      <c r="AN42" s="193">
        <v>7.688427825565386E-2</v>
      </c>
      <c r="AO42" s="193">
        <v>0.61144294105165253</v>
      </c>
      <c r="AP42" s="192">
        <v>28479.5</v>
      </c>
      <c r="AQ42" s="192">
        <v>18953.8</v>
      </c>
      <c r="AR42" s="192">
        <v>17617</v>
      </c>
      <c r="AS42" s="192">
        <v>1336.8</v>
      </c>
      <c r="AT42" s="192">
        <v>9525.7000000000007</v>
      </c>
      <c r="AU42" s="193">
        <v>0.66552432451412413</v>
      </c>
      <c r="AV42" s="193">
        <v>7.0529392522871409E-2</v>
      </c>
      <c r="AW42" s="193">
        <v>0.61858529819694863</v>
      </c>
    </row>
    <row r="43" spans="1:49" ht="14.25" x14ac:dyDescent="0.2">
      <c r="A43" s="196">
        <v>41244</v>
      </c>
      <c r="B43" s="192">
        <v>2329.3556550000003</v>
      </c>
      <c r="C43" s="192">
        <v>1546.2254869522376</v>
      </c>
      <c r="D43" s="192">
        <v>1398.3061471419965</v>
      </c>
      <c r="E43" s="192">
        <v>147.91933981024115</v>
      </c>
      <c r="F43" s="192">
        <v>783.13016804776271</v>
      </c>
      <c r="G43" s="193">
        <v>0.6637996579153721</v>
      </c>
      <c r="H43" s="193">
        <v>9.56647921396023E-2</v>
      </c>
      <c r="I43" s="193">
        <v>0.60029740161855893</v>
      </c>
      <c r="J43" s="192">
        <v>2552.1943449999999</v>
      </c>
      <c r="K43" s="192">
        <v>1771.6745130477625</v>
      </c>
      <c r="L43" s="192">
        <v>1639.0938528580036</v>
      </c>
      <c r="M43" s="192">
        <v>132.58066018975885</v>
      </c>
      <c r="N43" s="192">
        <v>780.51983195223738</v>
      </c>
      <c r="O43" s="193">
        <v>0.69417696051190125</v>
      </c>
      <c r="P43" s="193">
        <v>7.4833531336229483E-2</v>
      </c>
      <c r="Q43" s="193">
        <v>0.64222924718454533</v>
      </c>
      <c r="R43" s="197">
        <v>4881.55</v>
      </c>
      <c r="S43" s="197">
        <v>3317.9</v>
      </c>
      <c r="T43" s="197">
        <v>3037.4</v>
      </c>
      <c r="U43" s="197">
        <v>280.5</v>
      </c>
      <c r="V43" s="197">
        <v>1563.65</v>
      </c>
      <c r="W43" s="193">
        <v>0.67968165848961903</v>
      </c>
      <c r="X43" s="193">
        <v>8.4541426806112291E-2</v>
      </c>
      <c r="Y43" s="193">
        <v>0.62222040130696188</v>
      </c>
      <c r="AH43" s="192">
        <v>11062.17</v>
      </c>
      <c r="AI43" s="192">
        <v>7350.5999999999995</v>
      </c>
      <c r="AJ43" s="192">
        <v>6768.9</v>
      </c>
      <c r="AK43" s="192">
        <v>581.70000000000005</v>
      </c>
      <c r="AL43" s="192">
        <v>3711.5700000000006</v>
      </c>
      <c r="AM43" s="193">
        <v>0.66448083875044406</v>
      </c>
      <c r="AN43" s="193">
        <v>7.913639702881399E-2</v>
      </c>
      <c r="AO43" s="193">
        <v>0.61189621927704962</v>
      </c>
      <c r="AP43" s="192">
        <v>28448.78</v>
      </c>
      <c r="AQ43" s="192">
        <v>18971.3</v>
      </c>
      <c r="AR43" s="192">
        <v>17604.5</v>
      </c>
      <c r="AS43" s="192">
        <v>1366.8</v>
      </c>
      <c r="AT43" s="192">
        <v>9477.48</v>
      </c>
      <c r="AU43" s="193">
        <v>0.66685812185970716</v>
      </c>
      <c r="AV43" s="193">
        <v>7.2045668984202449E-2</v>
      </c>
      <c r="AW43" s="193">
        <v>0.61881388235277579</v>
      </c>
    </row>
    <row r="44" spans="1:49" ht="14.25" x14ac:dyDescent="0.2">
      <c r="A44" s="196">
        <v>41214</v>
      </c>
      <c r="B44" s="192">
        <v>2326.3841700000003</v>
      </c>
      <c r="C44" s="192">
        <v>1547.4084706758442</v>
      </c>
      <c r="D44" s="192">
        <v>1402.411954004303</v>
      </c>
      <c r="E44" s="192">
        <v>144.99651667154126</v>
      </c>
      <c r="F44" s="192">
        <v>778.97569932415604</v>
      </c>
      <c r="G44" s="193">
        <v>0.66515603511686727</v>
      </c>
      <c r="H44" s="193">
        <v>9.3702806608143202E-2</v>
      </c>
      <c r="I44" s="193">
        <v>0.60282904779407209</v>
      </c>
      <c r="J44" s="192">
        <v>2547.9858299999996</v>
      </c>
      <c r="K44" s="192">
        <v>1752.1915293241561</v>
      </c>
      <c r="L44" s="192">
        <v>1626.3880459956972</v>
      </c>
      <c r="M44" s="192">
        <v>125.80348332845875</v>
      </c>
      <c r="N44" s="192">
        <v>795.79430067584349</v>
      </c>
      <c r="O44" s="193">
        <v>0.68767710899089118</v>
      </c>
      <c r="P44" s="193">
        <v>7.1797792206530556E-2</v>
      </c>
      <c r="Q44" s="193">
        <v>0.63830341081437547</v>
      </c>
      <c r="R44" s="197">
        <v>4874.37</v>
      </c>
      <c r="S44" s="197">
        <v>3299.6000000000004</v>
      </c>
      <c r="T44" s="197">
        <v>3028.8</v>
      </c>
      <c r="U44" s="197">
        <v>270.8</v>
      </c>
      <c r="V44" s="197">
        <v>1574.7699999999995</v>
      </c>
      <c r="W44" s="193">
        <v>0.67692850563252283</v>
      </c>
      <c r="X44" s="193">
        <v>8.207055400654624E-2</v>
      </c>
      <c r="Y44" s="193">
        <v>0.62137260815243822</v>
      </c>
      <c r="AH44" s="192">
        <v>11051.41</v>
      </c>
      <c r="AI44" s="192">
        <v>7314.2</v>
      </c>
      <c r="AJ44" s="192">
        <v>6735.8</v>
      </c>
      <c r="AK44" s="192">
        <v>578.4</v>
      </c>
      <c r="AL44" s="192">
        <v>3737.21</v>
      </c>
      <c r="AM44" s="193">
        <v>0.6618341008070463</v>
      </c>
      <c r="AN44" s="193">
        <v>7.9079051707637196E-2</v>
      </c>
      <c r="AO44" s="193">
        <v>0.60949688772744837</v>
      </c>
      <c r="AP44" s="192">
        <v>28422.33</v>
      </c>
      <c r="AQ44" s="192">
        <v>18930.2</v>
      </c>
      <c r="AR44" s="192">
        <v>17560.400000000001</v>
      </c>
      <c r="AS44" s="192">
        <v>1369.8</v>
      </c>
      <c r="AT44" s="192">
        <v>9492.130000000001</v>
      </c>
      <c r="AU44" s="193">
        <v>0.66603265812479129</v>
      </c>
      <c r="AV44" s="193">
        <v>7.2360566713505395E-2</v>
      </c>
      <c r="AW44" s="193">
        <v>0.61783815753317906</v>
      </c>
    </row>
    <row r="45" spans="1:49" ht="14.25" x14ac:dyDescent="0.2">
      <c r="A45" s="196">
        <v>41183</v>
      </c>
      <c r="B45" s="192">
        <v>2323.4126850000002</v>
      </c>
      <c r="C45" s="192">
        <v>1556.8158877925125</v>
      </c>
      <c r="D45" s="192">
        <v>1399.200214257522</v>
      </c>
      <c r="E45" s="192">
        <v>157.61567353499055</v>
      </c>
      <c r="F45" s="192">
        <v>766.59679720748773</v>
      </c>
      <c r="G45" s="193">
        <v>0.67005568913492974</v>
      </c>
      <c r="H45" s="193">
        <v>0.10124233364452731</v>
      </c>
      <c r="I45" s="193">
        <v>0.6022176874951175</v>
      </c>
      <c r="J45" s="192">
        <v>2543.7373149999994</v>
      </c>
      <c r="K45" s="192">
        <v>1755.9841122074872</v>
      </c>
      <c r="L45" s="192">
        <v>1625.4997857424778</v>
      </c>
      <c r="M45" s="192">
        <v>130.48432646500947</v>
      </c>
      <c r="N45" s="192">
        <v>787.75320279251218</v>
      </c>
      <c r="O45" s="193">
        <v>0.69031660692821484</v>
      </c>
      <c r="P45" s="193">
        <v>7.4308375319509401E-2</v>
      </c>
      <c r="Q45" s="193">
        <v>0.63902030141130284</v>
      </c>
      <c r="R45" s="197">
        <v>4867.1499999999996</v>
      </c>
      <c r="S45" s="197">
        <v>3312.7999999999997</v>
      </c>
      <c r="T45" s="197">
        <v>3024.7</v>
      </c>
      <c r="U45" s="197">
        <v>288.10000000000002</v>
      </c>
      <c r="V45" s="197">
        <v>1554.35</v>
      </c>
      <c r="W45" s="193">
        <v>0.68064473048909524</v>
      </c>
      <c r="X45" s="193">
        <v>8.6965708765998559E-2</v>
      </c>
      <c r="Y45" s="193">
        <v>0.62145197908426908</v>
      </c>
      <c r="AH45" s="192">
        <v>11040.71</v>
      </c>
      <c r="AI45" s="192">
        <v>7330.5</v>
      </c>
      <c r="AJ45" s="192">
        <v>6717.2</v>
      </c>
      <c r="AK45" s="192">
        <v>613.29999999999995</v>
      </c>
      <c r="AL45" s="192">
        <v>3710.2099999999991</v>
      </c>
      <c r="AM45" s="193">
        <v>0.66395186541445261</v>
      </c>
      <c r="AN45" s="193">
        <v>8.3664142964327115E-2</v>
      </c>
      <c r="AO45" s="193">
        <v>0.60840290162498611</v>
      </c>
      <c r="AP45" s="192">
        <v>28394.28</v>
      </c>
      <c r="AQ45" s="192">
        <v>18936.900000000001</v>
      </c>
      <c r="AR45" s="192">
        <v>17531.2</v>
      </c>
      <c r="AS45" s="192">
        <v>1405.7</v>
      </c>
      <c r="AT45" s="192">
        <v>9457.3799999999974</v>
      </c>
      <c r="AU45" s="193">
        <v>0.66692657816996948</v>
      </c>
      <c r="AV45" s="193">
        <v>7.4230734703145701E-2</v>
      </c>
      <c r="AW45" s="193">
        <v>0.61742012827935777</v>
      </c>
    </row>
    <row r="46" spans="1:49" ht="14.25" x14ac:dyDescent="0.2">
      <c r="A46" s="196">
        <v>41153</v>
      </c>
      <c r="B46" s="192">
        <v>2320.4412000000002</v>
      </c>
      <c r="C46" s="192">
        <v>1530.9812005347908</v>
      </c>
      <c r="D46" s="192">
        <v>1384.8363889055959</v>
      </c>
      <c r="E46" s="192">
        <v>146.144811629195</v>
      </c>
      <c r="F46" s="192">
        <v>789.45999946520942</v>
      </c>
      <c r="G46" s="193">
        <v>0.6597802178890767</v>
      </c>
      <c r="H46" s="193">
        <v>9.5458266618913934E-2</v>
      </c>
      <c r="I46" s="193">
        <v>0.59679874193993609</v>
      </c>
      <c r="J46" s="192">
        <v>2539.2587999999996</v>
      </c>
      <c r="K46" s="192">
        <v>1751.2187994652095</v>
      </c>
      <c r="L46" s="192">
        <v>1620.0636110944042</v>
      </c>
      <c r="M46" s="192">
        <v>131.15518837080501</v>
      </c>
      <c r="N46" s="192">
        <v>788.04000053479012</v>
      </c>
      <c r="O46" s="193">
        <v>0.68965746991413779</v>
      </c>
      <c r="P46" s="193">
        <v>7.4893661723399396E-2</v>
      </c>
      <c r="Q46" s="193">
        <v>0.63800649665737286</v>
      </c>
      <c r="R46" s="197">
        <v>4859.7</v>
      </c>
      <c r="S46" s="197">
        <v>3282.2000000000003</v>
      </c>
      <c r="T46" s="197">
        <v>3004.9</v>
      </c>
      <c r="U46" s="197">
        <v>277.3</v>
      </c>
      <c r="V46" s="197">
        <v>1577.4999999999995</v>
      </c>
      <c r="W46" s="193">
        <v>0.67539148507109503</v>
      </c>
      <c r="X46" s="193">
        <v>8.4486015477423682E-2</v>
      </c>
      <c r="Y46" s="193">
        <v>0.61833034961005828</v>
      </c>
      <c r="AH46" s="192">
        <v>11030.04</v>
      </c>
      <c r="AI46" s="192">
        <v>7291.2</v>
      </c>
      <c r="AJ46" s="192">
        <v>6714.3</v>
      </c>
      <c r="AK46" s="192">
        <v>576.9</v>
      </c>
      <c r="AL46" s="192">
        <v>3738.8400000000011</v>
      </c>
      <c r="AM46" s="193">
        <v>0.66103114766582893</v>
      </c>
      <c r="AN46" s="193">
        <v>7.9122778143515468E-2</v>
      </c>
      <c r="AO46" s="193">
        <v>0.60872852682311207</v>
      </c>
      <c r="AP46" s="192">
        <v>28365.89</v>
      </c>
      <c r="AQ46" s="192">
        <v>18881.3</v>
      </c>
      <c r="AR46" s="192">
        <v>17511.599999999999</v>
      </c>
      <c r="AS46" s="192">
        <v>1369.7</v>
      </c>
      <c r="AT46" s="192">
        <v>9484.59</v>
      </c>
      <c r="AU46" s="193">
        <v>0.66563397094186005</v>
      </c>
      <c r="AV46" s="193">
        <v>7.254267449804834E-2</v>
      </c>
      <c r="AW46" s="193">
        <v>0.6173471024529813</v>
      </c>
    </row>
    <row r="47" spans="1:49" ht="14.25" x14ac:dyDescent="0.2">
      <c r="A47" s="196">
        <v>41122</v>
      </c>
      <c r="B47" s="192">
        <v>2317.4697150000002</v>
      </c>
      <c r="C47" s="192">
        <v>1530.410627505976</v>
      </c>
      <c r="D47" s="192">
        <v>1380.9446369468917</v>
      </c>
      <c r="E47" s="192">
        <v>149.46599055908433</v>
      </c>
      <c r="F47" s="192">
        <v>787.0590874940242</v>
      </c>
      <c r="G47" s="193">
        <v>0.66037999012469328</v>
      </c>
      <c r="H47" s="193">
        <v>9.7663978459598552E-2</v>
      </c>
      <c r="I47" s="193">
        <v>0.59588465299400539</v>
      </c>
      <c r="J47" s="192">
        <v>2535.0202849999996</v>
      </c>
      <c r="K47" s="192">
        <v>1728.4893724940241</v>
      </c>
      <c r="L47" s="192">
        <v>1595.6553630531082</v>
      </c>
      <c r="M47" s="192">
        <v>132.83400944091568</v>
      </c>
      <c r="N47" s="192">
        <v>806.53091250597549</v>
      </c>
      <c r="O47" s="193">
        <v>0.68184439498243476</v>
      </c>
      <c r="P47" s="193">
        <v>7.6849769257910164E-2</v>
      </c>
      <c r="Q47" s="193">
        <v>0.6294448105582352</v>
      </c>
      <c r="R47" s="197">
        <v>4852.49</v>
      </c>
      <c r="S47" s="197">
        <v>3258.9</v>
      </c>
      <c r="T47" s="197">
        <v>2976.6</v>
      </c>
      <c r="U47" s="197">
        <v>282.3</v>
      </c>
      <c r="V47" s="197">
        <v>1593.5899999999997</v>
      </c>
      <c r="W47" s="193">
        <v>0.67159334692085926</v>
      </c>
      <c r="X47" s="193">
        <v>8.6624321089938325E-2</v>
      </c>
      <c r="Y47" s="193">
        <v>0.61341702919532037</v>
      </c>
      <c r="AH47" s="192">
        <v>11019.59</v>
      </c>
      <c r="AI47" s="192">
        <v>7268.6</v>
      </c>
      <c r="AJ47" s="192">
        <v>6698.6</v>
      </c>
      <c r="AK47" s="192">
        <v>570</v>
      </c>
      <c r="AL47" s="192">
        <v>3750.99</v>
      </c>
      <c r="AM47" s="193">
        <v>0.6596071178691767</v>
      </c>
      <c r="AN47" s="193">
        <v>7.8419503067991086E-2</v>
      </c>
      <c r="AO47" s="193">
        <v>0.60788105546576598</v>
      </c>
      <c r="AP47" s="192">
        <v>28337.69</v>
      </c>
      <c r="AQ47" s="192">
        <v>18829.2</v>
      </c>
      <c r="AR47" s="192">
        <v>17476.7</v>
      </c>
      <c r="AS47" s="192">
        <v>1352.5</v>
      </c>
      <c r="AT47" s="192">
        <v>9508.489999999998</v>
      </c>
      <c r="AU47" s="193">
        <v>0.6644578298372239</v>
      </c>
      <c r="AV47" s="193">
        <v>7.1829923735474685E-2</v>
      </c>
      <c r="AW47" s="193">
        <v>0.61672987459457707</v>
      </c>
    </row>
    <row r="48" spans="1:49" ht="14.25" x14ac:dyDescent="0.2">
      <c r="A48" s="196">
        <v>41091</v>
      </c>
      <c r="B48" s="192">
        <v>2314.4982300000001</v>
      </c>
      <c r="C48" s="192">
        <v>1517.6333859914882</v>
      </c>
      <c r="D48" s="192">
        <v>1367.4410075376063</v>
      </c>
      <c r="E48" s="192">
        <v>150.19237845388201</v>
      </c>
      <c r="F48" s="192">
        <v>796.86484400851191</v>
      </c>
      <c r="G48" s="193">
        <v>0.65570730032119673</v>
      </c>
      <c r="H48" s="193">
        <v>9.896486189631333E-2</v>
      </c>
      <c r="I48" s="193">
        <v>0.59081531790050501</v>
      </c>
      <c r="J48" s="192">
        <v>2530.4417699999995</v>
      </c>
      <c r="K48" s="192">
        <v>1732.3666140085118</v>
      </c>
      <c r="L48" s="192">
        <v>1607.7589924623935</v>
      </c>
      <c r="M48" s="192">
        <v>124.607621546118</v>
      </c>
      <c r="N48" s="192">
        <v>798.07515599148769</v>
      </c>
      <c r="O48" s="193">
        <v>0.68461034533448761</v>
      </c>
      <c r="P48" s="193">
        <v>7.1929128937545869E-2</v>
      </c>
      <c r="Q48" s="193">
        <v>0.63536691953294533</v>
      </c>
      <c r="R48" s="197">
        <v>4844.9399999999996</v>
      </c>
      <c r="S48" s="197">
        <v>3250</v>
      </c>
      <c r="T48" s="197">
        <v>2975.2</v>
      </c>
      <c r="U48" s="197">
        <v>274.8</v>
      </c>
      <c r="V48" s="197">
        <v>1594.9399999999996</v>
      </c>
      <c r="W48" s="193">
        <v>0.67080294080009251</v>
      </c>
      <c r="X48" s="193">
        <v>8.455384615384616E-2</v>
      </c>
      <c r="Y48" s="193">
        <v>0.6140839721441339</v>
      </c>
      <c r="AH48" s="192">
        <v>11008.53</v>
      </c>
      <c r="AI48" s="192">
        <v>7284.8</v>
      </c>
      <c r="AJ48" s="192">
        <v>6709.3</v>
      </c>
      <c r="AK48" s="192">
        <v>575.5</v>
      </c>
      <c r="AL48" s="192">
        <v>3723.7300000000005</v>
      </c>
      <c r="AM48" s="193">
        <v>0.66174139508181384</v>
      </c>
      <c r="AN48" s="193">
        <v>7.9000109817702613E-2</v>
      </c>
      <c r="AO48" s="193">
        <v>0.60946375219943083</v>
      </c>
      <c r="AP48" s="192">
        <v>28309.3</v>
      </c>
      <c r="AQ48" s="192">
        <v>18791.600000000002</v>
      </c>
      <c r="AR48" s="192">
        <v>17428.900000000001</v>
      </c>
      <c r="AS48" s="192">
        <v>1362.7</v>
      </c>
      <c r="AT48" s="192">
        <v>9517.6999999999971</v>
      </c>
      <c r="AU48" s="193">
        <v>0.66379599636868458</v>
      </c>
      <c r="AV48" s="193">
        <v>7.2516443517316245E-2</v>
      </c>
      <c r="AW48" s="193">
        <v>0.61565987149099421</v>
      </c>
    </row>
    <row r="49" spans="1:49" ht="14.25" x14ac:dyDescent="0.2">
      <c r="A49" s="196">
        <v>41061</v>
      </c>
      <c r="B49" s="192">
        <v>2311.3569600000005</v>
      </c>
      <c r="C49" s="192">
        <v>1499.2628591249445</v>
      </c>
      <c r="D49" s="192">
        <v>1353.3475756077148</v>
      </c>
      <c r="E49" s="192">
        <v>145.9152835172298</v>
      </c>
      <c r="F49" s="192">
        <v>812.09410087505603</v>
      </c>
      <c r="G49" s="193">
        <v>0.64865050490727494</v>
      </c>
      <c r="H49" s="193">
        <v>9.7324683679814686E-2</v>
      </c>
      <c r="I49" s="193">
        <v>0.58552079969842241</v>
      </c>
      <c r="J49" s="192">
        <v>2523.6730399999992</v>
      </c>
      <c r="K49" s="192">
        <v>1736.1371408750556</v>
      </c>
      <c r="L49" s="192">
        <v>1599.9524243922854</v>
      </c>
      <c r="M49" s="192">
        <v>136.18471648277023</v>
      </c>
      <c r="N49" s="192">
        <v>787.53589912494363</v>
      </c>
      <c r="O49" s="193">
        <v>0.68794059823021136</v>
      </c>
      <c r="P49" s="193">
        <v>7.8441220613556947E-2</v>
      </c>
      <c r="Q49" s="193">
        <v>0.63397769799541304</v>
      </c>
      <c r="R49" s="197">
        <v>4835.03</v>
      </c>
      <c r="S49" s="197">
        <v>3235.4</v>
      </c>
      <c r="T49" s="197">
        <v>2953.3</v>
      </c>
      <c r="U49" s="197">
        <v>282.10000000000002</v>
      </c>
      <c r="V49" s="197">
        <v>1599.6299999999997</v>
      </c>
      <c r="W49" s="193">
        <v>0.66915820584360397</v>
      </c>
      <c r="X49" s="193">
        <v>8.7191691908264826E-2</v>
      </c>
      <c r="Y49" s="193">
        <v>0.61081316972180122</v>
      </c>
      <c r="AH49" s="192">
        <v>10992.81</v>
      </c>
      <c r="AI49" s="192">
        <v>7270.8</v>
      </c>
      <c r="AJ49" s="192">
        <v>6702</v>
      </c>
      <c r="AK49" s="192">
        <v>568.79999999999995</v>
      </c>
      <c r="AL49" s="192">
        <v>3722.0099999999993</v>
      </c>
      <c r="AM49" s="193">
        <v>0.66141414251679054</v>
      </c>
      <c r="AN49" s="193">
        <v>7.8230731143753091E-2</v>
      </c>
      <c r="AO49" s="193">
        <v>0.6096712305588835</v>
      </c>
      <c r="AP49" s="192">
        <v>28268.97</v>
      </c>
      <c r="AQ49" s="192">
        <v>18799.5</v>
      </c>
      <c r="AR49" s="192">
        <v>17452.5</v>
      </c>
      <c r="AS49" s="192">
        <v>1347</v>
      </c>
      <c r="AT49" s="192">
        <v>9469.4700000000012</v>
      </c>
      <c r="AU49" s="193">
        <v>0.66502246102351803</v>
      </c>
      <c r="AV49" s="193">
        <v>7.165084177770685E-2</v>
      </c>
      <c r="AW49" s="193">
        <v>0.61737304189010067</v>
      </c>
    </row>
    <row r="50" spans="1:49" ht="14.25" x14ac:dyDescent="0.2">
      <c r="A50" s="196">
        <v>41030</v>
      </c>
      <c r="B50" s="192">
        <v>2308.2156900000004</v>
      </c>
      <c r="C50" s="192">
        <v>1491.3773847365678</v>
      </c>
      <c r="D50" s="192">
        <v>1338.062836059358</v>
      </c>
      <c r="E50" s="192">
        <v>153.31454867720973</v>
      </c>
      <c r="F50" s="192">
        <v>816.83830526343263</v>
      </c>
      <c r="G50" s="193">
        <v>0.64611699469756556</v>
      </c>
      <c r="H50" s="193">
        <v>0.10280063935949432</v>
      </c>
      <c r="I50" s="193">
        <v>0.5796957545416207</v>
      </c>
      <c r="J50" s="192">
        <v>2518.6043099999993</v>
      </c>
      <c r="K50" s="192">
        <v>1727.7226152634321</v>
      </c>
      <c r="L50" s="192">
        <v>1581.0371639406419</v>
      </c>
      <c r="M50" s="192">
        <v>146.68545132279027</v>
      </c>
      <c r="N50" s="192">
        <v>790.88169473656717</v>
      </c>
      <c r="O50" s="193">
        <v>0.68598414145627851</v>
      </c>
      <c r="P50" s="193">
        <v>8.4901042578773331E-2</v>
      </c>
      <c r="Q50" s="193">
        <v>0.62774337265413571</v>
      </c>
      <c r="R50" s="197">
        <v>4826.82</v>
      </c>
      <c r="S50" s="197">
        <v>3219.1</v>
      </c>
      <c r="T50" s="197">
        <v>2919.1</v>
      </c>
      <c r="U50" s="197">
        <v>300</v>
      </c>
      <c r="V50" s="197">
        <v>1607.7199999999998</v>
      </c>
      <c r="W50" s="193">
        <v>0.6669194210681153</v>
      </c>
      <c r="X50" s="193">
        <v>9.3193749805846354E-2</v>
      </c>
      <c r="Y50" s="193">
        <v>0.60476669940043348</v>
      </c>
      <c r="AH50" s="192">
        <v>10979.31</v>
      </c>
      <c r="AI50" s="192">
        <v>7268.5</v>
      </c>
      <c r="AJ50" s="192">
        <v>6672.6</v>
      </c>
      <c r="AK50" s="192">
        <v>595.9</v>
      </c>
      <c r="AL50" s="192">
        <v>3710.8099999999995</v>
      </c>
      <c r="AM50" s="193">
        <v>0.6620179228020705</v>
      </c>
      <c r="AN50" s="193">
        <v>8.1983903143702269E-2</v>
      </c>
      <c r="AO50" s="193">
        <v>0.60774310953967059</v>
      </c>
      <c r="AP50" s="192">
        <v>28235.17</v>
      </c>
      <c r="AQ50" s="192">
        <v>18816.399999999998</v>
      </c>
      <c r="AR50" s="192">
        <v>17429.099999999999</v>
      </c>
      <c r="AS50" s="192">
        <v>1387.3</v>
      </c>
      <c r="AT50" s="192">
        <v>9418.77</v>
      </c>
      <c r="AU50" s="193">
        <v>0.66641709612515165</v>
      </c>
      <c r="AV50" s="193">
        <v>7.372823706979019E-2</v>
      </c>
      <c r="AW50" s="193">
        <v>0.61728333847467531</v>
      </c>
    </row>
    <row r="51" spans="1:49" ht="14.25" x14ac:dyDescent="0.2">
      <c r="A51" s="196">
        <v>41000</v>
      </c>
      <c r="B51" s="192">
        <v>2305.0744200000004</v>
      </c>
      <c r="C51" s="192">
        <v>1473.6941929277068</v>
      </c>
      <c r="D51" s="192">
        <v>1321.7931956461432</v>
      </c>
      <c r="E51" s="192">
        <v>151.90099728156355</v>
      </c>
      <c r="F51" s="192">
        <v>831.38022707229356</v>
      </c>
      <c r="G51" s="193">
        <v>0.63932607994830226</v>
      </c>
      <c r="H51" s="193">
        <v>0.10307497852033347</v>
      </c>
      <c r="I51" s="193">
        <v>0.573427557990142</v>
      </c>
      <c r="J51" s="192">
        <v>2514.0155799999998</v>
      </c>
      <c r="K51" s="192">
        <v>1726.8058070722932</v>
      </c>
      <c r="L51" s="192">
        <v>1591.6068043538569</v>
      </c>
      <c r="M51" s="192">
        <v>135.19900271843647</v>
      </c>
      <c r="N51" s="192">
        <v>787.20977292770658</v>
      </c>
      <c r="O51" s="193">
        <v>0.68687156150094075</v>
      </c>
      <c r="P51" s="193">
        <v>7.8294271518381767E-2</v>
      </c>
      <c r="Q51" s="193">
        <v>0.6330934529665313</v>
      </c>
      <c r="R51" s="197">
        <v>4819.09</v>
      </c>
      <c r="S51" s="197">
        <v>3200.5</v>
      </c>
      <c r="T51" s="197">
        <v>2913.4</v>
      </c>
      <c r="U51" s="197">
        <v>287.10000000000002</v>
      </c>
      <c r="V51" s="197">
        <v>1618.5900000000001</v>
      </c>
      <c r="W51" s="193">
        <v>0.66412953482918968</v>
      </c>
      <c r="X51" s="193">
        <v>8.9704733635369474E-2</v>
      </c>
      <c r="Y51" s="193">
        <v>0.60455397180795545</v>
      </c>
      <c r="AH51" s="192">
        <v>10967.29</v>
      </c>
      <c r="AI51" s="192">
        <v>7274</v>
      </c>
      <c r="AJ51" s="192">
        <v>6705.4</v>
      </c>
      <c r="AK51" s="192">
        <v>568.6</v>
      </c>
      <c r="AL51" s="192">
        <v>3693.2900000000009</v>
      </c>
      <c r="AM51" s="193">
        <v>0.66324497665330262</v>
      </c>
      <c r="AN51" s="193">
        <v>7.8168820456420124E-2</v>
      </c>
      <c r="AO51" s="193">
        <v>0.61139989915466808</v>
      </c>
      <c r="AP51" s="192">
        <v>28203.64</v>
      </c>
      <c r="AQ51" s="192">
        <v>18815.399999999998</v>
      </c>
      <c r="AR51" s="192">
        <v>17450.3</v>
      </c>
      <c r="AS51" s="192">
        <v>1365.1</v>
      </c>
      <c r="AT51" s="192">
        <v>9388.2400000000016</v>
      </c>
      <c r="AU51" s="193">
        <v>0.66712665457366493</v>
      </c>
      <c r="AV51" s="193">
        <v>7.2552271012043326E-2</v>
      </c>
      <c r="AW51" s="193">
        <v>0.61872510073167863</v>
      </c>
    </row>
    <row r="52" spans="1:49" ht="14.25" x14ac:dyDescent="0.2">
      <c r="A52" s="196">
        <v>40969</v>
      </c>
      <c r="B52" s="192">
        <v>2301.9331500000003</v>
      </c>
      <c r="C52" s="192">
        <v>1492.5518774452253</v>
      </c>
      <c r="D52" s="192">
        <v>1345.7912271687703</v>
      </c>
      <c r="E52" s="192">
        <v>146.76065027645492</v>
      </c>
      <c r="F52" s="192">
        <v>809.38127255477502</v>
      </c>
      <c r="G52" s="193">
        <v>0.64839062656759827</v>
      </c>
      <c r="H52" s="193">
        <v>9.8328676204985616E-2</v>
      </c>
      <c r="I52" s="193">
        <v>0.5846352345934851</v>
      </c>
      <c r="J52" s="192">
        <v>2507.9668499999993</v>
      </c>
      <c r="K52" s="192">
        <v>1709.4481225547747</v>
      </c>
      <c r="L52" s="192">
        <v>1575.5087728312299</v>
      </c>
      <c r="M52" s="192">
        <v>133.93934972354506</v>
      </c>
      <c r="N52" s="192">
        <v>798.51872744522461</v>
      </c>
      <c r="O52" s="193">
        <v>0.68160714427097602</v>
      </c>
      <c r="P52" s="193">
        <v>7.835239218805444E-2</v>
      </c>
      <c r="Q52" s="193">
        <v>0.62820159398487674</v>
      </c>
      <c r="R52" s="197">
        <v>4809.8999999999996</v>
      </c>
      <c r="S52" s="197">
        <v>3202</v>
      </c>
      <c r="T52" s="197">
        <v>2921.3</v>
      </c>
      <c r="U52" s="197">
        <v>280.7</v>
      </c>
      <c r="V52" s="197">
        <v>1607.8999999999996</v>
      </c>
      <c r="W52" s="193">
        <v>0.66571030582756408</v>
      </c>
      <c r="X52" s="193">
        <v>8.7663960024984375E-2</v>
      </c>
      <c r="Y52" s="193">
        <v>0.60735150418927641</v>
      </c>
      <c r="AH52" s="192">
        <v>10953.31</v>
      </c>
      <c r="AI52" s="192">
        <v>7247.9</v>
      </c>
      <c r="AJ52" s="192">
        <v>6692.4</v>
      </c>
      <c r="AK52" s="192">
        <v>555.5</v>
      </c>
      <c r="AL52" s="192">
        <v>3705.41</v>
      </c>
      <c r="AM52" s="193">
        <v>0.66170865245300281</v>
      </c>
      <c r="AN52" s="193">
        <v>7.6642889664592512E-2</v>
      </c>
      <c r="AO52" s="193">
        <v>0.61099338921294111</v>
      </c>
      <c r="AP52" s="192">
        <v>28166.2</v>
      </c>
      <c r="AQ52" s="192">
        <v>18723</v>
      </c>
      <c r="AR52" s="192">
        <v>17357.3</v>
      </c>
      <c r="AS52" s="192">
        <v>1365.7</v>
      </c>
      <c r="AT52" s="192">
        <v>9443.2000000000007</v>
      </c>
      <c r="AU52" s="193">
        <v>0.66473290681739106</v>
      </c>
      <c r="AV52" s="193">
        <v>7.2942370346632493E-2</v>
      </c>
      <c r="AW52" s="193">
        <v>0.61624571294672337</v>
      </c>
    </row>
    <row r="53" spans="1:49" ht="14.25" x14ac:dyDescent="0.2">
      <c r="A53" s="196">
        <v>40940</v>
      </c>
      <c r="B53" s="192">
        <v>2298.7918800000002</v>
      </c>
      <c r="C53" s="192">
        <v>1472.1085642222404</v>
      </c>
      <c r="D53" s="192">
        <v>1341.9735398309278</v>
      </c>
      <c r="E53" s="192">
        <v>130.13502439131256</v>
      </c>
      <c r="F53" s="192">
        <v>826.68331577775984</v>
      </c>
      <c r="G53" s="193">
        <v>0.64038357583820948</v>
      </c>
      <c r="H53" s="193">
        <v>8.8400426133018822E-2</v>
      </c>
      <c r="I53" s="193">
        <v>0.58377339484552548</v>
      </c>
      <c r="J53" s="192">
        <v>2503.96812</v>
      </c>
      <c r="K53" s="192">
        <v>1695.0914357777599</v>
      </c>
      <c r="L53" s="192">
        <v>1560.9264601690722</v>
      </c>
      <c r="M53" s="192">
        <v>134.16497560868746</v>
      </c>
      <c r="N53" s="192">
        <v>808.8766842222401</v>
      </c>
      <c r="O53" s="193">
        <v>0.67696206762319322</v>
      </c>
      <c r="P53" s="193">
        <v>7.9149108288148751E-2</v>
      </c>
      <c r="Q53" s="193">
        <v>0.62338112362591591</v>
      </c>
      <c r="R53" s="197">
        <v>4802.76</v>
      </c>
      <c r="S53" s="197">
        <v>3167.2000000000003</v>
      </c>
      <c r="T53" s="197">
        <v>2902.9</v>
      </c>
      <c r="U53" s="197">
        <v>264.3</v>
      </c>
      <c r="V53" s="197">
        <v>1635.56</v>
      </c>
      <c r="W53" s="193">
        <v>0.65945414719869411</v>
      </c>
      <c r="X53" s="193">
        <v>8.3449103308916389E-2</v>
      </c>
      <c r="Y53" s="193">
        <v>0.60442328994161687</v>
      </c>
      <c r="AH53" s="192">
        <v>10942.75</v>
      </c>
      <c r="AI53" s="192">
        <v>7215.9000000000005</v>
      </c>
      <c r="AJ53" s="192">
        <v>6659.6</v>
      </c>
      <c r="AK53" s="192">
        <v>556.29999999999995</v>
      </c>
      <c r="AL53" s="192">
        <v>3726.8499999999995</v>
      </c>
      <c r="AM53" s="193">
        <v>0.65942290557675176</v>
      </c>
      <c r="AN53" s="193">
        <v>7.709364043293282E-2</v>
      </c>
      <c r="AO53" s="193">
        <v>0.60858559320097783</v>
      </c>
      <c r="AP53" s="192">
        <v>28138.11</v>
      </c>
      <c r="AQ53" s="192">
        <v>18654.899999999998</v>
      </c>
      <c r="AR53" s="192">
        <v>17263.3</v>
      </c>
      <c r="AS53" s="192">
        <v>1391.6</v>
      </c>
      <c r="AT53" s="192">
        <v>9483.2100000000028</v>
      </c>
      <c r="AU53" s="193">
        <v>0.66297629798163404</v>
      </c>
      <c r="AV53" s="193">
        <v>7.4597022766136514E-2</v>
      </c>
      <c r="AW53" s="193">
        <v>0.61352023998768923</v>
      </c>
    </row>
    <row r="54" spans="1:49" ht="14.25" x14ac:dyDescent="0.2">
      <c r="A54" s="198">
        <v>40909</v>
      </c>
      <c r="B54" s="199">
        <v>2295.6506100000001</v>
      </c>
      <c r="C54" s="199">
        <v>1476.7542694299389</v>
      </c>
      <c r="D54" s="199">
        <v>1320.4003584864765</v>
      </c>
      <c r="E54" s="199">
        <v>156.35391094346227</v>
      </c>
      <c r="F54" s="199">
        <v>818.89634057006128</v>
      </c>
      <c r="G54" s="200">
        <v>0.64328354802647381</v>
      </c>
      <c r="H54" s="200">
        <v>0.10587672856623498</v>
      </c>
      <c r="I54" s="200">
        <v>0.57517479042095021</v>
      </c>
      <c r="J54" s="199">
        <v>2499.5093899999997</v>
      </c>
      <c r="K54" s="199">
        <v>1715.3457305700611</v>
      </c>
      <c r="L54" s="199">
        <v>1577.5996415135235</v>
      </c>
      <c r="M54" s="199">
        <v>137.74608905653776</v>
      </c>
      <c r="N54" s="199">
        <v>784.16365942993866</v>
      </c>
      <c r="O54" s="200">
        <v>0.68627296918058833</v>
      </c>
      <c r="P54" s="200">
        <v>8.0302230974020949E-2</v>
      </c>
      <c r="Q54" s="200">
        <v>0.63116371869822163</v>
      </c>
      <c r="R54" s="201">
        <v>4795.16</v>
      </c>
      <c r="S54" s="201">
        <v>3192.1</v>
      </c>
      <c r="T54" s="201">
        <v>2898</v>
      </c>
      <c r="U54" s="201">
        <v>294.10000000000002</v>
      </c>
      <c r="V54" s="201">
        <v>1603.06</v>
      </c>
      <c r="W54" s="200">
        <v>0.66569207284011378</v>
      </c>
      <c r="X54" s="200">
        <v>9.2133705084427184E-2</v>
      </c>
      <c r="Y54" s="200">
        <v>0.60435939572402175</v>
      </c>
      <c r="AH54" s="199">
        <v>10932.3</v>
      </c>
      <c r="AI54" s="199">
        <v>7256.2</v>
      </c>
      <c r="AJ54" s="199">
        <v>6669.8</v>
      </c>
      <c r="AK54" s="199">
        <v>586.4</v>
      </c>
      <c r="AL54" s="199">
        <v>3676.0999999999995</v>
      </c>
      <c r="AM54" s="200">
        <v>0.66373956075116858</v>
      </c>
      <c r="AN54" s="200">
        <v>8.081364901739202E-2</v>
      </c>
      <c r="AO54" s="200">
        <v>0.61010034484966569</v>
      </c>
      <c r="AP54" s="199">
        <v>28109.65</v>
      </c>
      <c r="AQ54" s="199">
        <v>18695.599999999999</v>
      </c>
      <c r="AR54" s="199">
        <v>17265.599999999999</v>
      </c>
      <c r="AS54" s="199">
        <v>1430</v>
      </c>
      <c r="AT54" s="199">
        <v>9414.0500000000029</v>
      </c>
      <c r="AU54" s="200">
        <v>0.6650954387550182</v>
      </c>
      <c r="AV54" s="200">
        <v>7.6488585549541077E-2</v>
      </c>
      <c r="AW54" s="200">
        <v>0.61422322938919549</v>
      </c>
    </row>
    <row r="55" spans="1:49" ht="14.25" x14ac:dyDescent="0.2">
      <c r="A55" s="196">
        <v>40878</v>
      </c>
      <c r="B55" s="192">
        <v>2292.5093400000001</v>
      </c>
      <c r="C55" s="192">
        <v>1470.1477331602223</v>
      </c>
      <c r="D55" s="192">
        <v>1337.9002938767107</v>
      </c>
      <c r="E55" s="192">
        <v>132.24743928351143</v>
      </c>
      <c r="F55" s="192">
        <v>822.36160683977778</v>
      </c>
      <c r="G55" s="193">
        <v>0.64128320330429811</v>
      </c>
      <c r="H55" s="193">
        <v>8.9955204025130853E-2</v>
      </c>
      <c r="I55" s="193">
        <v>0.58359644191317039</v>
      </c>
      <c r="J55" s="192">
        <v>2494.6006599999996</v>
      </c>
      <c r="K55" s="192">
        <v>1695.8522668397777</v>
      </c>
      <c r="L55" s="192">
        <v>1564.6997061232892</v>
      </c>
      <c r="M55" s="192">
        <v>131.15256071648855</v>
      </c>
      <c r="N55" s="192">
        <v>798.74839316022189</v>
      </c>
      <c r="O55" s="193">
        <v>0.67980911495460683</v>
      </c>
      <c r="P55" s="193">
        <v>7.7337255892514431E-2</v>
      </c>
      <c r="Q55" s="193">
        <v>0.62723454347329866</v>
      </c>
      <c r="R55" s="197">
        <v>4787.1099999999997</v>
      </c>
      <c r="S55" s="197">
        <v>3166</v>
      </c>
      <c r="T55" s="197">
        <v>2902.6</v>
      </c>
      <c r="U55" s="197">
        <v>263.39999999999998</v>
      </c>
      <c r="V55" s="197">
        <v>1621.1099999999997</v>
      </c>
      <c r="W55" s="193">
        <v>0.66135935877805196</v>
      </c>
      <c r="X55" s="193">
        <v>8.3196462413139605E-2</v>
      </c>
      <c r="Y55" s="193">
        <v>0.60633659974389564</v>
      </c>
      <c r="AH55" s="192">
        <v>10920.64</v>
      </c>
      <c r="AI55" s="192">
        <v>7228.6</v>
      </c>
      <c r="AJ55" s="192">
        <v>6682.6</v>
      </c>
      <c r="AK55" s="192">
        <v>546</v>
      </c>
      <c r="AL55" s="192">
        <v>3692.0399999999991</v>
      </c>
      <c r="AM55" s="193">
        <v>0.66192091306004053</v>
      </c>
      <c r="AN55" s="193">
        <v>7.5533298287358538E-2</v>
      </c>
      <c r="AO55" s="193">
        <v>0.61192384329123573</v>
      </c>
      <c r="AP55" s="192">
        <v>28080.33</v>
      </c>
      <c r="AQ55" s="192">
        <v>18679.600000000002</v>
      </c>
      <c r="AR55" s="192">
        <v>17292.400000000001</v>
      </c>
      <c r="AS55" s="192">
        <v>1387.2</v>
      </c>
      <c r="AT55" s="192">
        <v>9400.73</v>
      </c>
      <c r="AU55" s="193">
        <v>0.66522010247030572</v>
      </c>
      <c r="AV55" s="193">
        <v>7.4262832180560609E-2</v>
      </c>
      <c r="AW55" s="193">
        <v>0.61581897363741811</v>
      </c>
    </row>
    <row r="56" spans="1:49" ht="14.25" x14ac:dyDescent="0.2">
      <c r="A56" s="196">
        <v>40848</v>
      </c>
      <c r="B56" s="192">
        <v>2289.36807</v>
      </c>
      <c r="C56" s="192">
        <v>1470.6848360289096</v>
      </c>
      <c r="D56" s="192">
        <v>1335.8791318321162</v>
      </c>
      <c r="E56" s="192">
        <v>134.80570419679347</v>
      </c>
      <c r="F56" s="192">
        <v>818.68323397109043</v>
      </c>
      <c r="G56" s="193">
        <v>0.64239772332847711</v>
      </c>
      <c r="H56" s="193">
        <v>9.1661857723909765E-2</v>
      </c>
      <c r="I56" s="193">
        <v>0.58351435461057866</v>
      </c>
      <c r="J56" s="192">
        <v>2490.2519299999999</v>
      </c>
      <c r="K56" s="192">
        <v>1714.1151639710906</v>
      </c>
      <c r="L56" s="192">
        <v>1573.5208681678839</v>
      </c>
      <c r="M56" s="192">
        <v>140.59429580320651</v>
      </c>
      <c r="N56" s="192">
        <v>776.13676602890928</v>
      </c>
      <c r="O56" s="193">
        <v>0.68833002128065435</v>
      </c>
      <c r="P56" s="193">
        <v>8.202149934750691E-2</v>
      </c>
      <c r="Q56" s="193">
        <v>0.63187216088931375</v>
      </c>
      <c r="R56" s="197">
        <v>4779.62</v>
      </c>
      <c r="S56" s="197">
        <v>3184.8</v>
      </c>
      <c r="T56" s="197">
        <v>2909.4</v>
      </c>
      <c r="U56" s="197">
        <v>275.39999999999998</v>
      </c>
      <c r="V56" s="197">
        <v>1594.8199999999997</v>
      </c>
      <c r="W56" s="193">
        <v>0.66632912239885189</v>
      </c>
      <c r="X56" s="193">
        <v>8.6473247927656358E-2</v>
      </c>
      <c r="Y56" s="193">
        <v>0.60870947899623817</v>
      </c>
      <c r="AH56" s="192">
        <v>10908.78</v>
      </c>
      <c r="AI56" s="192">
        <v>7251.6</v>
      </c>
      <c r="AJ56" s="192">
        <v>6668.6</v>
      </c>
      <c r="AK56" s="192">
        <v>583</v>
      </c>
      <c r="AL56" s="192">
        <v>3657.1800000000003</v>
      </c>
      <c r="AM56" s="193">
        <v>0.66474894534494233</v>
      </c>
      <c r="AN56" s="193">
        <v>8.0396050526780297E-2</v>
      </c>
      <c r="AO56" s="193">
        <v>0.61130575554736644</v>
      </c>
      <c r="AP56" s="192">
        <v>28052.39</v>
      </c>
      <c r="AQ56" s="192">
        <v>18667.900000000001</v>
      </c>
      <c r="AR56" s="192">
        <v>17259</v>
      </c>
      <c r="AS56" s="192">
        <v>1408.9</v>
      </c>
      <c r="AT56" s="192">
        <v>9384.489999999998</v>
      </c>
      <c r="AU56" s="193">
        <v>0.66546558065106043</v>
      </c>
      <c r="AV56" s="193">
        <v>7.5471799184696722E-2</v>
      </c>
      <c r="AW56" s="193">
        <v>0.61524169598383593</v>
      </c>
    </row>
    <row r="57" spans="1:49" ht="14.25" x14ac:dyDescent="0.2">
      <c r="A57" s="196">
        <v>40817</v>
      </c>
      <c r="B57" s="192">
        <v>2286.2267999999999</v>
      </c>
      <c r="C57" s="192">
        <v>1456.0515941808599</v>
      </c>
      <c r="D57" s="192">
        <v>1324.3503793985885</v>
      </c>
      <c r="E57" s="192">
        <v>131.70121478227128</v>
      </c>
      <c r="F57" s="192">
        <v>830.17520581914005</v>
      </c>
      <c r="G57" s="193">
        <v>0.63687976808812663</v>
      </c>
      <c r="H57" s="193">
        <v>9.045092585222797E-2</v>
      </c>
      <c r="I57" s="193">
        <v>0.57927340340800337</v>
      </c>
      <c r="J57" s="192">
        <v>2485.7932000000005</v>
      </c>
      <c r="K57" s="192">
        <v>1714.54840581914</v>
      </c>
      <c r="L57" s="192">
        <v>1572.8496206014113</v>
      </c>
      <c r="M57" s="192">
        <v>141.6987852177287</v>
      </c>
      <c r="N57" s="192">
        <v>771.24479418086048</v>
      </c>
      <c r="O57" s="193">
        <v>0.68973895568591126</v>
      </c>
      <c r="P57" s="193">
        <v>8.2644960467027989E-2</v>
      </c>
      <c r="Q57" s="193">
        <v>0.63273550696067993</v>
      </c>
      <c r="R57" s="197">
        <v>4772.0200000000004</v>
      </c>
      <c r="S57" s="197">
        <v>3170.6</v>
      </c>
      <c r="T57" s="197">
        <v>2897.2</v>
      </c>
      <c r="U57" s="197">
        <v>273.39999999999998</v>
      </c>
      <c r="V57" s="197">
        <v>1601.4200000000005</v>
      </c>
      <c r="W57" s="193">
        <v>0.664414650399621</v>
      </c>
      <c r="X57" s="193">
        <v>8.622973569671355E-2</v>
      </c>
      <c r="Y57" s="193">
        <v>0.60712235070263731</v>
      </c>
      <c r="AH57" s="192">
        <v>10897.22</v>
      </c>
      <c r="AI57" s="192">
        <v>7226.6</v>
      </c>
      <c r="AJ57" s="192">
        <v>6651.3</v>
      </c>
      <c r="AK57" s="192">
        <v>575.29999999999995</v>
      </c>
      <c r="AL57" s="192">
        <v>3670.619999999999</v>
      </c>
      <c r="AM57" s="193">
        <v>0.66315996189853932</v>
      </c>
      <c r="AN57" s="193">
        <v>7.9608667976641845E-2</v>
      </c>
      <c r="AO57" s="193">
        <v>0.61036668067635602</v>
      </c>
      <c r="AP57" s="192">
        <v>28024.39</v>
      </c>
      <c r="AQ57" s="192">
        <v>18644.900000000001</v>
      </c>
      <c r="AR57" s="192">
        <v>17264.5</v>
      </c>
      <c r="AS57" s="192">
        <v>1380.4</v>
      </c>
      <c r="AT57" s="192">
        <v>9379.489999999998</v>
      </c>
      <c r="AU57" s="193">
        <v>0.66530975339695175</v>
      </c>
      <c r="AV57" s="193">
        <v>7.4036331651014489E-2</v>
      </c>
      <c r="AW57" s="193">
        <v>0.61605265984380031</v>
      </c>
    </row>
    <row r="58" spans="1:49" ht="14.25" x14ac:dyDescent="0.2">
      <c r="A58" s="196">
        <v>40787</v>
      </c>
      <c r="B58" s="192">
        <v>2283.0855299999998</v>
      </c>
      <c r="C58" s="192">
        <v>1456.3827807376779</v>
      </c>
      <c r="D58" s="192">
        <v>1325.9410027126669</v>
      </c>
      <c r="E58" s="192">
        <v>130.44177802501108</v>
      </c>
      <c r="F58" s="192">
        <v>826.70274926232196</v>
      </c>
      <c r="G58" s="193">
        <v>0.63790110427342506</v>
      </c>
      <c r="H58" s="193">
        <v>8.9565586568484776E-2</v>
      </c>
      <c r="I58" s="193">
        <v>0.58076711769649159</v>
      </c>
      <c r="J58" s="192">
        <v>2481.1344700000004</v>
      </c>
      <c r="K58" s="192">
        <v>1726.0172192623222</v>
      </c>
      <c r="L58" s="192">
        <v>1592.9589972873332</v>
      </c>
      <c r="M58" s="192">
        <v>133.05822197498892</v>
      </c>
      <c r="N58" s="192">
        <v>755.11725073767821</v>
      </c>
      <c r="O58" s="193">
        <v>0.6956564588223717</v>
      </c>
      <c r="P58" s="193">
        <v>7.7089741915701351E-2</v>
      </c>
      <c r="Q58" s="193">
        <v>0.64202848194976425</v>
      </c>
      <c r="R58" s="197">
        <v>4764.22</v>
      </c>
      <c r="S58" s="197">
        <v>3182.4</v>
      </c>
      <c r="T58" s="197">
        <v>2918.9</v>
      </c>
      <c r="U58" s="197">
        <v>263.5</v>
      </c>
      <c r="V58" s="197">
        <v>1581.8200000000002</v>
      </c>
      <c r="W58" s="193">
        <v>0.66797922849910374</v>
      </c>
      <c r="X58" s="193">
        <v>8.2799145299145296E-2</v>
      </c>
      <c r="Y58" s="193">
        <v>0.61267111930179541</v>
      </c>
      <c r="AH58" s="192">
        <v>10884.79</v>
      </c>
      <c r="AI58" s="192">
        <v>7239.8</v>
      </c>
      <c r="AJ58" s="192">
        <v>6668.5</v>
      </c>
      <c r="AK58" s="192">
        <v>571.29999999999995</v>
      </c>
      <c r="AL58" s="192">
        <v>3644.9900000000007</v>
      </c>
      <c r="AM58" s="193">
        <v>0.66512996575955985</v>
      </c>
      <c r="AN58" s="193">
        <v>7.891101964142655E-2</v>
      </c>
      <c r="AO58" s="193">
        <v>0.61264388196740582</v>
      </c>
      <c r="AP58" s="192">
        <v>27994.55</v>
      </c>
      <c r="AQ58" s="192">
        <v>18658.3</v>
      </c>
      <c r="AR58" s="192">
        <v>17284.3</v>
      </c>
      <c r="AS58" s="192">
        <v>1374</v>
      </c>
      <c r="AT58" s="192">
        <v>9336.25</v>
      </c>
      <c r="AU58" s="193">
        <v>0.6664975861373017</v>
      </c>
      <c r="AV58" s="193">
        <v>7.3640149424116882E-2</v>
      </c>
      <c r="AW58" s="193">
        <v>0.61741660430333756</v>
      </c>
    </row>
    <row r="59" spans="1:49" ht="14.25" x14ac:dyDescent="0.2">
      <c r="A59" s="196">
        <v>40756</v>
      </c>
      <c r="B59" s="192">
        <v>2279.9442599999998</v>
      </c>
      <c r="C59" s="192">
        <v>1456.0780546886376</v>
      </c>
      <c r="D59" s="192">
        <v>1326.463962150734</v>
      </c>
      <c r="E59" s="192">
        <v>129.61409253790367</v>
      </c>
      <c r="F59" s="192">
        <v>823.86620531136214</v>
      </c>
      <c r="G59" s="193">
        <v>0.63864633896296996</v>
      </c>
      <c r="H59" s="193">
        <v>8.9015895899632852E-2</v>
      </c>
      <c r="I59" s="193">
        <v>0.58179666293716059</v>
      </c>
      <c r="J59" s="192">
        <v>2475.2257400000003</v>
      </c>
      <c r="K59" s="192">
        <v>1720.2219453113626</v>
      </c>
      <c r="L59" s="192">
        <v>1593.9360378492661</v>
      </c>
      <c r="M59" s="192">
        <v>126.28590746209633</v>
      </c>
      <c r="N59" s="192">
        <v>755.00379468863775</v>
      </c>
      <c r="O59" s="193">
        <v>0.69497578241545044</v>
      </c>
      <c r="P59" s="193">
        <v>7.3412566213505906E-2</v>
      </c>
      <c r="Q59" s="193">
        <v>0.64395582677209307</v>
      </c>
      <c r="R59" s="197">
        <v>4755.17</v>
      </c>
      <c r="S59" s="197">
        <v>3176.3</v>
      </c>
      <c r="T59" s="197">
        <v>2920.4</v>
      </c>
      <c r="U59" s="197">
        <v>255.9</v>
      </c>
      <c r="V59" s="197">
        <v>1578.87</v>
      </c>
      <c r="W59" s="193">
        <v>0.66796770672762495</v>
      </c>
      <c r="X59" s="193">
        <v>8.0565437773510051E-2</v>
      </c>
      <c r="Y59" s="193">
        <v>0.61415259601654626</v>
      </c>
      <c r="AH59" s="192">
        <v>10870.35</v>
      </c>
      <c r="AI59" s="192">
        <v>7229.1</v>
      </c>
      <c r="AJ59" s="192">
        <v>6684.5</v>
      </c>
      <c r="AK59" s="192">
        <v>544.6</v>
      </c>
      <c r="AL59" s="192">
        <v>3641.25</v>
      </c>
      <c r="AM59" s="193">
        <v>0.66502918489285079</v>
      </c>
      <c r="AN59" s="193">
        <v>7.533441230581954E-2</v>
      </c>
      <c r="AO59" s="193">
        <v>0.61492960208272962</v>
      </c>
      <c r="AP59" s="192">
        <v>27962.53</v>
      </c>
      <c r="AQ59" s="192">
        <v>18633.3</v>
      </c>
      <c r="AR59" s="192">
        <v>17276.099999999999</v>
      </c>
      <c r="AS59" s="192">
        <v>1357.2</v>
      </c>
      <c r="AT59" s="192">
        <v>9329.23</v>
      </c>
      <c r="AU59" s="193">
        <v>0.6663667414929908</v>
      </c>
      <c r="AV59" s="193">
        <v>7.2837339601680873E-2</v>
      </c>
      <c r="AW59" s="193">
        <v>0.61783036084360032</v>
      </c>
    </row>
    <row r="60" spans="1:49" ht="14.25" x14ac:dyDescent="0.2">
      <c r="A60" s="196">
        <v>40725</v>
      </c>
      <c r="B60" s="192">
        <v>2276.8029899999997</v>
      </c>
      <c r="C60" s="192">
        <v>1458.9398679018375</v>
      </c>
      <c r="D60" s="192">
        <v>1329.2670344414094</v>
      </c>
      <c r="E60" s="192">
        <v>129.67283346042808</v>
      </c>
      <c r="F60" s="192">
        <v>817.86312209816219</v>
      </c>
      <c r="G60" s="193">
        <v>0.64078441319239376</v>
      </c>
      <c r="H60" s="193">
        <v>8.8881547700054298E-2</v>
      </c>
      <c r="I60" s="193">
        <v>0.58383050280578275</v>
      </c>
      <c r="J60" s="192">
        <v>2466.80701</v>
      </c>
      <c r="K60" s="192">
        <v>1714.6601320981624</v>
      </c>
      <c r="L60" s="192">
        <v>1586.2329655585906</v>
      </c>
      <c r="M60" s="192">
        <v>128.42716653957194</v>
      </c>
      <c r="N60" s="192">
        <v>752.14687790183757</v>
      </c>
      <c r="O60" s="193">
        <v>0.69509293801551275</v>
      </c>
      <c r="P60" s="193">
        <v>7.4899488321583968E-2</v>
      </c>
      <c r="Q60" s="193">
        <v>0.64303083262220451</v>
      </c>
      <c r="R60" s="197">
        <v>4743.6099999999997</v>
      </c>
      <c r="S60" s="197">
        <v>3173.6</v>
      </c>
      <c r="T60" s="197">
        <v>2915.5</v>
      </c>
      <c r="U60" s="197">
        <v>258.10000000000002</v>
      </c>
      <c r="V60" s="197">
        <v>1570.0099999999998</v>
      </c>
      <c r="W60" s="193">
        <v>0.66902633226593256</v>
      </c>
      <c r="X60" s="193">
        <v>8.1327199395008834E-2</v>
      </c>
      <c r="Y60" s="193">
        <v>0.61461629434122966</v>
      </c>
      <c r="AH60" s="192">
        <v>10851.7</v>
      </c>
      <c r="AI60" s="192">
        <v>7224.5999999999995</v>
      </c>
      <c r="AJ60" s="192">
        <v>6670.2</v>
      </c>
      <c r="AK60" s="192">
        <v>554.4</v>
      </c>
      <c r="AL60" s="192">
        <v>3627.1000000000013</v>
      </c>
      <c r="AM60" s="193">
        <v>0.66575743892661965</v>
      </c>
      <c r="AN60" s="193">
        <v>7.6737812474047012E-2</v>
      </c>
      <c r="AO60" s="193">
        <v>0.61466866942506693</v>
      </c>
      <c r="AP60" s="192">
        <v>27921.62</v>
      </c>
      <c r="AQ60" s="192">
        <v>18609.5</v>
      </c>
      <c r="AR60" s="192">
        <v>17249.7</v>
      </c>
      <c r="AS60" s="192">
        <v>1359.8</v>
      </c>
      <c r="AT60" s="192">
        <v>9312.119999999999</v>
      </c>
      <c r="AU60" s="193">
        <v>0.66649069788930593</v>
      </c>
      <c r="AV60" s="193">
        <v>7.3070206077541042E-2</v>
      </c>
      <c r="AW60" s="193">
        <v>0.61779008524577017</v>
      </c>
    </row>
    <row r="61" spans="1:49" ht="14.25" x14ac:dyDescent="0.2">
      <c r="A61" s="196">
        <v>40695</v>
      </c>
      <c r="B61" s="192">
        <v>2274.2803049999989</v>
      </c>
      <c r="C61" s="192">
        <v>1473.776043681281</v>
      </c>
      <c r="D61" s="192">
        <v>1338.1523218184757</v>
      </c>
      <c r="E61" s="192">
        <v>135.62372186280538</v>
      </c>
      <c r="F61" s="192">
        <v>800.50426131871791</v>
      </c>
      <c r="G61" s="193">
        <v>0.64801864591677127</v>
      </c>
      <c r="H61" s="193">
        <v>9.2024648143985838E-2</v>
      </c>
      <c r="I61" s="193">
        <v>0.58838495803553836</v>
      </c>
      <c r="J61" s="192">
        <v>2460.1996950000007</v>
      </c>
      <c r="K61" s="192">
        <v>1725.5239563187188</v>
      </c>
      <c r="L61" s="192">
        <v>1594.0476781815241</v>
      </c>
      <c r="M61" s="192">
        <v>131.47627813719464</v>
      </c>
      <c r="N61" s="192">
        <v>734.67573868128193</v>
      </c>
      <c r="O61" s="193">
        <v>0.70137556712391935</v>
      </c>
      <c r="P61" s="193">
        <v>7.6194988574768807E-2</v>
      </c>
      <c r="Q61" s="193">
        <v>0.64793426380029029</v>
      </c>
      <c r="R61" s="197">
        <v>4734.4799999999996</v>
      </c>
      <c r="S61" s="197">
        <v>3199.2999999999997</v>
      </c>
      <c r="T61" s="197">
        <v>2932.2</v>
      </c>
      <c r="U61" s="197">
        <v>267.10000000000002</v>
      </c>
      <c r="V61" s="197">
        <v>1535.1799999999998</v>
      </c>
      <c r="W61" s="193">
        <v>0.67574474915935856</v>
      </c>
      <c r="X61" s="193">
        <v>8.3487012784046521E-2</v>
      </c>
      <c r="Y61" s="193">
        <v>0.61932883864753896</v>
      </c>
      <c r="AH61" s="192">
        <v>10836.73</v>
      </c>
      <c r="AI61" s="192">
        <v>7248.9</v>
      </c>
      <c r="AJ61" s="192">
        <v>6677.9</v>
      </c>
      <c r="AK61" s="192">
        <v>571</v>
      </c>
      <c r="AL61" s="192">
        <v>3587.83</v>
      </c>
      <c r="AM61" s="193">
        <v>0.66891949877869061</v>
      </c>
      <c r="AN61" s="193">
        <v>7.8770572086799384E-2</v>
      </c>
      <c r="AO61" s="193">
        <v>0.61622832717987808</v>
      </c>
      <c r="AP61" s="192">
        <v>27887.41</v>
      </c>
      <c r="AQ61" s="192">
        <v>18624.7</v>
      </c>
      <c r="AR61" s="192">
        <v>17229.900000000001</v>
      </c>
      <c r="AS61" s="192">
        <v>1394.8</v>
      </c>
      <c r="AT61" s="192">
        <v>9262.7099999999991</v>
      </c>
      <c r="AU61" s="193">
        <v>0.66785334313943101</v>
      </c>
      <c r="AV61" s="193">
        <v>7.4889796882634349E-2</v>
      </c>
      <c r="AW61" s="193">
        <v>0.61783794192433084</v>
      </c>
    </row>
    <row r="62" spans="1:49" ht="14.25" x14ac:dyDescent="0.2">
      <c r="A62" s="196">
        <v>40664</v>
      </c>
      <c r="B62" s="192">
        <v>2271.757619999999</v>
      </c>
      <c r="C62" s="192">
        <v>1474.5675838885854</v>
      </c>
      <c r="D62" s="192">
        <v>1332.5104383321768</v>
      </c>
      <c r="E62" s="192">
        <v>142.05714555640861</v>
      </c>
      <c r="F62" s="192">
        <v>797.19003611141352</v>
      </c>
      <c r="G62" s="193">
        <v>0.64908666792040348</v>
      </c>
      <c r="H62" s="193">
        <v>9.6338172023142807E-2</v>
      </c>
      <c r="I62" s="193">
        <v>0.58655484484835907</v>
      </c>
      <c r="J62" s="192">
        <v>2456.0423800000012</v>
      </c>
      <c r="K62" s="192">
        <v>1732.5324161114145</v>
      </c>
      <c r="L62" s="192">
        <v>1603.9895616678232</v>
      </c>
      <c r="M62" s="192">
        <v>128.54285444359141</v>
      </c>
      <c r="N62" s="192">
        <v>723.50996388858675</v>
      </c>
      <c r="O62" s="193">
        <v>0.70541633573579199</v>
      </c>
      <c r="P62" s="193">
        <v>7.4193621572807081E-2</v>
      </c>
      <c r="Q62" s="193">
        <v>0.6530789430709345</v>
      </c>
      <c r="R62" s="197">
        <v>4727.8</v>
      </c>
      <c r="S62" s="197">
        <v>3207.1</v>
      </c>
      <c r="T62" s="197">
        <v>2936.5</v>
      </c>
      <c r="U62" s="197">
        <v>270.60000000000002</v>
      </c>
      <c r="V62" s="197">
        <v>1520.7000000000003</v>
      </c>
      <c r="W62" s="193">
        <v>0.67834933795845842</v>
      </c>
      <c r="X62" s="193">
        <v>8.4375292320164649E-2</v>
      </c>
      <c r="Y62" s="193">
        <v>0.62111341427302336</v>
      </c>
      <c r="AH62" s="192">
        <v>10825.7</v>
      </c>
      <c r="AI62" s="192">
        <v>7234.9000000000005</v>
      </c>
      <c r="AJ62" s="192">
        <v>6649.1</v>
      </c>
      <c r="AK62" s="192">
        <v>585.79999999999995</v>
      </c>
      <c r="AL62" s="192">
        <v>3590.8</v>
      </c>
      <c r="AM62" s="193">
        <v>0.66830782305070346</v>
      </c>
      <c r="AN62" s="193">
        <v>8.0968638129068807E-2</v>
      </c>
      <c r="AO62" s="193">
        <v>0.61419584876728528</v>
      </c>
      <c r="AP62" s="192">
        <v>27860.45</v>
      </c>
      <c r="AQ62" s="192">
        <v>18577.600000000002</v>
      </c>
      <c r="AR62" s="192">
        <v>17182.400000000001</v>
      </c>
      <c r="AS62" s="192">
        <v>1395.2</v>
      </c>
      <c r="AT62" s="192">
        <v>9282.8499999999985</v>
      </c>
      <c r="AU62" s="193">
        <v>0.66680904292644239</v>
      </c>
      <c r="AV62" s="193">
        <v>7.5101197140642492E-2</v>
      </c>
      <c r="AW62" s="193">
        <v>0.61673088553846045</v>
      </c>
    </row>
    <row r="63" spans="1:49" ht="14.25" x14ac:dyDescent="0.2">
      <c r="A63" s="196">
        <v>40634</v>
      </c>
      <c r="B63" s="192">
        <v>2269.234934999999</v>
      </c>
      <c r="C63" s="192">
        <v>1476.590500406724</v>
      </c>
      <c r="D63" s="192">
        <v>1338.467395538901</v>
      </c>
      <c r="E63" s="192">
        <v>138.12310486782309</v>
      </c>
      <c r="F63" s="192">
        <v>792.64443459327504</v>
      </c>
      <c r="G63" s="193">
        <v>0.65069970395406618</v>
      </c>
      <c r="H63" s="193">
        <v>9.3541916211554485E-2</v>
      </c>
      <c r="I63" s="193">
        <v>0.5898320067679117</v>
      </c>
      <c r="J63" s="192">
        <v>2451.2950650000007</v>
      </c>
      <c r="K63" s="192">
        <v>1733.5094995932759</v>
      </c>
      <c r="L63" s="192">
        <v>1597.4326044610991</v>
      </c>
      <c r="M63" s="192">
        <v>136.0768951321769</v>
      </c>
      <c r="N63" s="192">
        <v>717.7855654067248</v>
      </c>
      <c r="O63" s="193">
        <v>0.70718108331575957</v>
      </c>
      <c r="P63" s="193">
        <v>7.8497922950006266E-2</v>
      </c>
      <c r="Q63" s="193">
        <v>0.65166883712593726</v>
      </c>
      <c r="R63" s="197">
        <v>4720.53</v>
      </c>
      <c r="S63" s="197">
        <v>3210.1</v>
      </c>
      <c r="T63" s="197">
        <v>2935.9</v>
      </c>
      <c r="U63" s="197">
        <v>274.2</v>
      </c>
      <c r="V63" s="197">
        <v>1510.4299999999998</v>
      </c>
      <c r="W63" s="193">
        <v>0.68002957295049493</v>
      </c>
      <c r="X63" s="193">
        <v>8.5417899753901752E-2</v>
      </c>
      <c r="Y63" s="193">
        <v>0.62194287505852097</v>
      </c>
      <c r="AH63" s="192">
        <v>10814.37</v>
      </c>
      <c r="AI63" s="192">
        <v>7235.2999999999993</v>
      </c>
      <c r="AJ63" s="192">
        <v>6658.9</v>
      </c>
      <c r="AK63" s="192">
        <v>576.4</v>
      </c>
      <c r="AL63" s="192">
        <v>3579.0700000000015</v>
      </c>
      <c r="AM63" s="193">
        <v>0.66904498366525267</v>
      </c>
      <c r="AN63" s="193">
        <v>7.9664975882133435E-2</v>
      </c>
      <c r="AO63" s="193">
        <v>0.61574553117749797</v>
      </c>
      <c r="AP63" s="192">
        <v>27829.31</v>
      </c>
      <c r="AQ63" s="192">
        <v>18620.199999999997</v>
      </c>
      <c r="AR63" s="192">
        <v>17199.599999999999</v>
      </c>
      <c r="AS63" s="192">
        <v>1420.6</v>
      </c>
      <c r="AT63" s="192">
        <v>9209.1100000000042</v>
      </c>
      <c r="AU63" s="193">
        <v>0.66908593853027609</v>
      </c>
      <c r="AV63" s="193">
        <v>7.6293487717639996E-2</v>
      </c>
      <c r="AW63" s="193">
        <v>0.61803903869697085</v>
      </c>
    </row>
    <row r="64" spans="1:49" ht="14.25" x14ac:dyDescent="0.2">
      <c r="A64" s="196">
        <v>40603</v>
      </c>
      <c r="B64" s="192">
        <v>2266.7122499999991</v>
      </c>
      <c r="C64" s="192">
        <v>1464.7878997247535</v>
      </c>
      <c r="D64" s="192">
        <v>1321.2053960678184</v>
      </c>
      <c r="E64" s="192">
        <v>143.58250365693519</v>
      </c>
      <c r="F64" s="192">
        <v>801.92435027524562</v>
      </c>
      <c r="G64" s="193">
        <v>0.64621696014778851</v>
      </c>
      <c r="H64" s="193">
        <v>9.8022726487510994E-2</v>
      </c>
      <c r="I64" s="193">
        <v>0.58287301181163109</v>
      </c>
      <c r="J64" s="192">
        <v>2447.917750000001</v>
      </c>
      <c r="K64" s="192">
        <v>1728.2121002752465</v>
      </c>
      <c r="L64" s="192">
        <v>1596.9946039321815</v>
      </c>
      <c r="M64" s="192">
        <v>131.21749634306482</v>
      </c>
      <c r="N64" s="192">
        <v>719.70564972475449</v>
      </c>
      <c r="O64" s="193">
        <v>0.70599271575821765</v>
      </c>
      <c r="P64" s="193">
        <v>7.5926731633325709E-2</v>
      </c>
      <c r="Q64" s="193">
        <v>0.65238899629376057</v>
      </c>
      <c r="R64" s="197">
        <v>4714.63</v>
      </c>
      <c r="S64" s="197">
        <v>3193</v>
      </c>
      <c r="T64" s="197">
        <v>2918.2</v>
      </c>
      <c r="U64" s="197">
        <v>274.8</v>
      </c>
      <c r="V64" s="197">
        <v>1521.63</v>
      </c>
      <c r="W64" s="193">
        <v>0.67725357026956512</v>
      </c>
      <c r="X64" s="193">
        <v>8.60632633886627E-2</v>
      </c>
      <c r="Y64" s="193">
        <v>0.61896691787054336</v>
      </c>
      <c r="AH64" s="192">
        <v>10805.33</v>
      </c>
      <c r="AI64" s="192">
        <v>7212.9</v>
      </c>
      <c r="AJ64" s="192">
        <v>6629.4</v>
      </c>
      <c r="AK64" s="192">
        <v>583.5</v>
      </c>
      <c r="AL64" s="192">
        <v>3592.4300000000003</v>
      </c>
      <c r="AM64" s="193">
        <v>0.66753167186934592</v>
      </c>
      <c r="AN64" s="193">
        <v>8.0896726697999424E-2</v>
      </c>
      <c r="AO64" s="193">
        <v>0.61353054464787282</v>
      </c>
      <c r="AP64" s="192">
        <v>27805.05</v>
      </c>
      <c r="AQ64" s="192">
        <v>18590.3</v>
      </c>
      <c r="AR64" s="192">
        <v>17163.3</v>
      </c>
      <c r="AS64" s="192">
        <v>1427</v>
      </c>
      <c r="AT64" s="192">
        <v>9214.75</v>
      </c>
      <c r="AU64" s="193">
        <v>0.66859437404356403</v>
      </c>
      <c r="AV64" s="193">
        <v>7.6760461100681535E-2</v>
      </c>
      <c r="AW64" s="193">
        <v>0.61727276160265854</v>
      </c>
    </row>
    <row r="65" spans="1:49" ht="14.25" x14ac:dyDescent="0.2">
      <c r="A65" s="196">
        <v>40575</v>
      </c>
      <c r="B65" s="192">
        <v>2264.1895649999992</v>
      </c>
      <c r="C65" s="192">
        <v>1468.9977342054162</v>
      </c>
      <c r="D65" s="192">
        <v>1340.5021763792945</v>
      </c>
      <c r="E65" s="192">
        <v>128.49555782612174</v>
      </c>
      <c r="F65" s="192">
        <v>795.19183079458298</v>
      </c>
      <c r="G65" s="193">
        <v>0.6487962655217947</v>
      </c>
      <c r="H65" s="193">
        <v>8.7471583402832981E-2</v>
      </c>
      <c r="I65" s="193">
        <v>0.59204502887075838</v>
      </c>
      <c r="J65" s="192">
        <v>2444.9004350000009</v>
      </c>
      <c r="K65" s="192">
        <v>1721.5022657945838</v>
      </c>
      <c r="L65" s="192">
        <v>1594.9978236207055</v>
      </c>
      <c r="M65" s="192">
        <v>126.50444217387826</v>
      </c>
      <c r="N65" s="192">
        <v>723.39816920541716</v>
      </c>
      <c r="O65" s="193">
        <v>0.70411957932944746</v>
      </c>
      <c r="P65" s="193">
        <v>7.348491180491612E-2</v>
      </c>
      <c r="Q65" s="193">
        <v>0.65237741414230832</v>
      </c>
      <c r="R65" s="197">
        <v>4709.09</v>
      </c>
      <c r="S65" s="197">
        <v>3190.5</v>
      </c>
      <c r="T65" s="197">
        <v>2935.5</v>
      </c>
      <c r="U65" s="197">
        <v>255</v>
      </c>
      <c r="V65" s="197">
        <v>1518.5900000000001</v>
      </c>
      <c r="W65" s="193">
        <v>0.67751943581456286</v>
      </c>
      <c r="X65" s="193">
        <v>7.992477668077104E-2</v>
      </c>
      <c r="Y65" s="193">
        <v>0.62336884621020194</v>
      </c>
      <c r="AH65" s="192">
        <v>10796.98</v>
      </c>
      <c r="AI65" s="192">
        <v>7189</v>
      </c>
      <c r="AJ65" s="192">
        <v>6618.2</v>
      </c>
      <c r="AK65" s="192">
        <v>570.79999999999995</v>
      </c>
      <c r="AL65" s="192">
        <v>3607.9799999999996</v>
      </c>
      <c r="AM65" s="193">
        <v>0.66583433515668278</v>
      </c>
      <c r="AN65" s="193">
        <v>7.9399081930727491E-2</v>
      </c>
      <c r="AO65" s="193">
        <v>0.61296770022728575</v>
      </c>
      <c r="AP65" s="192">
        <v>27782.45</v>
      </c>
      <c r="AQ65" s="192">
        <v>18570.7</v>
      </c>
      <c r="AR65" s="192">
        <v>17140.400000000001</v>
      </c>
      <c r="AS65" s="192">
        <v>1430.3</v>
      </c>
      <c r="AT65" s="192">
        <v>9211.75</v>
      </c>
      <c r="AU65" s="193">
        <v>0.6684327696081519</v>
      </c>
      <c r="AV65" s="193">
        <v>7.7019175367649031E-2</v>
      </c>
      <c r="AW65" s="193">
        <v>0.61695062890421837</v>
      </c>
    </row>
    <row r="66" spans="1:49" ht="14.25" x14ac:dyDescent="0.2">
      <c r="A66" s="196">
        <v>40544</v>
      </c>
      <c r="B66" s="192">
        <v>2261.6668799999993</v>
      </c>
      <c r="C66" s="192">
        <v>1502.6202237050875</v>
      </c>
      <c r="D66" s="192">
        <v>1359.9472609438005</v>
      </c>
      <c r="E66" s="192">
        <v>142.67296276128693</v>
      </c>
      <c r="F66" s="192">
        <v>759.04665629491183</v>
      </c>
      <c r="G66" s="193">
        <v>0.66438618215300038</v>
      </c>
      <c r="H66" s="193">
        <v>9.4949449308948414E-2</v>
      </c>
      <c r="I66" s="193">
        <v>0.60130308002909827</v>
      </c>
      <c r="J66" s="192">
        <v>2440.6531200000004</v>
      </c>
      <c r="K66" s="192">
        <v>1734.0797762949123</v>
      </c>
      <c r="L66" s="192">
        <v>1602.6527390561994</v>
      </c>
      <c r="M66" s="192">
        <v>131.4270372387131</v>
      </c>
      <c r="N66" s="192">
        <v>706.57334370508806</v>
      </c>
      <c r="O66" s="193">
        <v>0.71049825232637409</v>
      </c>
      <c r="P66" s="193">
        <v>7.5790652215277032E-2</v>
      </c>
      <c r="Q66" s="193">
        <v>0.65664912638474371</v>
      </c>
      <c r="R66" s="197">
        <v>4702.32</v>
      </c>
      <c r="S66" s="197">
        <v>3236.7</v>
      </c>
      <c r="T66" s="197">
        <v>2962.6</v>
      </c>
      <c r="U66" s="197">
        <v>274.10000000000002</v>
      </c>
      <c r="V66" s="197">
        <v>1465.62</v>
      </c>
      <c r="W66" s="193">
        <v>0.6883198080947277</v>
      </c>
      <c r="X66" s="193">
        <v>8.4685018691877542E-2</v>
      </c>
      <c r="Y66" s="193">
        <v>0.63002943228023611</v>
      </c>
      <c r="AH66" s="192">
        <v>10787.73</v>
      </c>
      <c r="AI66" s="192">
        <v>7226.6</v>
      </c>
      <c r="AJ66" s="192">
        <v>6638.1</v>
      </c>
      <c r="AK66" s="192">
        <v>588.5</v>
      </c>
      <c r="AL66" s="192">
        <v>3561.1299999999992</v>
      </c>
      <c r="AM66" s="193">
        <v>0.66989069989701266</v>
      </c>
      <c r="AN66" s="193">
        <v>8.1435253092740703E-2</v>
      </c>
      <c r="AO66" s="193">
        <v>0.61533798120642624</v>
      </c>
      <c r="AP66" s="192">
        <v>27758.9</v>
      </c>
      <c r="AQ66" s="192">
        <v>18583.3</v>
      </c>
      <c r="AR66" s="192">
        <v>17143.7</v>
      </c>
      <c r="AS66" s="192">
        <v>1439.6</v>
      </c>
      <c r="AT66" s="192">
        <v>9175.6000000000022</v>
      </c>
      <c r="AU66" s="193">
        <v>0.66945376077582319</v>
      </c>
      <c r="AV66" s="193">
        <v>7.7467403528974937E-2</v>
      </c>
      <c r="AW66" s="193">
        <v>0.61759291614581269</v>
      </c>
    </row>
    <row r="67" spans="1:49" ht="14.25" x14ac:dyDescent="0.2">
      <c r="A67" s="196">
        <v>40513</v>
      </c>
      <c r="B67" s="192">
        <v>2259.1441949999994</v>
      </c>
      <c r="C67" s="192">
        <v>1482.9389278569738</v>
      </c>
      <c r="D67" s="192">
        <v>1336.6923887539224</v>
      </c>
      <c r="E67" s="192">
        <v>146.24653910305142</v>
      </c>
      <c r="F67" s="192">
        <v>776.20526714302559</v>
      </c>
      <c r="G67" s="193">
        <v>0.65641623546609174</v>
      </c>
      <c r="H67" s="193">
        <v>9.861939447121762E-2</v>
      </c>
      <c r="I67" s="193">
        <v>0.5916808638033495</v>
      </c>
      <c r="J67" s="192">
        <v>2436.4958050000009</v>
      </c>
      <c r="K67" s="192">
        <v>1732.6610721430261</v>
      </c>
      <c r="L67" s="192">
        <v>1607.5076112460774</v>
      </c>
      <c r="M67" s="192">
        <v>125.15346089694856</v>
      </c>
      <c r="N67" s="192">
        <v>703.83473285697482</v>
      </c>
      <c r="O67" s="193">
        <v>0.71112828045399623</v>
      </c>
      <c r="P67" s="193">
        <v>7.223193439796835E-2</v>
      </c>
      <c r="Q67" s="193">
        <v>0.65976210915170319</v>
      </c>
      <c r="R67" s="197">
        <v>4695.6400000000003</v>
      </c>
      <c r="S67" s="197">
        <v>3215.6</v>
      </c>
      <c r="T67" s="197">
        <v>2944.2</v>
      </c>
      <c r="U67" s="197">
        <v>271.39999999999998</v>
      </c>
      <c r="V67" s="197">
        <v>1480.0400000000004</v>
      </c>
      <c r="W67" s="193">
        <v>0.6848054791253162</v>
      </c>
      <c r="X67" s="193">
        <v>8.4401044906082842E-2</v>
      </c>
      <c r="Y67" s="193">
        <v>0.62700718112972875</v>
      </c>
      <c r="AH67" s="192">
        <v>10778.82</v>
      </c>
      <c r="AI67" s="192">
        <v>7187.1</v>
      </c>
      <c r="AJ67" s="192">
        <v>6602.1</v>
      </c>
      <c r="AK67" s="192">
        <v>585</v>
      </c>
      <c r="AL67" s="192">
        <v>3591.7199999999993</v>
      </c>
      <c r="AM67" s="193">
        <v>0.6667798515978558</v>
      </c>
      <c r="AN67" s="193">
        <v>8.1395834202946937E-2</v>
      </c>
      <c r="AO67" s="193">
        <v>0.61250674934733118</v>
      </c>
      <c r="AP67" s="192">
        <v>27736.31</v>
      </c>
      <c r="AQ67" s="192">
        <v>18502.8</v>
      </c>
      <c r="AR67" s="192">
        <v>17091.599999999999</v>
      </c>
      <c r="AS67" s="192">
        <v>1411.2</v>
      </c>
      <c r="AT67" s="192">
        <v>9233.510000000002</v>
      </c>
      <c r="AU67" s="193">
        <v>0.66709666859073891</v>
      </c>
      <c r="AV67" s="193">
        <v>7.6269537583500885E-2</v>
      </c>
      <c r="AW67" s="193">
        <v>0.6162175141538293</v>
      </c>
    </row>
    <row r="68" spans="1:49" ht="14.25" x14ac:dyDescent="0.2">
      <c r="A68" s="196">
        <v>40483</v>
      </c>
      <c r="B68" s="192">
        <v>2256.6215099999995</v>
      </c>
      <c r="C68" s="192">
        <v>1459.6142731622385</v>
      </c>
      <c r="D68" s="192">
        <v>1313.3432710294808</v>
      </c>
      <c r="E68" s="192">
        <v>146.27100213275787</v>
      </c>
      <c r="F68" s="192">
        <v>797.00723683776096</v>
      </c>
      <c r="G68" s="193">
        <v>0.64681395027659683</v>
      </c>
      <c r="H68" s="193">
        <v>0.10021209357994515</v>
      </c>
      <c r="I68" s="193">
        <v>0.58199537016266456</v>
      </c>
      <c r="J68" s="192">
        <v>2432.8684900000003</v>
      </c>
      <c r="K68" s="192">
        <v>1712.4857268377618</v>
      </c>
      <c r="L68" s="192">
        <v>1595.4567289705194</v>
      </c>
      <c r="M68" s="192">
        <v>117.02899786724214</v>
      </c>
      <c r="N68" s="192">
        <v>720.38276316223846</v>
      </c>
      <c r="O68" s="193">
        <v>0.70389572386535437</v>
      </c>
      <c r="P68" s="193">
        <v>6.8338670526232811E-2</v>
      </c>
      <c r="Q68" s="193">
        <v>0.65579242590729558</v>
      </c>
      <c r="R68" s="197">
        <v>4689.49</v>
      </c>
      <c r="S68" s="197">
        <v>3172.1000000000004</v>
      </c>
      <c r="T68" s="197">
        <v>2908.8</v>
      </c>
      <c r="U68" s="197">
        <v>263.3</v>
      </c>
      <c r="V68" s="197">
        <v>1517.3899999999994</v>
      </c>
      <c r="W68" s="193">
        <v>0.67642750064505963</v>
      </c>
      <c r="X68" s="193">
        <v>8.3004949402603945E-2</v>
      </c>
      <c r="Y68" s="193">
        <v>0.62028067017948652</v>
      </c>
      <c r="AH68" s="192">
        <v>10769.62</v>
      </c>
      <c r="AI68" s="192">
        <v>7163.7</v>
      </c>
      <c r="AJ68" s="192">
        <v>6578.9</v>
      </c>
      <c r="AK68" s="192">
        <v>584.79999999999995</v>
      </c>
      <c r="AL68" s="192">
        <v>3605.920000000001</v>
      </c>
      <c r="AM68" s="193">
        <v>0.66517667290025084</v>
      </c>
      <c r="AN68" s="193">
        <v>8.1633792593213003E-2</v>
      </c>
      <c r="AO68" s="193">
        <v>0.61087577834686824</v>
      </c>
      <c r="AP68" s="192">
        <v>27713.8</v>
      </c>
      <c r="AQ68" s="192">
        <v>18461.900000000001</v>
      </c>
      <c r="AR68" s="192">
        <v>17056.400000000001</v>
      </c>
      <c r="AS68" s="192">
        <v>1405.5</v>
      </c>
      <c r="AT68" s="192">
        <v>9251.8999999999978</v>
      </c>
      <c r="AU68" s="193">
        <v>0.66616270594433102</v>
      </c>
      <c r="AV68" s="193">
        <v>7.612975912555045E-2</v>
      </c>
      <c r="AW68" s="193">
        <v>0.61544789960236423</v>
      </c>
    </row>
    <row r="69" spans="1:49" ht="14.25" x14ac:dyDescent="0.2">
      <c r="A69" s="196">
        <v>40452</v>
      </c>
      <c r="B69" s="192">
        <v>2254.0988249999996</v>
      </c>
      <c r="C69" s="192">
        <v>1463.2717316120702</v>
      </c>
      <c r="D69" s="192">
        <v>1318.0940617211522</v>
      </c>
      <c r="E69" s="192">
        <v>145.17766989091791</v>
      </c>
      <c r="F69" s="192">
        <v>790.82709338792938</v>
      </c>
      <c r="G69" s="193">
        <v>0.64916041629721821</v>
      </c>
      <c r="H69" s="193">
        <v>9.921442938761435E-2</v>
      </c>
      <c r="I69" s="193">
        <v>0.58475433601326354</v>
      </c>
      <c r="J69" s="192">
        <v>2428.7911750000007</v>
      </c>
      <c r="K69" s="192">
        <v>1709.6282683879299</v>
      </c>
      <c r="L69" s="192">
        <v>1584.5059382788477</v>
      </c>
      <c r="M69" s="192">
        <v>125.1223301090821</v>
      </c>
      <c r="N69" s="192">
        <v>719.16290661207086</v>
      </c>
      <c r="O69" s="193">
        <v>0.70390088945704832</v>
      </c>
      <c r="P69" s="193">
        <v>7.3186863146024406E-2</v>
      </c>
      <c r="Q69" s="193">
        <v>0.65238459139199034</v>
      </c>
      <c r="R69" s="197">
        <v>4682.8900000000003</v>
      </c>
      <c r="S69" s="197">
        <v>3172.9</v>
      </c>
      <c r="T69" s="197">
        <v>2902.6</v>
      </c>
      <c r="U69" s="197">
        <v>270.3</v>
      </c>
      <c r="V69" s="197">
        <v>1509.9900000000002</v>
      </c>
      <c r="W69" s="193">
        <v>0.67755168282833889</v>
      </c>
      <c r="X69" s="193">
        <v>8.519020454473826E-2</v>
      </c>
      <c r="Y69" s="193">
        <v>0.61983091637856103</v>
      </c>
      <c r="AH69" s="192">
        <v>10759.76</v>
      </c>
      <c r="AI69" s="192">
        <v>7149.5</v>
      </c>
      <c r="AJ69" s="192">
        <v>6553.8</v>
      </c>
      <c r="AK69" s="192">
        <v>595.70000000000005</v>
      </c>
      <c r="AL69" s="192">
        <v>3610.26</v>
      </c>
      <c r="AM69" s="193">
        <v>0.66446649367643884</v>
      </c>
      <c r="AN69" s="193">
        <v>8.3320511923910767E-2</v>
      </c>
      <c r="AO69" s="193">
        <v>0.60910280526703198</v>
      </c>
      <c r="AP69" s="192">
        <v>27689.27</v>
      </c>
      <c r="AQ69" s="192">
        <v>18473.900000000001</v>
      </c>
      <c r="AR69" s="192">
        <v>17025.2</v>
      </c>
      <c r="AS69" s="192">
        <v>1448.7</v>
      </c>
      <c r="AT69" s="192">
        <v>9215.369999999999</v>
      </c>
      <c r="AU69" s="193">
        <v>0.66718624217973244</v>
      </c>
      <c r="AV69" s="193">
        <v>7.8418742117257315E-2</v>
      </c>
      <c r="AW69" s="193">
        <v>0.61486633631005805</v>
      </c>
    </row>
    <row r="70" spans="1:49" ht="14.25" x14ac:dyDescent="0.2">
      <c r="A70" s="196">
        <v>40422</v>
      </c>
      <c r="B70" s="192">
        <v>2251.5761399999997</v>
      </c>
      <c r="C70" s="192">
        <v>1466.8834750386275</v>
      </c>
      <c r="D70" s="192">
        <v>1309.6620797926537</v>
      </c>
      <c r="E70" s="192">
        <v>157.22139524597378</v>
      </c>
      <c r="F70" s="192">
        <v>784.6926649613722</v>
      </c>
      <c r="G70" s="193">
        <v>0.65149183675335431</v>
      </c>
      <c r="H70" s="193">
        <v>0.10718056200192293</v>
      </c>
      <c r="I70" s="193">
        <v>0.5816645755504648</v>
      </c>
      <c r="J70" s="192">
        <v>2424.4038599999999</v>
      </c>
      <c r="K70" s="192">
        <v>1714.5165249613722</v>
      </c>
      <c r="L70" s="192">
        <v>1559.5379202073461</v>
      </c>
      <c r="M70" s="192">
        <v>154.97860475402621</v>
      </c>
      <c r="N70" s="192">
        <v>709.88733503862773</v>
      </c>
      <c r="O70" s="193">
        <v>0.70719097310848711</v>
      </c>
      <c r="P70" s="193">
        <v>9.0392015765212788E-2</v>
      </c>
      <c r="Q70" s="193">
        <v>0.64326655551824863</v>
      </c>
      <c r="R70" s="197">
        <v>4675.9799999999996</v>
      </c>
      <c r="S70" s="197">
        <v>3181.3999999999996</v>
      </c>
      <c r="T70" s="197">
        <v>2869.2</v>
      </c>
      <c r="U70" s="197">
        <v>312.2</v>
      </c>
      <c r="V70" s="197">
        <v>1494.58</v>
      </c>
      <c r="W70" s="193">
        <v>0.6803707458115732</v>
      </c>
      <c r="X70" s="193">
        <v>9.8132897466524177E-2</v>
      </c>
      <c r="Y70" s="193">
        <v>0.61360399317362346</v>
      </c>
      <c r="AH70" s="192">
        <v>10749.13</v>
      </c>
      <c r="AI70" s="192">
        <v>7179.7</v>
      </c>
      <c r="AJ70" s="192">
        <v>6534.3</v>
      </c>
      <c r="AK70" s="192">
        <v>645.4</v>
      </c>
      <c r="AL70" s="192">
        <v>3569.4299999999994</v>
      </c>
      <c r="AM70" s="193">
        <v>0.66793312575064223</v>
      </c>
      <c r="AN70" s="193">
        <v>8.9892335334345444E-2</v>
      </c>
      <c r="AO70" s="193">
        <v>0.60789105722974801</v>
      </c>
      <c r="AP70" s="192">
        <v>27662.09</v>
      </c>
      <c r="AQ70" s="192">
        <v>18497.2</v>
      </c>
      <c r="AR70" s="192">
        <v>16989.8</v>
      </c>
      <c r="AS70" s="192">
        <v>1507.4</v>
      </c>
      <c r="AT70" s="192">
        <v>9164.89</v>
      </c>
      <c r="AU70" s="193">
        <v>0.66868410882908702</v>
      </c>
      <c r="AV70" s="193">
        <v>8.1493415219600809E-2</v>
      </c>
      <c r="AW70" s="193">
        <v>0.61419075709752946</v>
      </c>
    </row>
    <row r="71" spans="1:49" ht="14.25" x14ac:dyDescent="0.2">
      <c r="A71" s="196">
        <v>40391</v>
      </c>
      <c r="B71" s="192">
        <v>2249.0534549999998</v>
      </c>
      <c r="C71" s="192">
        <v>1492.4577539045015</v>
      </c>
      <c r="D71" s="192">
        <v>1326.5346826292653</v>
      </c>
      <c r="E71" s="192">
        <v>165.92307127523623</v>
      </c>
      <c r="F71" s="192">
        <v>756.59570109549827</v>
      </c>
      <c r="G71" s="193">
        <v>0.66359372232195413</v>
      </c>
      <c r="H71" s="193">
        <v>0.11117438389204364</v>
      </c>
      <c r="I71" s="193">
        <v>0.58981909908818309</v>
      </c>
      <c r="J71" s="192">
        <v>2419.5065450000006</v>
      </c>
      <c r="K71" s="192">
        <v>1732.1422460954984</v>
      </c>
      <c r="L71" s="192">
        <v>1582.6653173707346</v>
      </c>
      <c r="M71" s="192">
        <v>149.47692872476375</v>
      </c>
      <c r="N71" s="192">
        <v>687.36429890450222</v>
      </c>
      <c r="O71" s="193">
        <v>0.71590723723191996</v>
      </c>
      <c r="P71" s="193">
        <v>8.6295989294012415E-2</v>
      </c>
      <c r="Q71" s="193">
        <v>0.6541273139522481</v>
      </c>
      <c r="R71" s="197">
        <v>4668.5600000000004</v>
      </c>
      <c r="S71" s="197">
        <v>3224.6</v>
      </c>
      <c r="T71" s="197">
        <v>2909.2</v>
      </c>
      <c r="U71" s="197">
        <v>315.39999999999998</v>
      </c>
      <c r="V71" s="197">
        <v>1443.9600000000005</v>
      </c>
      <c r="W71" s="193">
        <v>0.69070548520314612</v>
      </c>
      <c r="X71" s="193">
        <v>9.7810581157352847E-2</v>
      </c>
      <c r="Y71" s="193">
        <v>0.62314718028685501</v>
      </c>
      <c r="AH71" s="192">
        <v>10737.37</v>
      </c>
      <c r="AI71" s="192">
        <v>7213.5</v>
      </c>
      <c r="AJ71" s="192">
        <v>6566.7</v>
      </c>
      <c r="AK71" s="192">
        <v>646.79999999999995</v>
      </c>
      <c r="AL71" s="192">
        <v>3523.8700000000008</v>
      </c>
      <c r="AM71" s="193">
        <v>0.67181255745121937</v>
      </c>
      <c r="AN71" s="193">
        <v>8.9665211062590969E-2</v>
      </c>
      <c r="AO71" s="193">
        <v>0.61157434269285671</v>
      </c>
      <c r="AP71" s="192">
        <v>27633.67</v>
      </c>
      <c r="AQ71" s="192">
        <v>18534.8</v>
      </c>
      <c r="AR71" s="192">
        <v>17025.2</v>
      </c>
      <c r="AS71" s="192">
        <v>1509.6</v>
      </c>
      <c r="AT71" s="192">
        <v>9098.869999999999</v>
      </c>
      <c r="AU71" s="193">
        <v>0.67073247961635207</v>
      </c>
      <c r="AV71" s="193">
        <v>8.1446791980490749E-2</v>
      </c>
      <c r="AW71" s="193">
        <v>0.61610347087448036</v>
      </c>
    </row>
    <row r="72" spans="1:49" ht="14.25" x14ac:dyDescent="0.2">
      <c r="A72" s="196">
        <v>40360</v>
      </c>
      <c r="B72" s="192">
        <v>2246.5307699999998</v>
      </c>
      <c r="C72" s="192">
        <v>1451.4704114257249</v>
      </c>
      <c r="D72" s="192">
        <v>1320.8594636444996</v>
      </c>
      <c r="E72" s="192">
        <v>130.61094778122546</v>
      </c>
      <c r="F72" s="192">
        <v>795.06035857427491</v>
      </c>
      <c r="G72" s="193">
        <v>0.64609416029753508</v>
      </c>
      <c r="H72" s="193">
        <v>8.9985263738811758E-2</v>
      </c>
      <c r="I72" s="193">
        <v>0.58795520688305536</v>
      </c>
      <c r="J72" s="192">
        <v>2412.0492300000001</v>
      </c>
      <c r="K72" s="192">
        <v>1729.7295885742753</v>
      </c>
      <c r="L72" s="192">
        <v>1576.0405363555005</v>
      </c>
      <c r="M72" s="192">
        <v>153.68905221877455</v>
      </c>
      <c r="N72" s="192">
        <v>682.31964142572474</v>
      </c>
      <c r="O72" s="193">
        <v>0.71712035022364584</v>
      </c>
      <c r="P72" s="193">
        <v>8.8851490564749086E-2</v>
      </c>
      <c r="Q72" s="193">
        <v>0.65340313819195994</v>
      </c>
      <c r="R72" s="197">
        <v>4658.58</v>
      </c>
      <c r="S72" s="197">
        <v>3181.2000000000003</v>
      </c>
      <c r="T72" s="197">
        <v>2896.9</v>
      </c>
      <c r="U72" s="197">
        <v>284.3</v>
      </c>
      <c r="V72" s="197">
        <v>1477.3799999999997</v>
      </c>
      <c r="W72" s="193">
        <v>0.68286902875983679</v>
      </c>
      <c r="X72" s="193">
        <v>8.9368791650949325E-2</v>
      </c>
      <c r="Y72" s="193">
        <v>0.62184184880371274</v>
      </c>
      <c r="AH72" s="192">
        <v>10720.88</v>
      </c>
      <c r="AI72" s="192">
        <v>7180.9</v>
      </c>
      <c r="AJ72" s="192">
        <v>6566.9</v>
      </c>
      <c r="AK72" s="192">
        <v>614</v>
      </c>
      <c r="AL72" s="192">
        <v>3539.9799999999996</v>
      </c>
      <c r="AM72" s="193">
        <v>0.66980509062688887</v>
      </c>
      <c r="AN72" s="193">
        <v>8.5504602487153428E-2</v>
      </c>
      <c r="AO72" s="193">
        <v>0.61253367260896496</v>
      </c>
      <c r="AP72" s="192">
        <v>27594.98</v>
      </c>
      <c r="AQ72" s="192">
        <v>18501.800000000003</v>
      </c>
      <c r="AR72" s="192">
        <v>17010.900000000001</v>
      </c>
      <c r="AS72" s="192">
        <v>1490.9</v>
      </c>
      <c r="AT72" s="192">
        <v>9093.1799999999967</v>
      </c>
      <c r="AU72" s="193">
        <v>0.67047702154522315</v>
      </c>
      <c r="AV72" s="193">
        <v>8.0581348841734304E-2</v>
      </c>
      <c r="AW72" s="193">
        <v>0.61644907878172051</v>
      </c>
    </row>
    <row r="73" spans="1:49" ht="14.25" x14ac:dyDescent="0.2">
      <c r="A73" s="196">
        <v>40330</v>
      </c>
      <c r="B73" s="192">
        <v>2244.4686824999999</v>
      </c>
      <c r="C73" s="192">
        <v>1453.470109617627</v>
      </c>
      <c r="D73" s="192">
        <v>1306.1464190412994</v>
      </c>
      <c r="E73" s="192">
        <v>147.32369057632764</v>
      </c>
      <c r="F73" s="192">
        <v>790.99857288237286</v>
      </c>
      <c r="G73" s="193">
        <v>0.64757869911496402</v>
      </c>
      <c r="H73" s="193">
        <v>0.10135997266231017</v>
      </c>
      <c r="I73" s="193">
        <v>0.58194013987597681</v>
      </c>
      <c r="J73" s="192">
        <v>2405.4413175</v>
      </c>
      <c r="K73" s="192">
        <v>1706.6298903823729</v>
      </c>
      <c r="L73" s="192">
        <v>1573.5535809587004</v>
      </c>
      <c r="M73" s="192">
        <v>133.07630942367234</v>
      </c>
      <c r="N73" s="192">
        <v>698.81142711762709</v>
      </c>
      <c r="O73" s="193">
        <v>0.70948722713222989</v>
      </c>
      <c r="P73" s="193">
        <v>7.7976080328615596E-2</v>
      </c>
      <c r="Q73" s="193">
        <v>0.65416419411724036</v>
      </c>
      <c r="R73" s="197">
        <v>4649.91</v>
      </c>
      <c r="S73" s="197">
        <v>3160.1</v>
      </c>
      <c r="T73" s="197">
        <v>2879.7</v>
      </c>
      <c r="U73" s="197">
        <v>280.39999999999998</v>
      </c>
      <c r="V73" s="197">
        <v>1489.81</v>
      </c>
      <c r="W73" s="193">
        <v>0.67960455148594279</v>
      </c>
      <c r="X73" s="193">
        <v>8.8731369260466431E-2</v>
      </c>
      <c r="Y73" s="193">
        <v>0.61930230907694983</v>
      </c>
      <c r="AH73" s="192">
        <v>10706.29</v>
      </c>
      <c r="AI73" s="192">
        <v>7166.1</v>
      </c>
      <c r="AJ73" s="192">
        <v>6573</v>
      </c>
      <c r="AK73" s="192">
        <v>593.1</v>
      </c>
      <c r="AL73" s="192">
        <v>3540.1900000000005</v>
      </c>
      <c r="AM73" s="193">
        <v>0.66933550277453724</v>
      </c>
      <c r="AN73" s="193">
        <v>8.2764683719177792E-2</v>
      </c>
      <c r="AO73" s="193">
        <v>0.61393816158538572</v>
      </c>
      <c r="AP73" s="192">
        <v>27560.36</v>
      </c>
      <c r="AQ73" s="192">
        <v>18483.3</v>
      </c>
      <c r="AR73" s="192">
        <v>17019.7</v>
      </c>
      <c r="AS73" s="192">
        <v>1463.6</v>
      </c>
      <c r="AT73" s="192">
        <v>9077.0600000000013</v>
      </c>
      <c r="AU73" s="193">
        <v>0.67064798863294961</v>
      </c>
      <c r="AV73" s="193">
        <v>7.9184994021630331E-2</v>
      </c>
      <c r="AW73" s="193">
        <v>0.61754273166243112</v>
      </c>
    </row>
    <row r="74" spans="1:49" ht="14.25" x14ac:dyDescent="0.2">
      <c r="A74" s="196">
        <v>40299</v>
      </c>
      <c r="B74" s="192">
        <v>2242.4065949999999</v>
      </c>
      <c r="C74" s="192">
        <v>1425.5834898397893</v>
      </c>
      <c r="D74" s="192">
        <v>1273.7656951488248</v>
      </c>
      <c r="E74" s="192">
        <v>151.81779469096443</v>
      </c>
      <c r="F74" s="192">
        <v>816.82310516021062</v>
      </c>
      <c r="G74" s="193">
        <v>0.63573818103214652</v>
      </c>
      <c r="H74" s="193">
        <v>0.10649519707051749</v>
      </c>
      <c r="I74" s="193">
        <v>0.56803511815787577</v>
      </c>
      <c r="J74" s="192">
        <v>2397.4534049999997</v>
      </c>
      <c r="K74" s="192">
        <v>1725.2165101602109</v>
      </c>
      <c r="L74" s="192">
        <v>1585.6343048511753</v>
      </c>
      <c r="M74" s="192">
        <v>139.58220530903554</v>
      </c>
      <c r="N74" s="192">
        <v>672.23689483978887</v>
      </c>
      <c r="O74" s="193">
        <v>0.71960377063520498</v>
      </c>
      <c r="P74" s="193">
        <v>8.0907065569453276E-2</v>
      </c>
      <c r="Q74" s="193">
        <v>0.66138274118039653</v>
      </c>
      <c r="R74" s="197">
        <v>4639.8599999999997</v>
      </c>
      <c r="S74" s="197">
        <v>3150.8</v>
      </c>
      <c r="T74" s="197">
        <v>2859.4</v>
      </c>
      <c r="U74" s="197">
        <v>291.39999999999998</v>
      </c>
      <c r="V74" s="197">
        <v>1489.0599999999995</v>
      </c>
      <c r="W74" s="193">
        <v>0.67907221338574875</v>
      </c>
      <c r="X74" s="193">
        <v>9.2484448394058644E-2</v>
      </c>
      <c r="Y74" s="193">
        <v>0.61626859431103531</v>
      </c>
      <c r="AH74" s="192">
        <v>10688.76</v>
      </c>
      <c r="AI74" s="192">
        <v>7163</v>
      </c>
      <c r="AJ74" s="192">
        <v>6543.2</v>
      </c>
      <c r="AK74" s="192">
        <v>619.79999999999995</v>
      </c>
      <c r="AL74" s="192">
        <v>3525.76</v>
      </c>
      <c r="AM74" s="193">
        <v>0.67014321586414138</v>
      </c>
      <c r="AN74" s="193">
        <v>8.6527991065196139E-2</v>
      </c>
      <c r="AO74" s="193">
        <v>0.61215706966944716</v>
      </c>
      <c r="AP74" s="192">
        <v>27518.82</v>
      </c>
      <c r="AQ74" s="192">
        <v>18429.900000000001</v>
      </c>
      <c r="AR74" s="192">
        <v>16949.5</v>
      </c>
      <c r="AS74" s="192">
        <v>1480.4</v>
      </c>
      <c r="AT74" s="192">
        <v>9088.9199999999983</v>
      </c>
      <c r="AU74" s="193">
        <v>0.66971984990635502</v>
      </c>
      <c r="AV74" s="193">
        <v>8.0325992002126978E-2</v>
      </c>
      <c r="AW74" s="193">
        <v>0.61592393859911143</v>
      </c>
    </row>
    <row r="75" spans="1:49" ht="14.25" x14ac:dyDescent="0.2">
      <c r="A75" s="196">
        <v>40269</v>
      </c>
      <c r="B75" s="192">
        <v>2240.3445075</v>
      </c>
      <c r="C75" s="192">
        <v>1439.8614840513264</v>
      </c>
      <c r="D75" s="192">
        <v>1290.3983850528377</v>
      </c>
      <c r="E75" s="192">
        <v>149.46309899848865</v>
      </c>
      <c r="F75" s="192">
        <v>800.48302344867352</v>
      </c>
      <c r="G75" s="193">
        <v>0.64269645995564662</v>
      </c>
      <c r="H75" s="193">
        <v>0.10380380380614498</v>
      </c>
      <c r="I75" s="193">
        <v>0.57598212271950666</v>
      </c>
      <c r="J75" s="192">
        <v>2392.0154924999997</v>
      </c>
      <c r="K75" s="192">
        <v>1696.5385159486736</v>
      </c>
      <c r="L75" s="192">
        <v>1550.2016149471622</v>
      </c>
      <c r="M75" s="192">
        <v>146.33690100151136</v>
      </c>
      <c r="N75" s="192">
        <v>695.47697655132606</v>
      </c>
      <c r="O75" s="193">
        <v>0.70925063874713756</v>
      </c>
      <c r="P75" s="193">
        <v>8.625616195909494E-2</v>
      </c>
      <c r="Q75" s="193">
        <v>0.64807340078177289</v>
      </c>
      <c r="R75" s="197">
        <v>4632.3599999999997</v>
      </c>
      <c r="S75" s="197">
        <v>3136.4</v>
      </c>
      <c r="T75" s="197">
        <v>2840.6</v>
      </c>
      <c r="U75" s="197">
        <v>295.8</v>
      </c>
      <c r="V75" s="197">
        <v>1495.9599999999996</v>
      </c>
      <c r="W75" s="193">
        <v>0.67706309526893427</v>
      </c>
      <c r="X75" s="193">
        <v>9.4311950006376738E-2</v>
      </c>
      <c r="Y75" s="193">
        <v>0.61320795447676779</v>
      </c>
      <c r="AH75" s="192">
        <v>10676.08</v>
      </c>
      <c r="AI75" s="192">
        <v>7142.3</v>
      </c>
      <c r="AJ75" s="192">
        <v>6506.2</v>
      </c>
      <c r="AK75" s="192">
        <v>636.1</v>
      </c>
      <c r="AL75" s="192">
        <v>3533.7799999999997</v>
      </c>
      <c r="AM75" s="193">
        <v>0.66900023229499972</v>
      </c>
      <c r="AN75" s="193">
        <v>8.9060946753846806E-2</v>
      </c>
      <c r="AO75" s="193">
        <v>0.60941843822826358</v>
      </c>
      <c r="AP75" s="192">
        <v>27487.74</v>
      </c>
      <c r="AQ75" s="192">
        <v>18433.599999999999</v>
      </c>
      <c r="AR75" s="192">
        <v>16934.599999999999</v>
      </c>
      <c r="AS75" s="192">
        <v>1499</v>
      </c>
      <c r="AT75" s="192">
        <v>9054.1400000000031</v>
      </c>
      <c r="AU75" s="193">
        <v>0.6706116981607072</v>
      </c>
      <c r="AV75" s="193">
        <v>8.1318895929172824E-2</v>
      </c>
      <c r="AW75" s="193">
        <v>0.61607829526909075</v>
      </c>
    </row>
    <row r="76" spans="1:49" ht="14.25" x14ac:dyDescent="0.2">
      <c r="A76" s="196">
        <v>40238</v>
      </c>
      <c r="B76" s="192">
        <v>2238.28242</v>
      </c>
      <c r="C76" s="192">
        <v>1448.2864373815241</v>
      </c>
      <c r="D76" s="192">
        <v>1304.3991191463831</v>
      </c>
      <c r="E76" s="192">
        <v>143.88731823514095</v>
      </c>
      <c r="F76" s="192">
        <v>789.99598261847586</v>
      </c>
      <c r="G76" s="193">
        <v>0.6470525901648837</v>
      </c>
      <c r="H76" s="193">
        <v>9.9350041898677618E-2</v>
      </c>
      <c r="I76" s="193">
        <v>0.58276788822135461</v>
      </c>
      <c r="J76" s="192">
        <v>2387.0575800000001</v>
      </c>
      <c r="K76" s="192">
        <v>1689.113562618476</v>
      </c>
      <c r="L76" s="192">
        <v>1538.1008808536169</v>
      </c>
      <c r="M76" s="192">
        <v>151.01268176485902</v>
      </c>
      <c r="N76" s="192">
        <v>697.94401738152419</v>
      </c>
      <c r="O76" s="193">
        <v>0.70761324601917475</v>
      </c>
      <c r="P76" s="193">
        <v>8.9403510283084867E-2</v>
      </c>
      <c r="Q76" s="193">
        <v>0.64435013790225237</v>
      </c>
      <c r="R76" s="197">
        <v>4625.34</v>
      </c>
      <c r="S76" s="197">
        <v>3137.4</v>
      </c>
      <c r="T76" s="197">
        <v>2842.5</v>
      </c>
      <c r="U76" s="197">
        <v>294.89999999999998</v>
      </c>
      <c r="V76" s="197">
        <v>1487.94</v>
      </c>
      <c r="W76" s="193">
        <v>0.67830689203388295</v>
      </c>
      <c r="X76" s="193">
        <v>9.3995027729967484E-2</v>
      </c>
      <c r="Y76" s="193">
        <v>0.61454941690773002</v>
      </c>
      <c r="AH76" s="192">
        <v>10664.7</v>
      </c>
      <c r="AI76" s="192">
        <v>7109.6</v>
      </c>
      <c r="AJ76" s="192">
        <v>6471.1</v>
      </c>
      <c r="AK76" s="192">
        <v>638.5</v>
      </c>
      <c r="AL76" s="192">
        <v>3555.1000000000004</v>
      </c>
      <c r="AM76" s="193">
        <v>0.66664791320899786</v>
      </c>
      <c r="AN76" s="193">
        <v>8.9808146731180372E-2</v>
      </c>
      <c r="AO76" s="193">
        <v>0.60677749960148897</v>
      </c>
      <c r="AP76" s="192">
        <v>27457.84</v>
      </c>
      <c r="AQ76" s="192">
        <v>18372.5</v>
      </c>
      <c r="AR76" s="192">
        <v>16857.900000000001</v>
      </c>
      <c r="AS76" s="192">
        <v>1514.6</v>
      </c>
      <c r="AT76" s="192">
        <v>9085.34</v>
      </c>
      <c r="AU76" s="193">
        <v>0.66911672586044646</v>
      </c>
      <c r="AV76" s="193">
        <v>8.2438426996870318E-2</v>
      </c>
      <c r="AW76" s="193">
        <v>0.61395579550321511</v>
      </c>
    </row>
    <row r="77" spans="1:49" ht="14.25" x14ac:dyDescent="0.2">
      <c r="A77" s="196">
        <v>40210</v>
      </c>
      <c r="B77" s="192">
        <v>2236.2203325</v>
      </c>
      <c r="C77" s="192">
        <v>1450.3264552321866</v>
      </c>
      <c r="D77" s="192">
        <v>1306.2477004665518</v>
      </c>
      <c r="E77" s="192">
        <v>144.07875476563476</v>
      </c>
      <c r="F77" s="192">
        <v>785.89387726781342</v>
      </c>
      <c r="G77" s="193">
        <v>0.64856151880650459</v>
      </c>
      <c r="H77" s="193">
        <v>9.9342292382420067E-2</v>
      </c>
      <c r="I77" s="193">
        <v>0.58413193077724235</v>
      </c>
      <c r="J77" s="192">
        <v>2382.3196674999999</v>
      </c>
      <c r="K77" s="192">
        <v>1701.9735447678136</v>
      </c>
      <c r="L77" s="192">
        <v>1543.6522995334483</v>
      </c>
      <c r="M77" s="192">
        <v>158.32124523436522</v>
      </c>
      <c r="N77" s="192">
        <v>680.34612273218636</v>
      </c>
      <c r="O77" s="193">
        <v>0.71441862651197441</v>
      </c>
      <c r="P77" s="193">
        <v>9.302215402881818E-2</v>
      </c>
      <c r="Q77" s="193">
        <v>0.64796186699552083</v>
      </c>
      <c r="R77" s="197">
        <v>4618.54</v>
      </c>
      <c r="S77" s="197">
        <v>3152.3</v>
      </c>
      <c r="T77" s="197">
        <v>2849.9</v>
      </c>
      <c r="U77" s="197">
        <v>302.39999999999998</v>
      </c>
      <c r="V77" s="197">
        <v>1466.2399999999998</v>
      </c>
      <c r="W77" s="193">
        <v>0.68253170915484118</v>
      </c>
      <c r="X77" s="193">
        <v>9.5929955905212055E-2</v>
      </c>
      <c r="Y77" s="193">
        <v>0.61705647239170824</v>
      </c>
      <c r="AH77" s="192">
        <v>10653.65</v>
      </c>
      <c r="AI77" s="192">
        <v>7124.2</v>
      </c>
      <c r="AJ77" s="192">
        <v>6477.7</v>
      </c>
      <c r="AK77" s="192">
        <v>646.5</v>
      </c>
      <c r="AL77" s="192">
        <v>3529.45</v>
      </c>
      <c r="AM77" s="193">
        <v>0.66870978490939725</v>
      </c>
      <c r="AN77" s="193">
        <v>9.0747031245613549E-2</v>
      </c>
      <c r="AO77" s="193">
        <v>0.60802635716397668</v>
      </c>
      <c r="AP77" s="192">
        <v>27429.08</v>
      </c>
      <c r="AQ77" s="192">
        <v>18358.5</v>
      </c>
      <c r="AR77" s="192">
        <v>16845.5</v>
      </c>
      <c r="AS77" s="192">
        <v>1513</v>
      </c>
      <c r="AT77" s="192">
        <v>9070.5800000000017</v>
      </c>
      <c r="AU77" s="193">
        <v>0.66930790241597604</v>
      </c>
      <c r="AV77" s="193">
        <v>8.2414140588828066E-2</v>
      </c>
      <c r="AW77" s="193">
        <v>0.61414746684905208</v>
      </c>
    </row>
    <row r="78" spans="1:49" ht="14.25" x14ac:dyDescent="0.2">
      <c r="A78" s="196">
        <v>40179</v>
      </c>
      <c r="B78" s="192">
        <v>2234.1582450000001</v>
      </c>
      <c r="C78" s="192">
        <v>1451.9913229239476</v>
      </c>
      <c r="D78" s="192">
        <v>1310.0796073814874</v>
      </c>
      <c r="E78" s="192">
        <v>141.91171554246012</v>
      </c>
      <c r="F78" s="192">
        <v>782.16692207605251</v>
      </c>
      <c r="G78" s="193">
        <v>0.64990531721442479</v>
      </c>
      <c r="H78" s="193">
        <v>9.7735925347463781E-2</v>
      </c>
      <c r="I78" s="193">
        <v>0.58638621964823601</v>
      </c>
      <c r="J78" s="192">
        <v>2377.3717549999997</v>
      </c>
      <c r="K78" s="192">
        <v>1689.4086770760525</v>
      </c>
      <c r="L78" s="192">
        <v>1546.9203926185126</v>
      </c>
      <c r="M78" s="192">
        <v>142.48828445753986</v>
      </c>
      <c r="N78" s="192">
        <v>687.96307792394714</v>
      </c>
      <c r="O78" s="193">
        <v>0.71062031990703645</v>
      </c>
      <c r="P78" s="193">
        <v>8.4342105253153873E-2</v>
      </c>
      <c r="Q78" s="193">
        <v>0.65068510609040731</v>
      </c>
      <c r="R78" s="197">
        <v>4611.53</v>
      </c>
      <c r="S78" s="197">
        <v>3141.4</v>
      </c>
      <c r="T78" s="197">
        <v>2857</v>
      </c>
      <c r="U78" s="197">
        <v>284.39999999999998</v>
      </c>
      <c r="V78" s="197">
        <v>1470.1299999999997</v>
      </c>
      <c r="W78" s="193">
        <v>0.68120558686596433</v>
      </c>
      <c r="X78" s="193">
        <v>9.0532883427771049E-2</v>
      </c>
      <c r="Y78" s="193">
        <v>0.6195340808798816</v>
      </c>
      <c r="AH78" s="192">
        <v>10642.95</v>
      </c>
      <c r="AI78" s="192">
        <v>7128.4</v>
      </c>
      <c r="AJ78" s="192">
        <v>6483.7</v>
      </c>
      <c r="AK78" s="192">
        <v>644.70000000000005</v>
      </c>
      <c r="AL78" s="192">
        <v>3514.5500000000011</v>
      </c>
      <c r="AM78" s="193">
        <v>0.6697767066461835</v>
      </c>
      <c r="AN78" s="193">
        <v>9.0441052690645882E-2</v>
      </c>
      <c r="AO78" s="193">
        <v>0.60920139622942882</v>
      </c>
      <c r="AP78" s="192">
        <v>27399.63</v>
      </c>
      <c r="AQ78" s="192">
        <v>18346</v>
      </c>
      <c r="AR78" s="192">
        <v>16828.3</v>
      </c>
      <c r="AS78" s="192">
        <v>1517.7</v>
      </c>
      <c r="AT78" s="192">
        <v>9053.630000000001</v>
      </c>
      <c r="AU78" s="193">
        <v>0.66957108544896404</v>
      </c>
      <c r="AV78" s="193">
        <v>8.2726479886623794E-2</v>
      </c>
      <c r="AW78" s="193">
        <v>0.61417982651590541</v>
      </c>
    </row>
    <row r="79" spans="1:49" ht="14.25" x14ac:dyDescent="0.2">
      <c r="A79" s="196">
        <v>40148</v>
      </c>
      <c r="B79" s="192">
        <v>2232.0961575000001</v>
      </c>
      <c r="C79" s="192">
        <v>1445.7259192136751</v>
      </c>
      <c r="D79" s="192">
        <v>1304.7967407336712</v>
      </c>
      <c r="E79" s="192">
        <v>140.92917848000383</v>
      </c>
      <c r="F79" s="192">
        <v>786.37023828632505</v>
      </c>
      <c r="G79" s="193">
        <v>0.64769876259852621</v>
      </c>
      <c r="H79" s="193">
        <v>9.7479872641873008E-2</v>
      </c>
      <c r="I79" s="193">
        <v>0.58456116971012306</v>
      </c>
      <c r="J79" s="192">
        <v>2372.5638424999997</v>
      </c>
      <c r="K79" s="192">
        <v>1672.4740807863247</v>
      </c>
      <c r="L79" s="192">
        <v>1515.2032592663288</v>
      </c>
      <c r="M79" s="192">
        <v>157.27082151999616</v>
      </c>
      <c r="N79" s="192">
        <v>700.08976171367499</v>
      </c>
      <c r="O79" s="193">
        <v>0.70492268778066614</v>
      </c>
      <c r="P79" s="193">
        <v>9.4034833380529426E-2</v>
      </c>
      <c r="Q79" s="193">
        <v>0.6386354002890563</v>
      </c>
      <c r="R79" s="197">
        <v>4604.66</v>
      </c>
      <c r="S79" s="197">
        <v>3118.2</v>
      </c>
      <c r="T79" s="197">
        <v>2820</v>
      </c>
      <c r="U79" s="197">
        <v>298.2</v>
      </c>
      <c r="V79" s="197">
        <v>1486.46</v>
      </c>
      <c r="W79" s="193">
        <v>0.6771835488396537</v>
      </c>
      <c r="X79" s="193">
        <v>9.563209543967674E-2</v>
      </c>
      <c r="Y79" s="193">
        <v>0.61242306706684102</v>
      </c>
      <c r="AH79" s="192">
        <v>10633.19</v>
      </c>
      <c r="AI79" s="192">
        <v>7107.2000000000007</v>
      </c>
      <c r="AJ79" s="192">
        <v>6451.6</v>
      </c>
      <c r="AK79" s="192">
        <v>655.6</v>
      </c>
      <c r="AL79" s="192">
        <v>3525.99</v>
      </c>
      <c r="AM79" s="193">
        <v>0.66839772448343349</v>
      </c>
      <c r="AN79" s="193">
        <v>9.2244484466456542E-2</v>
      </c>
      <c r="AO79" s="193">
        <v>0.60674172096990653</v>
      </c>
      <c r="AP79" s="192">
        <v>27373.06</v>
      </c>
      <c r="AQ79" s="192">
        <v>18337.400000000001</v>
      </c>
      <c r="AR79" s="192">
        <v>16783.7</v>
      </c>
      <c r="AS79" s="192">
        <v>1553.7</v>
      </c>
      <c r="AT79" s="192">
        <v>9035.66</v>
      </c>
      <c r="AU79" s="193">
        <v>0.6699068354067832</v>
      </c>
      <c r="AV79" s="193">
        <v>8.4728478410243543E-2</v>
      </c>
      <c r="AW79" s="193">
        <v>0.61314664856614498</v>
      </c>
    </row>
    <row r="80" spans="1:49" ht="14.25" x14ac:dyDescent="0.2">
      <c r="A80" s="196">
        <v>40118</v>
      </c>
      <c r="B80" s="192">
        <v>2230.0340700000002</v>
      </c>
      <c r="C80" s="192">
        <v>1474.9575560738458</v>
      </c>
      <c r="D80" s="192">
        <v>1316.3189025593238</v>
      </c>
      <c r="E80" s="192">
        <v>158.63865351452199</v>
      </c>
      <c r="F80" s="192">
        <v>755.07651392615435</v>
      </c>
      <c r="G80" s="193">
        <v>0.66140583945152265</v>
      </c>
      <c r="H80" s="193">
        <v>0.10755472444698573</v>
      </c>
      <c r="I80" s="193">
        <v>0.59026851664168689</v>
      </c>
      <c r="J80" s="192">
        <v>2368.4259299999999</v>
      </c>
      <c r="K80" s="192">
        <v>1665.5424439261542</v>
      </c>
      <c r="L80" s="192">
        <v>1517.0810974406763</v>
      </c>
      <c r="M80" s="192">
        <v>148.46134648547803</v>
      </c>
      <c r="N80" s="192">
        <v>702.88348607384569</v>
      </c>
      <c r="O80" s="193">
        <v>0.70322758369992777</v>
      </c>
      <c r="P80" s="193">
        <v>8.9136933752052991E-2</v>
      </c>
      <c r="Q80" s="193">
        <v>0.64054403315905106</v>
      </c>
      <c r="R80" s="197">
        <v>4598.46</v>
      </c>
      <c r="S80" s="197">
        <v>3140.5</v>
      </c>
      <c r="T80" s="197">
        <v>2833.4</v>
      </c>
      <c r="U80" s="197">
        <v>307.10000000000002</v>
      </c>
      <c r="V80" s="197">
        <v>1457.96</v>
      </c>
      <c r="W80" s="193">
        <v>0.68294602975778851</v>
      </c>
      <c r="X80" s="193">
        <v>9.778697659608343E-2</v>
      </c>
      <c r="Y80" s="193">
        <v>0.61616280232947551</v>
      </c>
      <c r="AH80" s="192">
        <v>10623.78</v>
      </c>
      <c r="AI80" s="192">
        <v>7130.4</v>
      </c>
      <c r="AJ80" s="192">
        <v>6465.5</v>
      </c>
      <c r="AK80" s="192">
        <v>664.9</v>
      </c>
      <c r="AL80" s="192">
        <v>3493.380000000001</v>
      </c>
      <c r="AM80" s="193">
        <v>0.67117353710261307</v>
      </c>
      <c r="AN80" s="193">
        <v>9.3248625603051721E-2</v>
      </c>
      <c r="AO80" s="193">
        <v>0.60858752722665566</v>
      </c>
      <c r="AP80" s="192">
        <v>27348.6</v>
      </c>
      <c r="AQ80" s="192">
        <v>18362.5</v>
      </c>
      <c r="AR80" s="192">
        <v>16799</v>
      </c>
      <c r="AS80" s="192">
        <v>1563.5</v>
      </c>
      <c r="AT80" s="192">
        <v>8986.0999999999985</v>
      </c>
      <c r="AU80" s="193">
        <v>0.67142376575034923</v>
      </c>
      <c r="AV80" s="193">
        <v>8.5146358066712044E-2</v>
      </c>
      <c r="AW80" s="193">
        <v>0.61425447737726979</v>
      </c>
    </row>
    <row r="81" spans="1:49" ht="14.25" x14ac:dyDescent="0.2">
      <c r="A81" s="196">
        <v>40087</v>
      </c>
      <c r="B81" s="192">
        <v>2227.9719825000002</v>
      </c>
      <c r="C81" s="192">
        <v>1464.2056230266098</v>
      </c>
      <c r="D81" s="192">
        <v>1318.5729414476114</v>
      </c>
      <c r="E81" s="192">
        <v>145.63268157899836</v>
      </c>
      <c r="F81" s="192">
        <v>763.76635947339037</v>
      </c>
      <c r="G81" s="193">
        <v>0.65719211665472987</v>
      </c>
      <c r="H81" s="193">
        <v>9.946190568368804E-2</v>
      </c>
      <c r="I81" s="193">
        <v>0.5918265363319537</v>
      </c>
      <c r="J81" s="192">
        <v>2364.1280175000002</v>
      </c>
      <c r="K81" s="192">
        <v>1647.49437697339</v>
      </c>
      <c r="L81" s="192">
        <v>1499.5270585523886</v>
      </c>
      <c r="M81" s="192">
        <v>147.96731842100166</v>
      </c>
      <c r="N81" s="192">
        <v>716.63364052661018</v>
      </c>
      <c r="O81" s="193">
        <v>0.69687189728226717</v>
      </c>
      <c r="P81" s="193">
        <v>8.9813549890733008E-2</v>
      </c>
      <c r="Q81" s="193">
        <v>0.63428335836825656</v>
      </c>
      <c r="R81" s="197">
        <v>4592.1000000000004</v>
      </c>
      <c r="S81" s="197">
        <v>3111.7</v>
      </c>
      <c r="T81" s="197">
        <v>2818.1</v>
      </c>
      <c r="U81" s="197">
        <v>293.60000000000002</v>
      </c>
      <c r="V81" s="197">
        <v>1480.4000000000005</v>
      </c>
      <c r="W81" s="193">
        <v>0.67762026088282046</v>
      </c>
      <c r="X81" s="193">
        <v>9.4353568788764997E-2</v>
      </c>
      <c r="Y81" s="193">
        <v>0.61368437098495232</v>
      </c>
      <c r="AH81" s="192">
        <v>10614.02</v>
      </c>
      <c r="AI81" s="192">
        <v>7099.5999999999995</v>
      </c>
      <c r="AJ81" s="192">
        <v>6458.4</v>
      </c>
      <c r="AK81" s="192">
        <v>641.20000000000005</v>
      </c>
      <c r="AL81" s="192">
        <v>3514.420000000001</v>
      </c>
      <c r="AM81" s="193">
        <v>0.66888888470155505</v>
      </c>
      <c r="AN81" s="193">
        <v>9.031494732097585E-2</v>
      </c>
      <c r="AO81" s="193">
        <v>0.60847822031614784</v>
      </c>
      <c r="AP81" s="192">
        <v>27322.57</v>
      </c>
      <c r="AQ81" s="192">
        <v>18251.100000000002</v>
      </c>
      <c r="AR81" s="192">
        <v>16718.400000000001</v>
      </c>
      <c r="AS81" s="192">
        <v>1532.7</v>
      </c>
      <c r="AT81" s="192">
        <v>9071.4699999999975</v>
      </c>
      <c r="AU81" s="193">
        <v>0.66798621066759101</v>
      </c>
      <c r="AV81" s="193">
        <v>8.3978499926031847E-2</v>
      </c>
      <c r="AW81" s="193">
        <v>0.61188973072445241</v>
      </c>
    </row>
    <row r="82" spans="1:49" ht="14.25" x14ac:dyDescent="0.2">
      <c r="A82" s="196">
        <v>40057</v>
      </c>
      <c r="B82" s="192">
        <v>2225.9098950000002</v>
      </c>
      <c r="C82" s="192">
        <v>1460.272060964815</v>
      </c>
      <c r="D82" s="192">
        <v>1314.0458600940474</v>
      </c>
      <c r="E82" s="192">
        <v>146.22620087076766</v>
      </c>
      <c r="F82" s="192">
        <v>765.63783403518528</v>
      </c>
      <c r="G82" s="193">
        <v>0.65603377038980049</v>
      </c>
      <c r="H82" s="193">
        <v>0.1001362723971824</v>
      </c>
      <c r="I82" s="193">
        <v>0.59034099405629681</v>
      </c>
      <c r="J82" s="192">
        <v>2359.2901049999996</v>
      </c>
      <c r="K82" s="192">
        <v>1622.6279390351851</v>
      </c>
      <c r="L82" s="192">
        <v>1481.9541399059526</v>
      </c>
      <c r="M82" s="192">
        <v>140.67379912923232</v>
      </c>
      <c r="N82" s="192">
        <v>736.66216596481445</v>
      </c>
      <c r="O82" s="193">
        <v>0.68776109203203961</v>
      </c>
      <c r="P82" s="193">
        <v>8.6695043111902154E-2</v>
      </c>
      <c r="Q82" s="193">
        <v>0.628135614507633</v>
      </c>
      <c r="R82" s="197">
        <v>4585.2</v>
      </c>
      <c r="S82" s="197">
        <v>3082.9</v>
      </c>
      <c r="T82" s="197">
        <v>2796</v>
      </c>
      <c r="U82" s="197">
        <v>286.89999999999998</v>
      </c>
      <c r="V82" s="197">
        <v>1502.2999999999997</v>
      </c>
      <c r="W82" s="193">
        <v>0.67235889383233016</v>
      </c>
      <c r="X82" s="193">
        <v>9.3061727594148352E-2</v>
      </c>
      <c r="Y82" s="193">
        <v>0.60978801360900292</v>
      </c>
      <c r="AH82" s="192">
        <v>10603.23</v>
      </c>
      <c r="AI82" s="192">
        <v>7081.3</v>
      </c>
      <c r="AJ82" s="192">
        <v>6438</v>
      </c>
      <c r="AK82" s="192">
        <v>643.29999999999995</v>
      </c>
      <c r="AL82" s="192">
        <v>3521.9299999999994</v>
      </c>
      <c r="AM82" s="193">
        <v>0.66784366650539506</v>
      </c>
      <c r="AN82" s="193">
        <v>9.084490135991978E-2</v>
      </c>
      <c r="AO82" s="193">
        <v>0.6071734744978653</v>
      </c>
      <c r="AP82" s="192">
        <v>27292.560000000001</v>
      </c>
      <c r="AQ82" s="192">
        <v>18240.100000000002</v>
      </c>
      <c r="AR82" s="192">
        <v>16710.7</v>
      </c>
      <c r="AS82" s="192">
        <v>1529.4</v>
      </c>
      <c r="AT82" s="192">
        <v>9052.4599999999991</v>
      </c>
      <c r="AU82" s="193">
        <v>0.66831766605990794</v>
      </c>
      <c r="AV82" s="193">
        <v>8.384822451631295E-2</v>
      </c>
      <c r="AW82" s="193">
        <v>0.61228041634789843</v>
      </c>
    </row>
    <row r="83" spans="1:49" ht="14.25" x14ac:dyDescent="0.2">
      <c r="A83" s="196">
        <v>40026</v>
      </c>
      <c r="B83" s="192">
        <v>2223.8478075000003</v>
      </c>
      <c r="C83" s="192">
        <v>1454.1148325027048</v>
      </c>
      <c r="D83" s="192">
        <v>1297.4151977745082</v>
      </c>
      <c r="E83" s="192">
        <v>156.69963472819643</v>
      </c>
      <c r="F83" s="192">
        <v>769.73297499729551</v>
      </c>
      <c r="G83" s="193">
        <v>0.65387335751963527</v>
      </c>
      <c r="H83" s="193">
        <v>0.10776290236892619</v>
      </c>
      <c r="I83" s="193">
        <v>0.58341006673160478</v>
      </c>
      <c r="J83" s="192">
        <v>2352.6621924999999</v>
      </c>
      <c r="K83" s="192">
        <v>1662.4851674972956</v>
      </c>
      <c r="L83" s="192">
        <v>1500.384802225492</v>
      </c>
      <c r="M83" s="192">
        <v>162.10036527180358</v>
      </c>
      <c r="N83" s="192">
        <v>690.17702500270434</v>
      </c>
      <c r="O83" s="193">
        <v>0.70663998120813754</v>
      </c>
      <c r="P83" s="193">
        <v>9.7504849030219859E-2</v>
      </c>
      <c r="Q83" s="193">
        <v>0.63773915652172064</v>
      </c>
      <c r="R83" s="197">
        <v>4576.51</v>
      </c>
      <c r="S83" s="197">
        <v>3116.6000000000004</v>
      </c>
      <c r="T83" s="197">
        <v>2797.8</v>
      </c>
      <c r="U83" s="197">
        <v>318.8</v>
      </c>
      <c r="V83" s="197">
        <v>1459.9099999999999</v>
      </c>
      <c r="W83" s="193">
        <v>0.68099927674144711</v>
      </c>
      <c r="X83" s="193">
        <v>0.10229095809536032</v>
      </c>
      <c r="Y83" s="193">
        <v>0.61133920826131705</v>
      </c>
      <c r="AH83" s="192">
        <v>10588.92</v>
      </c>
      <c r="AI83" s="192">
        <v>7084.1</v>
      </c>
      <c r="AJ83" s="192">
        <v>6418.1</v>
      </c>
      <c r="AK83" s="192">
        <v>666</v>
      </c>
      <c r="AL83" s="192">
        <v>3504.8199999999997</v>
      </c>
      <c r="AM83" s="193">
        <v>0.66901062620172791</v>
      </c>
      <c r="AN83" s="193">
        <v>9.401335384875989E-2</v>
      </c>
      <c r="AO83" s="193">
        <v>0.60611469347204439</v>
      </c>
      <c r="AP83" s="192">
        <v>27254.73</v>
      </c>
      <c r="AQ83" s="192">
        <v>18263.7</v>
      </c>
      <c r="AR83" s="192">
        <v>16682.900000000001</v>
      </c>
      <c r="AS83" s="192">
        <v>1580.8</v>
      </c>
      <c r="AT83" s="192">
        <v>8991.0299999999988</v>
      </c>
      <c r="AU83" s="193">
        <v>0.67011120638509358</v>
      </c>
      <c r="AV83" s="193">
        <v>8.6554203146131395E-2</v>
      </c>
      <c r="AW83" s="193">
        <v>0.61211026489713904</v>
      </c>
    </row>
    <row r="84" spans="1:49" ht="14.25" x14ac:dyDescent="0.2">
      <c r="A84" s="196">
        <v>39995</v>
      </c>
      <c r="B84" s="192">
        <v>2221.7857200000003</v>
      </c>
      <c r="C84" s="192">
        <v>1468.724235811876</v>
      </c>
      <c r="D84" s="192">
        <v>1305.8103078995775</v>
      </c>
      <c r="E84" s="192">
        <v>162.91392791229862</v>
      </c>
      <c r="F84" s="192">
        <v>753.06148418812427</v>
      </c>
      <c r="G84" s="193">
        <v>0.66105575465300759</v>
      </c>
      <c r="H84" s="193">
        <v>0.11092206687952122</v>
      </c>
      <c r="I84" s="193">
        <v>0.58773008402429439</v>
      </c>
      <c r="J84" s="192">
        <v>2347.2342800000001</v>
      </c>
      <c r="K84" s="192">
        <v>1643.3757641881239</v>
      </c>
      <c r="L84" s="192">
        <v>1489.8896921004223</v>
      </c>
      <c r="M84" s="192">
        <v>153.48607208770136</v>
      </c>
      <c r="N84" s="192">
        <v>703.85851581187626</v>
      </c>
      <c r="O84" s="193">
        <v>0.70013282363451323</v>
      </c>
      <c r="P84" s="193">
        <v>9.3396821002485697E-2</v>
      </c>
      <c r="Q84" s="193">
        <v>0.63474264362755561</v>
      </c>
      <c r="R84" s="197">
        <v>4569.0200000000004</v>
      </c>
      <c r="S84" s="197">
        <v>3112.1</v>
      </c>
      <c r="T84" s="197">
        <v>2795.7</v>
      </c>
      <c r="U84" s="197">
        <v>316.39999999999998</v>
      </c>
      <c r="V84" s="197">
        <v>1456.9200000000005</v>
      </c>
      <c r="W84" s="193">
        <v>0.6811307457616731</v>
      </c>
      <c r="X84" s="193">
        <v>0.10166768420037917</v>
      </c>
      <c r="Y84" s="193">
        <v>0.61188176020240659</v>
      </c>
      <c r="AH84" s="192">
        <v>10576.64</v>
      </c>
      <c r="AI84" s="192">
        <v>7079.9</v>
      </c>
      <c r="AJ84" s="192">
        <v>6407.4</v>
      </c>
      <c r="AK84" s="192">
        <v>672.5</v>
      </c>
      <c r="AL84" s="192">
        <v>3496.74</v>
      </c>
      <c r="AM84" s="193">
        <v>0.66939027895437497</v>
      </c>
      <c r="AN84" s="193">
        <v>9.4987217333578164E-2</v>
      </c>
      <c r="AO84" s="193">
        <v>0.60580675904635117</v>
      </c>
      <c r="AP84" s="192">
        <v>27222</v>
      </c>
      <c r="AQ84" s="192">
        <v>18257.099999999999</v>
      </c>
      <c r="AR84" s="192">
        <v>16674.599999999999</v>
      </c>
      <c r="AS84" s="192">
        <v>1582.5</v>
      </c>
      <c r="AT84" s="192">
        <v>8964.9000000000015</v>
      </c>
      <c r="AU84" s="193">
        <v>0.67067445448534269</v>
      </c>
      <c r="AV84" s="193">
        <v>8.6678607226777532E-2</v>
      </c>
      <c r="AW84" s="193">
        <v>0.61254132686797436</v>
      </c>
    </row>
    <row r="85" spans="1:49" ht="14.25" x14ac:dyDescent="0.2">
      <c r="A85" s="196">
        <v>39965</v>
      </c>
      <c r="B85" s="192">
        <v>2219.8583549999998</v>
      </c>
      <c r="C85" s="192">
        <v>1465.6460979913052</v>
      </c>
      <c r="D85" s="192">
        <v>1305.7215032623712</v>
      </c>
      <c r="E85" s="192">
        <v>159.92459472893401</v>
      </c>
      <c r="F85" s="192">
        <v>754.21225700869468</v>
      </c>
      <c r="G85" s="193">
        <v>0.66024307122573378</v>
      </c>
      <c r="H85" s="193">
        <v>0.10911542353103768</v>
      </c>
      <c r="I85" s="193">
        <v>0.58820036887550486</v>
      </c>
      <c r="J85" s="192">
        <v>2341.4216449999999</v>
      </c>
      <c r="K85" s="192">
        <v>1635.2539020086949</v>
      </c>
      <c r="L85" s="192">
        <v>1475.3784967376287</v>
      </c>
      <c r="M85" s="192">
        <v>159.875405271066</v>
      </c>
      <c r="N85" s="192">
        <v>706.16774299130498</v>
      </c>
      <c r="O85" s="193">
        <v>0.69840214619212471</v>
      </c>
      <c r="P85" s="193">
        <v>9.7767939935614917E-2</v>
      </c>
      <c r="Q85" s="193">
        <v>0.63012080711230833</v>
      </c>
      <c r="R85" s="197">
        <v>4561.28</v>
      </c>
      <c r="S85" s="197">
        <v>3100.9</v>
      </c>
      <c r="T85" s="197">
        <v>2781.1</v>
      </c>
      <c r="U85" s="197">
        <v>319.8</v>
      </c>
      <c r="V85" s="197">
        <v>1460.3799999999997</v>
      </c>
      <c r="W85" s="193">
        <v>0.67983110004209346</v>
      </c>
      <c r="X85" s="193">
        <v>0.10313134896320424</v>
      </c>
      <c r="Y85" s="193">
        <v>0.60971920162761328</v>
      </c>
      <c r="AH85" s="192">
        <v>10563.89</v>
      </c>
      <c r="AI85" s="192">
        <v>7055.4000000000005</v>
      </c>
      <c r="AJ85" s="192">
        <v>6377.6</v>
      </c>
      <c r="AK85" s="192">
        <v>677.8</v>
      </c>
      <c r="AL85" s="192">
        <v>3508.4899999999989</v>
      </c>
      <c r="AM85" s="193">
        <v>0.66787897261330831</v>
      </c>
      <c r="AN85" s="193">
        <v>9.6068259772656386E-2</v>
      </c>
      <c r="AO85" s="193">
        <v>0.60371700197559808</v>
      </c>
      <c r="AP85" s="192">
        <v>27187.759999999998</v>
      </c>
      <c r="AQ85" s="192">
        <v>18259.8</v>
      </c>
      <c r="AR85" s="192">
        <v>16674.099999999999</v>
      </c>
      <c r="AS85" s="192">
        <v>1585.7</v>
      </c>
      <c r="AT85" s="192">
        <v>8927.9599999999991</v>
      </c>
      <c r="AU85" s="193">
        <v>0.67161840475272694</v>
      </c>
      <c r="AV85" s="193">
        <v>8.684103878465263E-2</v>
      </c>
      <c r="AW85" s="193">
        <v>0.61329436481710886</v>
      </c>
    </row>
    <row r="86" spans="1:49" ht="14.25" x14ac:dyDescent="0.2">
      <c r="A86" s="196">
        <v>39934</v>
      </c>
      <c r="B86" s="192">
        <v>2217.9309899999998</v>
      </c>
      <c r="C86" s="192">
        <v>1475.8656346011066</v>
      </c>
      <c r="D86" s="192">
        <v>1321.5022788155156</v>
      </c>
      <c r="E86" s="192">
        <v>154.36335578559095</v>
      </c>
      <c r="F86" s="192">
        <v>742.06535539889319</v>
      </c>
      <c r="G86" s="193">
        <v>0.66542450655829777</v>
      </c>
      <c r="H86" s="193">
        <v>0.10459174071582195</v>
      </c>
      <c r="I86" s="193">
        <v>0.59582659910239844</v>
      </c>
      <c r="J86" s="192">
        <v>2334.3490099999999</v>
      </c>
      <c r="K86" s="192">
        <v>1644.4343653988935</v>
      </c>
      <c r="L86" s="192">
        <v>1490.3977211844845</v>
      </c>
      <c r="M86" s="192">
        <v>154.03664421440902</v>
      </c>
      <c r="N86" s="192">
        <v>689.91464460110637</v>
      </c>
      <c r="O86" s="193">
        <v>0.70445094471922753</v>
      </c>
      <c r="P86" s="193">
        <v>9.3671506419196041E-2</v>
      </c>
      <c r="Q86" s="193">
        <v>0.63846396352895174</v>
      </c>
      <c r="R86" s="197">
        <v>4552.28</v>
      </c>
      <c r="S86" s="197">
        <v>3120.3</v>
      </c>
      <c r="T86" s="197">
        <v>2811.9</v>
      </c>
      <c r="U86" s="197">
        <v>308.39999999999998</v>
      </c>
      <c r="V86" s="197">
        <v>1431.9799999999996</v>
      </c>
      <c r="W86" s="193">
        <v>0.68543674817893463</v>
      </c>
      <c r="X86" s="193">
        <v>9.8836650322084399E-2</v>
      </c>
      <c r="Y86" s="193">
        <v>0.61769047598126658</v>
      </c>
      <c r="AH86" s="192">
        <v>10549.5</v>
      </c>
      <c r="AI86" s="192">
        <v>7057.3</v>
      </c>
      <c r="AJ86" s="192">
        <v>6385.7</v>
      </c>
      <c r="AK86" s="192">
        <v>671.6</v>
      </c>
      <c r="AL86" s="192">
        <v>3492.2</v>
      </c>
      <c r="AM86" s="193">
        <v>0.66897009336935398</v>
      </c>
      <c r="AN86" s="193">
        <v>9.5163872869227603E-2</v>
      </c>
      <c r="AO86" s="193">
        <v>0.60530830845063743</v>
      </c>
      <c r="AP86" s="192">
        <v>27147.06</v>
      </c>
      <c r="AQ86" s="192">
        <v>18247.599999999999</v>
      </c>
      <c r="AR86" s="192">
        <v>16683.5</v>
      </c>
      <c r="AS86" s="192">
        <v>1564.1</v>
      </c>
      <c r="AT86" s="192">
        <v>8899.4600000000028</v>
      </c>
      <c r="AU86" s="193">
        <v>0.67217591886561556</v>
      </c>
      <c r="AV86" s="193">
        <v>8.5715381748832725E-2</v>
      </c>
      <c r="AW86" s="193">
        <v>0.61456010337767697</v>
      </c>
    </row>
    <row r="87" spans="1:49" ht="14.25" x14ac:dyDescent="0.2">
      <c r="A87" s="196">
        <v>39904</v>
      </c>
      <c r="B87" s="192">
        <v>2216.0036249999998</v>
      </c>
      <c r="C87" s="192">
        <v>1466.7187329209401</v>
      </c>
      <c r="D87" s="192">
        <v>1331.6145323253352</v>
      </c>
      <c r="E87" s="192">
        <v>135.10420059560479</v>
      </c>
      <c r="F87" s="192">
        <v>749.28489207905977</v>
      </c>
      <c r="G87" s="193">
        <v>0.66187560181492944</v>
      </c>
      <c r="H87" s="193">
        <v>9.2113230412314687E-2</v>
      </c>
      <c r="I87" s="193">
        <v>0.60090810200066136</v>
      </c>
      <c r="J87" s="192">
        <v>2329.3963749999998</v>
      </c>
      <c r="K87" s="192">
        <v>1652.0812670790597</v>
      </c>
      <c r="L87" s="192">
        <v>1506.4854676746647</v>
      </c>
      <c r="M87" s="192">
        <v>145.59579940439519</v>
      </c>
      <c r="N87" s="192">
        <v>677.31510792094014</v>
      </c>
      <c r="O87" s="193">
        <v>0.7092314922483125</v>
      </c>
      <c r="P87" s="193">
        <v>8.8128715158070831E-2</v>
      </c>
      <c r="Q87" s="193">
        <v>0.6467278320868276</v>
      </c>
      <c r="R87" s="197">
        <v>4545.3999999999996</v>
      </c>
      <c r="S87" s="197">
        <v>3118.7999999999997</v>
      </c>
      <c r="T87" s="197">
        <v>2838.1</v>
      </c>
      <c r="U87" s="197">
        <v>280.7</v>
      </c>
      <c r="V87" s="197">
        <v>1426.6</v>
      </c>
      <c r="W87" s="193">
        <v>0.6861442337308048</v>
      </c>
      <c r="X87" s="193">
        <v>9.0002565089136857E-2</v>
      </c>
      <c r="Y87" s="193">
        <v>0.62438949267391208</v>
      </c>
      <c r="AH87" s="192">
        <v>10538.63</v>
      </c>
      <c r="AI87" s="192">
        <v>7049.0999999999995</v>
      </c>
      <c r="AJ87" s="192">
        <v>6416.4</v>
      </c>
      <c r="AK87" s="192">
        <v>632.70000000000005</v>
      </c>
      <c r="AL87" s="192">
        <v>3489.5299999999997</v>
      </c>
      <c r="AM87" s="193">
        <v>0.66888200838249379</v>
      </c>
      <c r="AN87" s="193">
        <v>8.975613908158489E-2</v>
      </c>
      <c r="AO87" s="193">
        <v>0.6088457418089448</v>
      </c>
      <c r="AP87" s="192">
        <v>27115.47</v>
      </c>
      <c r="AQ87" s="192">
        <v>18222.400000000001</v>
      </c>
      <c r="AR87" s="192">
        <v>16709.5</v>
      </c>
      <c r="AS87" s="192">
        <v>1512.9</v>
      </c>
      <c r="AT87" s="192">
        <v>8893.07</v>
      </c>
      <c r="AU87" s="193">
        <v>0.67202965687115146</v>
      </c>
      <c r="AV87" s="193">
        <v>8.3024190007902357E-2</v>
      </c>
      <c r="AW87" s="193">
        <v>0.61623493894813552</v>
      </c>
    </row>
    <row r="88" spans="1:49" ht="14.25" x14ac:dyDescent="0.2">
      <c r="A88" s="196">
        <v>39873</v>
      </c>
      <c r="B88" s="192">
        <v>2214.0762599999998</v>
      </c>
      <c r="C88" s="192">
        <v>1474.8278401275729</v>
      </c>
      <c r="D88" s="192">
        <v>1332.7272092374917</v>
      </c>
      <c r="E88" s="192">
        <v>142.10063089008131</v>
      </c>
      <c r="F88" s="192">
        <v>739.24841987242689</v>
      </c>
      <c r="G88" s="193">
        <v>0.66611429189325799</v>
      </c>
      <c r="H88" s="193">
        <v>9.6350656682606131E-2</v>
      </c>
      <c r="I88" s="193">
        <v>0.60193374244367348</v>
      </c>
      <c r="J88" s="192">
        <v>2324.8137400000005</v>
      </c>
      <c r="K88" s="192">
        <v>1674.6721598724271</v>
      </c>
      <c r="L88" s="192">
        <v>1529.2727907625083</v>
      </c>
      <c r="M88" s="192">
        <v>145.39936910991869</v>
      </c>
      <c r="N88" s="192">
        <v>650.14158012757343</v>
      </c>
      <c r="O88" s="193">
        <v>0.72034680932005624</v>
      </c>
      <c r="P88" s="193">
        <v>8.6822586888286785E-2</v>
      </c>
      <c r="Q88" s="193">
        <v>0.65780443587816539</v>
      </c>
      <c r="R88" s="197">
        <v>4538.8900000000003</v>
      </c>
      <c r="S88" s="197">
        <v>3149.5</v>
      </c>
      <c r="T88" s="197">
        <v>2862</v>
      </c>
      <c r="U88" s="197">
        <v>287.5</v>
      </c>
      <c r="V88" s="197">
        <v>1389.3900000000003</v>
      </c>
      <c r="W88" s="193">
        <v>0.6938921189982572</v>
      </c>
      <c r="X88" s="193">
        <v>9.1284330846166065E-2</v>
      </c>
      <c r="Y88" s="193">
        <v>0.63055064123607307</v>
      </c>
      <c r="AH88" s="192">
        <v>10528.89</v>
      </c>
      <c r="AI88" s="192">
        <v>7083.8</v>
      </c>
      <c r="AJ88" s="192">
        <v>6458.8</v>
      </c>
      <c r="AK88" s="192">
        <v>625</v>
      </c>
      <c r="AL88" s="192">
        <v>3445.0899999999992</v>
      </c>
      <c r="AM88" s="193">
        <v>0.6727964676238426</v>
      </c>
      <c r="AN88" s="193">
        <v>8.8229481351816824E-2</v>
      </c>
      <c r="AO88" s="193">
        <v>0.61343598423005663</v>
      </c>
      <c r="AP88" s="192">
        <v>27084.880000000001</v>
      </c>
      <c r="AQ88" s="192">
        <v>18236.3</v>
      </c>
      <c r="AR88" s="192">
        <v>16752.5</v>
      </c>
      <c r="AS88" s="192">
        <v>1483.8</v>
      </c>
      <c r="AT88" s="192">
        <v>8848.5800000000017</v>
      </c>
      <c r="AU88" s="193">
        <v>0.67330185697702916</v>
      </c>
      <c r="AV88" s="193">
        <v>8.1365189210530639E-2</v>
      </c>
      <c r="AW88" s="193">
        <v>0.61851852398829155</v>
      </c>
    </row>
    <row r="89" spans="1:49" ht="14.25" x14ac:dyDescent="0.2">
      <c r="A89" s="196">
        <v>39845</v>
      </c>
      <c r="B89" s="192">
        <v>2212.1488949999998</v>
      </c>
      <c r="C89" s="192">
        <v>1465.7647010733554</v>
      </c>
      <c r="D89" s="192">
        <v>1328.5894516028877</v>
      </c>
      <c r="E89" s="192">
        <v>137.17524947046769</v>
      </c>
      <c r="F89" s="192">
        <v>746.38419392664446</v>
      </c>
      <c r="G89" s="193">
        <v>0.66259766889396265</v>
      </c>
      <c r="H89" s="193">
        <v>9.358613246042595E-2</v>
      </c>
      <c r="I89" s="193">
        <v>0.60058771568488289</v>
      </c>
      <c r="J89" s="192">
        <v>2320.7711050000003</v>
      </c>
      <c r="K89" s="192">
        <v>1655.0352989266444</v>
      </c>
      <c r="L89" s="192">
        <v>1501.6105483971121</v>
      </c>
      <c r="M89" s="192">
        <v>153.42475052953233</v>
      </c>
      <c r="N89" s="192">
        <v>665.73580607335589</v>
      </c>
      <c r="O89" s="193">
        <v>0.71314025556460214</v>
      </c>
      <c r="P89" s="193">
        <v>9.2701799550157227E-2</v>
      </c>
      <c r="Q89" s="193">
        <v>0.64703087054210451</v>
      </c>
      <c r="R89" s="197">
        <v>4532.92</v>
      </c>
      <c r="S89" s="197">
        <v>3120.7999999999997</v>
      </c>
      <c r="T89" s="197">
        <v>2830.2</v>
      </c>
      <c r="U89" s="197">
        <v>290.60000000000002</v>
      </c>
      <c r="V89" s="197">
        <v>1412.1200000000003</v>
      </c>
      <c r="W89" s="193">
        <v>0.68847453738429087</v>
      </c>
      <c r="X89" s="193">
        <v>9.3117149448859279E-2</v>
      </c>
      <c r="Y89" s="193">
        <v>0.62436575099494362</v>
      </c>
      <c r="AH89" s="192">
        <v>10520.45</v>
      </c>
      <c r="AI89" s="192">
        <v>7084.3</v>
      </c>
      <c r="AJ89" s="192">
        <v>6461.2</v>
      </c>
      <c r="AK89" s="192">
        <v>623.1</v>
      </c>
      <c r="AL89" s="192">
        <v>3436.1500000000005</v>
      </c>
      <c r="AM89" s="193">
        <v>0.67338374309083737</v>
      </c>
      <c r="AN89" s="193">
        <v>8.7955055545360872E-2</v>
      </c>
      <c r="AO89" s="193">
        <v>0.61415623856393975</v>
      </c>
      <c r="AP89" s="192">
        <v>27056.240000000002</v>
      </c>
      <c r="AQ89" s="192">
        <v>18223.3</v>
      </c>
      <c r="AR89" s="192">
        <v>16770.8</v>
      </c>
      <c r="AS89" s="192">
        <v>1452.5</v>
      </c>
      <c r="AT89" s="192">
        <v>8832.9400000000023</v>
      </c>
      <c r="AU89" s="193">
        <v>0.67353409047229029</v>
      </c>
      <c r="AV89" s="193">
        <v>7.9705651555975046E-2</v>
      </c>
      <c r="AW89" s="193">
        <v>0.61984961694603535</v>
      </c>
    </row>
    <row r="90" spans="1:49" ht="14.25" x14ac:dyDescent="0.2">
      <c r="A90" s="196">
        <v>39814</v>
      </c>
      <c r="B90" s="192">
        <v>2210.2215299999998</v>
      </c>
      <c r="C90" s="192">
        <v>1467.4362762669164</v>
      </c>
      <c r="D90" s="192">
        <v>1334.3240739457208</v>
      </c>
      <c r="E90" s="192">
        <v>133.11220232119564</v>
      </c>
      <c r="F90" s="192">
        <v>742.78525373308344</v>
      </c>
      <c r="G90" s="193">
        <v>0.66393176265318365</v>
      </c>
      <c r="H90" s="193">
        <v>9.0710720781570386E-2</v>
      </c>
      <c r="I90" s="193">
        <v>0.60370603391313493</v>
      </c>
      <c r="J90" s="192">
        <v>2315.9584700000005</v>
      </c>
      <c r="K90" s="192">
        <v>1634.4637237330837</v>
      </c>
      <c r="L90" s="192">
        <v>1493.2759260542791</v>
      </c>
      <c r="M90" s="192">
        <v>141.18779767880437</v>
      </c>
      <c r="N90" s="192">
        <v>681.49474626691676</v>
      </c>
      <c r="O90" s="193">
        <v>0.70573965159793361</v>
      </c>
      <c r="P90" s="193">
        <v>8.63817260846476E-2</v>
      </c>
      <c r="Q90" s="193">
        <v>0.64477664232652621</v>
      </c>
      <c r="R90" s="197">
        <v>4526.18</v>
      </c>
      <c r="S90" s="197">
        <v>3101.9</v>
      </c>
      <c r="T90" s="197">
        <v>2827.6</v>
      </c>
      <c r="U90" s="197">
        <v>274.3</v>
      </c>
      <c r="V90" s="197">
        <v>1424.2800000000002</v>
      </c>
      <c r="W90" s="193">
        <v>0.68532404809353575</v>
      </c>
      <c r="X90" s="193">
        <v>8.8429672136432505E-2</v>
      </c>
      <c r="Y90" s="193">
        <v>0.6247210672134117</v>
      </c>
      <c r="AH90" s="192">
        <v>10511.22</v>
      </c>
      <c r="AI90" s="192">
        <v>7053.6</v>
      </c>
      <c r="AJ90" s="192">
        <v>6480.5</v>
      </c>
      <c r="AK90" s="192">
        <v>573.1</v>
      </c>
      <c r="AL90" s="192">
        <v>3457.619999999999</v>
      </c>
      <c r="AM90" s="193">
        <v>0.67105435905632271</v>
      </c>
      <c r="AN90" s="193">
        <v>8.1249291142111824E-2</v>
      </c>
      <c r="AO90" s="193">
        <v>0.61653166806517234</v>
      </c>
      <c r="AP90" s="192">
        <v>27025.34</v>
      </c>
      <c r="AQ90" s="192">
        <v>18167.300000000003</v>
      </c>
      <c r="AR90" s="192">
        <v>16823.400000000001</v>
      </c>
      <c r="AS90" s="192">
        <v>1343.9</v>
      </c>
      <c r="AT90" s="192">
        <v>8858.0399999999972</v>
      </c>
      <c r="AU90" s="193">
        <v>0.67223206072523056</v>
      </c>
      <c r="AV90" s="193">
        <v>7.3973567893963324E-2</v>
      </c>
      <c r="AW90" s="193">
        <v>0.62250465674067379</v>
      </c>
    </row>
    <row r="91" spans="1:49" ht="14.25" x14ac:dyDescent="0.2">
      <c r="A91" s="196">
        <v>39783</v>
      </c>
      <c r="B91" s="192">
        <v>2208.2941649999998</v>
      </c>
      <c r="C91" s="192">
        <v>1476.1634815176026</v>
      </c>
      <c r="D91" s="192">
        <v>1354.1366358909202</v>
      </c>
      <c r="E91" s="192">
        <v>122.02684562668252</v>
      </c>
      <c r="F91" s="192">
        <v>732.13068348239722</v>
      </c>
      <c r="G91" s="193">
        <v>0.66846324412472591</v>
      </c>
      <c r="H91" s="193">
        <v>8.2664858706049352E-2</v>
      </c>
      <c r="I91" s="193">
        <v>0.61320482449896807</v>
      </c>
      <c r="J91" s="192">
        <v>2311.3258350000001</v>
      </c>
      <c r="K91" s="192">
        <v>1630.8365184823974</v>
      </c>
      <c r="L91" s="192">
        <v>1501.9633641090797</v>
      </c>
      <c r="M91" s="192">
        <v>128.8731543733175</v>
      </c>
      <c r="N91" s="192">
        <v>680.48931651760267</v>
      </c>
      <c r="O91" s="193">
        <v>0.70558486120257358</v>
      </c>
      <c r="P91" s="193">
        <v>7.9022730306065631E-2</v>
      </c>
      <c r="Q91" s="193">
        <v>0.64982761900771968</v>
      </c>
      <c r="R91" s="197">
        <v>4519.62</v>
      </c>
      <c r="S91" s="197">
        <v>3107</v>
      </c>
      <c r="T91" s="197">
        <v>2856.1</v>
      </c>
      <c r="U91" s="197">
        <v>250.9</v>
      </c>
      <c r="V91" s="197">
        <v>1412.62</v>
      </c>
      <c r="W91" s="193">
        <v>0.68744717476248007</v>
      </c>
      <c r="X91" s="193">
        <v>8.0753138075313813E-2</v>
      </c>
      <c r="Y91" s="193">
        <v>0.63193365813940106</v>
      </c>
      <c r="AH91" s="192">
        <v>10502.71</v>
      </c>
      <c r="AI91" s="192">
        <v>7101.5</v>
      </c>
      <c r="AJ91" s="192">
        <v>6576.2</v>
      </c>
      <c r="AK91" s="192">
        <v>525.29999999999995</v>
      </c>
      <c r="AL91" s="192">
        <v>3401.2099999999991</v>
      </c>
      <c r="AM91" s="193">
        <v>0.67615881996170513</v>
      </c>
      <c r="AN91" s="193">
        <v>7.3970287967330836E-2</v>
      </c>
      <c r="AO91" s="193">
        <v>0.62614315733748727</v>
      </c>
      <c r="AP91" s="192">
        <v>26997.89</v>
      </c>
      <c r="AQ91" s="192">
        <v>18199.3</v>
      </c>
      <c r="AR91" s="192">
        <v>16948.2</v>
      </c>
      <c r="AS91" s="192">
        <v>1251.0999999999999</v>
      </c>
      <c r="AT91" s="192">
        <v>8798.59</v>
      </c>
      <c r="AU91" s="193">
        <v>0.67410082787951209</v>
      </c>
      <c r="AV91" s="193">
        <v>6.8744402257229678E-2</v>
      </c>
      <c r="AW91" s="193">
        <v>0.62776016940583135</v>
      </c>
    </row>
    <row r="92" spans="1:49" ht="14.25" x14ac:dyDescent="0.2">
      <c r="A92" s="196">
        <v>39753</v>
      </c>
      <c r="B92" s="192">
        <v>2206.3667999999998</v>
      </c>
      <c r="C92" s="192">
        <v>1452.0781378082208</v>
      </c>
      <c r="D92" s="192">
        <v>1333.7919112835234</v>
      </c>
      <c r="E92" s="192">
        <v>118.2862265246974</v>
      </c>
      <c r="F92" s="192">
        <v>754.28866219177894</v>
      </c>
      <c r="G92" s="193">
        <v>0.65813088640031248</v>
      </c>
      <c r="H92" s="193">
        <v>8.1459959657019312E-2</v>
      </c>
      <c r="I92" s="193">
        <v>0.60451957094510467</v>
      </c>
      <c r="J92" s="192">
        <v>2307.4132</v>
      </c>
      <c r="K92" s="192">
        <v>1626.5218621917791</v>
      </c>
      <c r="L92" s="192">
        <v>1508.8080887164765</v>
      </c>
      <c r="M92" s="192">
        <v>117.7137734753026</v>
      </c>
      <c r="N92" s="192">
        <v>680.8913378082209</v>
      </c>
      <c r="O92" s="193">
        <v>0.70491139696686278</v>
      </c>
      <c r="P92" s="193">
        <v>7.2371467123522298E-2</v>
      </c>
      <c r="Q92" s="193">
        <v>0.65389592497627924</v>
      </c>
      <c r="R92" s="197">
        <v>4513.78</v>
      </c>
      <c r="S92" s="197">
        <v>3078.6</v>
      </c>
      <c r="T92" s="197">
        <v>2842.6</v>
      </c>
      <c r="U92" s="197">
        <v>236</v>
      </c>
      <c r="V92" s="197">
        <v>1435.1799999999998</v>
      </c>
      <c r="W92" s="193">
        <v>0.68204476071053532</v>
      </c>
      <c r="X92" s="193">
        <v>7.6658221269408175E-2</v>
      </c>
      <c r="Y92" s="193">
        <v>0.62976042252834652</v>
      </c>
      <c r="AH92" s="192">
        <v>10494.58</v>
      </c>
      <c r="AI92" s="192">
        <v>7086.1</v>
      </c>
      <c r="AJ92" s="192">
        <v>6568</v>
      </c>
      <c r="AK92" s="192">
        <v>518.1</v>
      </c>
      <c r="AL92" s="192">
        <v>3408.4799999999996</v>
      </c>
      <c r="AM92" s="193">
        <v>0.67521520632555099</v>
      </c>
      <c r="AN92" s="193">
        <v>7.311497156404792E-2</v>
      </c>
      <c r="AO92" s="193">
        <v>0.62584686571544546</v>
      </c>
      <c r="AP92" s="192">
        <v>26971.48</v>
      </c>
      <c r="AQ92" s="192">
        <v>18178.5</v>
      </c>
      <c r="AR92" s="192">
        <v>16979.2</v>
      </c>
      <c r="AS92" s="192">
        <v>1199.3</v>
      </c>
      <c r="AT92" s="192">
        <v>8792.98</v>
      </c>
      <c r="AU92" s="193">
        <v>0.67398971061283997</v>
      </c>
      <c r="AV92" s="193">
        <v>6.5973540171081216E-2</v>
      </c>
      <c r="AW92" s="193">
        <v>0.62952422336482838</v>
      </c>
    </row>
    <row r="93" spans="1:49" ht="14.25" x14ac:dyDescent="0.2">
      <c r="A93" s="196">
        <v>39722</v>
      </c>
      <c r="B93" s="192">
        <v>2204.4394349999998</v>
      </c>
      <c r="C93" s="192">
        <v>1455.8682874508854</v>
      </c>
      <c r="D93" s="192">
        <v>1335.9820695919707</v>
      </c>
      <c r="E93" s="192">
        <v>119.88621785891472</v>
      </c>
      <c r="F93" s="192">
        <v>748.57114754911436</v>
      </c>
      <c r="G93" s="193">
        <v>0.66042562310217678</v>
      </c>
      <c r="H93" s="193">
        <v>8.2346884599585835E-2</v>
      </c>
      <c r="I93" s="193">
        <v>0.60604163052997229</v>
      </c>
      <c r="J93" s="192">
        <v>2303.1905650000003</v>
      </c>
      <c r="K93" s="192">
        <v>1638.9317125491143</v>
      </c>
      <c r="L93" s="192">
        <v>1536.6179304080292</v>
      </c>
      <c r="M93" s="192">
        <v>102.31378214108527</v>
      </c>
      <c r="N93" s="192">
        <v>664.25885245088602</v>
      </c>
      <c r="O93" s="193">
        <v>0.71159188364820092</v>
      </c>
      <c r="P93" s="193">
        <v>6.2427117223786834E-2</v>
      </c>
      <c r="Q93" s="193">
        <v>0.66716925371219948</v>
      </c>
      <c r="R93" s="197">
        <v>4507.63</v>
      </c>
      <c r="S93" s="197">
        <v>3094.7999999999997</v>
      </c>
      <c r="T93" s="197">
        <v>2872.6</v>
      </c>
      <c r="U93" s="197">
        <v>222.2</v>
      </c>
      <c r="V93" s="197">
        <v>1412.8300000000004</v>
      </c>
      <c r="W93" s="193">
        <v>0.68656921708303464</v>
      </c>
      <c r="X93" s="193">
        <v>7.179785446555513E-2</v>
      </c>
      <c r="Y93" s="193">
        <v>0.63727502035437689</v>
      </c>
      <c r="AH93" s="192">
        <v>10485.8</v>
      </c>
      <c r="AI93" s="192">
        <v>7121.7000000000007</v>
      </c>
      <c r="AJ93" s="192">
        <v>6650.1</v>
      </c>
      <c r="AK93" s="192">
        <v>471.6</v>
      </c>
      <c r="AL93" s="192">
        <v>3364.0999999999985</v>
      </c>
      <c r="AM93" s="193">
        <v>0.67917564706555544</v>
      </c>
      <c r="AN93" s="193">
        <v>6.6220144066725634E-2</v>
      </c>
      <c r="AO93" s="193">
        <v>0.63420053787026276</v>
      </c>
      <c r="AP93" s="192">
        <v>26942.81</v>
      </c>
      <c r="AQ93" s="192">
        <v>18223.099999999999</v>
      </c>
      <c r="AR93" s="192">
        <v>17100.599999999999</v>
      </c>
      <c r="AS93" s="192">
        <v>1122.5</v>
      </c>
      <c r="AT93" s="192">
        <v>8719.7100000000028</v>
      </c>
      <c r="AU93" s="193">
        <v>0.67636226510894737</v>
      </c>
      <c r="AV93" s="193">
        <v>6.1597642552584361E-2</v>
      </c>
      <c r="AW93" s="193">
        <v>0.63469994406671015</v>
      </c>
    </row>
    <row r="94" spans="1:49" ht="14.25" x14ac:dyDescent="0.2">
      <c r="A94" s="196">
        <v>39692</v>
      </c>
      <c r="B94" s="192">
        <v>2202.5120699999998</v>
      </c>
      <c r="C94" s="192">
        <v>1453.0389236184592</v>
      </c>
      <c r="D94" s="192">
        <v>1339.8028550974279</v>
      </c>
      <c r="E94" s="192">
        <v>113.23606852103121</v>
      </c>
      <c r="F94" s="192">
        <v>749.47314638154057</v>
      </c>
      <c r="G94" s="193">
        <v>0.65971893793910485</v>
      </c>
      <c r="H94" s="193">
        <v>7.7930512858556344E-2</v>
      </c>
      <c r="I94" s="193">
        <v>0.60830670276300824</v>
      </c>
      <c r="J94" s="192">
        <v>2298.8479299999999</v>
      </c>
      <c r="K94" s="192">
        <v>1613.6610763815406</v>
      </c>
      <c r="L94" s="192">
        <v>1520.6971449025721</v>
      </c>
      <c r="M94" s="192">
        <v>92.963931478968775</v>
      </c>
      <c r="N94" s="192">
        <v>685.18685361845928</v>
      </c>
      <c r="O94" s="193">
        <v>0.70194337577672683</v>
      </c>
      <c r="P94" s="193">
        <v>5.7610568191574819E-2</v>
      </c>
      <c r="Q94" s="193">
        <v>0.66150401905991763</v>
      </c>
      <c r="R94" s="197">
        <v>4501.3599999999997</v>
      </c>
      <c r="S94" s="197">
        <v>3066.7</v>
      </c>
      <c r="T94" s="197">
        <v>2860.5</v>
      </c>
      <c r="U94" s="197">
        <v>206.2</v>
      </c>
      <c r="V94" s="197">
        <v>1434.6599999999999</v>
      </c>
      <c r="W94" s="193">
        <v>0.68128299002967996</v>
      </c>
      <c r="X94" s="193">
        <v>6.723839958261324E-2</v>
      </c>
      <c r="Y94" s="193">
        <v>0.63547461211722689</v>
      </c>
      <c r="AH94" s="192">
        <v>10476.790000000001</v>
      </c>
      <c r="AI94" s="192">
        <v>7089.8</v>
      </c>
      <c r="AJ94" s="192">
        <v>6632.7</v>
      </c>
      <c r="AK94" s="192">
        <v>457.1</v>
      </c>
      <c r="AL94" s="192">
        <v>3386.9900000000007</v>
      </c>
      <c r="AM94" s="193">
        <v>0.67671490981493376</v>
      </c>
      <c r="AN94" s="193">
        <v>6.4472904736381842E-2</v>
      </c>
      <c r="AO94" s="193">
        <v>0.63308513390074628</v>
      </c>
      <c r="AP94" s="192">
        <v>26912.71</v>
      </c>
      <c r="AQ94" s="192">
        <v>18176.599999999999</v>
      </c>
      <c r="AR94" s="192">
        <v>17072</v>
      </c>
      <c r="AS94" s="192">
        <v>1104.5999999999999</v>
      </c>
      <c r="AT94" s="192">
        <v>8736.11</v>
      </c>
      <c r="AU94" s="193">
        <v>0.67539092124130196</v>
      </c>
      <c r="AV94" s="193">
        <v>6.0770441116600467E-2</v>
      </c>
      <c r="AW94" s="193">
        <v>0.63434711703132096</v>
      </c>
    </row>
    <row r="95" spans="1:49" ht="14.25" x14ac:dyDescent="0.2">
      <c r="A95" s="196">
        <v>39661</v>
      </c>
      <c r="B95" s="192">
        <v>2200.5847049999998</v>
      </c>
      <c r="C95" s="192">
        <v>1438.1296285360081</v>
      </c>
      <c r="D95" s="192">
        <v>1328.2556656231243</v>
      </c>
      <c r="E95" s="192">
        <v>109.87396291288374</v>
      </c>
      <c r="F95" s="192">
        <v>762.45507646399165</v>
      </c>
      <c r="G95" s="193">
        <v>0.65352159599600979</v>
      </c>
      <c r="H95" s="193">
        <v>7.6400597507147949E-2</v>
      </c>
      <c r="I95" s="193">
        <v>0.60359215557808965</v>
      </c>
      <c r="J95" s="192">
        <v>2292.6352950000005</v>
      </c>
      <c r="K95" s="192">
        <v>1615.8703714639919</v>
      </c>
      <c r="L95" s="192">
        <v>1523.7443343768757</v>
      </c>
      <c r="M95" s="192">
        <v>92.126037087116259</v>
      </c>
      <c r="N95" s="192">
        <v>676.76492353600861</v>
      </c>
      <c r="O95" s="193">
        <v>0.70480916654647918</v>
      </c>
      <c r="P95" s="193">
        <v>5.7013259673577225E-2</v>
      </c>
      <c r="Q95" s="193">
        <v>0.66462569851384734</v>
      </c>
      <c r="R95" s="197">
        <v>4493.22</v>
      </c>
      <c r="S95" s="197">
        <v>3054</v>
      </c>
      <c r="T95" s="197">
        <v>2852</v>
      </c>
      <c r="U95" s="197">
        <v>202</v>
      </c>
      <c r="V95" s="197">
        <v>1439.2200000000003</v>
      </c>
      <c r="W95" s="193">
        <v>0.67969073403928582</v>
      </c>
      <c r="X95" s="193">
        <v>6.6142763588736081E-2</v>
      </c>
      <c r="Y95" s="193">
        <v>0.63473411050427087</v>
      </c>
      <c r="AH95" s="192">
        <v>10464.58</v>
      </c>
      <c r="AI95" s="192">
        <v>7064.8</v>
      </c>
      <c r="AJ95" s="192">
        <v>6614</v>
      </c>
      <c r="AK95" s="192">
        <v>450.8</v>
      </c>
      <c r="AL95" s="192">
        <v>3399.7799999999997</v>
      </c>
      <c r="AM95" s="193">
        <v>0.67511548480684369</v>
      </c>
      <c r="AN95" s="193">
        <v>6.3809308119125802E-2</v>
      </c>
      <c r="AO95" s="193">
        <v>0.6320368328208108</v>
      </c>
      <c r="AP95" s="192">
        <v>26875.55</v>
      </c>
      <c r="AQ95" s="192">
        <v>18106.3</v>
      </c>
      <c r="AR95" s="192">
        <v>17010.7</v>
      </c>
      <c r="AS95" s="192">
        <v>1095.5999999999999</v>
      </c>
      <c r="AT95" s="192">
        <v>8769.25</v>
      </c>
      <c r="AU95" s="193">
        <v>0.67370900316458637</v>
      </c>
      <c r="AV95" s="193">
        <v>6.0509325483395278E-2</v>
      </c>
      <c r="AW95" s="193">
        <v>0.63294332581100665</v>
      </c>
    </row>
    <row r="96" spans="1:49" ht="14.25" x14ac:dyDescent="0.2">
      <c r="A96" s="196">
        <v>39630</v>
      </c>
      <c r="B96" s="192">
        <v>2198.6573399999997</v>
      </c>
      <c r="C96" s="192">
        <v>1446.2890297974218</v>
      </c>
      <c r="D96" s="192">
        <v>1336.1188871615141</v>
      </c>
      <c r="E96" s="192">
        <v>110.17014263590781</v>
      </c>
      <c r="F96" s="192">
        <v>752.36831020257796</v>
      </c>
      <c r="G96" s="193">
        <v>0.65780556318858763</v>
      </c>
      <c r="H96" s="193">
        <v>7.6174360979104627E-2</v>
      </c>
      <c r="I96" s="193">
        <v>0.60769764476419696</v>
      </c>
      <c r="J96" s="192">
        <v>2287.6026600000005</v>
      </c>
      <c r="K96" s="192">
        <v>1606.910970202578</v>
      </c>
      <c r="L96" s="192">
        <v>1507.0811128384858</v>
      </c>
      <c r="M96" s="192">
        <v>99.829857364092192</v>
      </c>
      <c r="N96" s="192">
        <v>680.69168979742244</v>
      </c>
      <c r="O96" s="193">
        <v>0.70244321634185269</v>
      </c>
      <c r="P96" s="193">
        <v>6.2125319457808525E-2</v>
      </c>
      <c r="Q96" s="193">
        <v>0.65880370712564451</v>
      </c>
      <c r="R96" s="197">
        <v>4486.26</v>
      </c>
      <c r="S96" s="197">
        <v>3053.2</v>
      </c>
      <c r="T96" s="197">
        <v>2843.2</v>
      </c>
      <c r="U96" s="197">
        <v>210</v>
      </c>
      <c r="V96" s="197">
        <v>1433.0600000000004</v>
      </c>
      <c r="W96" s="193">
        <v>0.680566886448846</v>
      </c>
      <c r="X96" s="193">
        <v>6.8780296082798384E-2</v>
      </c>
      <c r="Y96" s="193">
        <v>0.63375729449474616</v>
      </c>
      <c r="AH96" s="192">
        <v>10453.92</v>
      </c>
      <c r="AI96" s="192">
        <v>7054.5</v>
      </c>
      <c r="AJ96" s="192">
        <v>6596.8</v>
      </c>
      <c r="AK96" s="192">
        <v>457.7</v>
      </c>
      <c r="AL96" s="192">
        <v>3399.42</v>
      </c>
      <c r="AM96" s="193">
        <v>0.67481863262776065</v>
      </c>
      <c r="AN96" s="193">
        <v>6.4880572684102342E-2</v>
      </c>
      <c r="AO96" s="193">
        <v>0.63103601328496872</v>
      </c>
      <c r="AP96" s="192">
        <v>26843.29</v>
      </c>
      <c r="AQ96" s="192">
        <v>18088.900000000001</v>
      </c>
      <c r="AR96" s="192">
        <v>16991.900000000001</v>
      </c>
      <c r="AS96" s="192">
        <v>1097</v>
      </c>
      <c r="AT96" s="192">
        <v>8754.39</v>
      </c>
      <c r="AU96" s="193">
        <v>0.67387045328646378</v>
      </c>
      <c r="AV96" s="193">
        <v>6.0644925893780156E-2</v>
      </c>
      <c r="AW96" s="193">
        <v>0.6330036295848982</v>
      </c>
    </row>
    <row r="97" spans="1:49" ht="14.25" x14ac:dyDescent="0.2">
      <c r="A97" s="196">
        <v>39600</v>
      </c>
      <c r="B97" s="192">
        <v>2197.2168900000006</v>
      </c>
      <c r="C97" s="192">
        <v>1447.6696949594086</v>
      </c>
      <c r="D97" s="192">
        <v>1339.1026870652063</v>
      </c>
      <c r="E97" s="192">
        <v>108.56700789420235</v>
      </c>
      <c r="F97" s="192">
        <v>749.54719504059199</v>
      </c>
      <c r="G97" s="193">
        <v>0.65886517691906521</v>
      </c>
      <c r="H97" s="193">
        <v>7.4994322442624925E-2</v>
      </c>
      <c r="I97" s="193">
        <v>0.60945402939497972</v>
      </c>
      <c r="J97" s="192">
        <v>2281.5031099999997</v>
      </c>
      <c r="K97" s="192">
        <v>1615.8303050405914</v>
      </c>
      <c r="L97" s="192">
        <v>1523.2973129347938</v>
      </c>
      <c r="M97" s="192">
        <v>92.532992105797646</v>
      </c>
      <c r="N97" s="192">
        <v>665.67280495940827</v>
      </c>
      <c r="O97" s="193">
        <v>0.70823059497849716</v>
      </c>
      <c r="P97" s="193">
        <v>5.7266528432559083E-2</v>
      </c>
      <c r="Q97" s="193">
        <v>0.66767268747435282</v>
      </c>
      <c r="R97" s="197">
        <v>4478.72</v>
      </c>
      <c r="S97" s="197">
        <v>3063.5</v>
      </c>
      <c r="T97" s="197">
        <v>2862.4</v>
      </c>
      <c r="U97" s="197">
        <v>201.1</v>
      </c>
      <c r="V97" s="197">
        <v>1415.2200000000003</v>
      </c>
      <c r="W97" s="193">
        <v>0.68401239639897105</v>
      </c>
      <c r="X97" s="193">
        <v>6.5643871388934225E-2</v>
      </c>
      <c r="Y97" s="193">
        <v>0.63911117462132039</v>
      </c>
      <c r="AH97" s="192">
        <v>10441.780000000001</v>
      </c>
      <c r="AI97" s="192">
        <v>7051.0999999999995</v>
      </c>
      <c r="AJ97" s="192">
        <v>6599.7</v>
      </c>
      <c r="AK97" s="192">
        <v>451.4</v>
      </c>
      <c r="AL97" s="192">
        <v>3390.6800000000012</v>
      </c>
      <c r="AM97" s="193">
        <v>0.67527758677160399</v>
      </c>
      <c r="AN97" s="193">
        <v>6.4018380110904688E-2</v>
      </c>
      <c r="AO97" s="193">
        <v>0.63204740954128502</v>
      </c>
      <c r="AP97" s="192">
        <v>26808.48</v>
      </c>
      <c r="AQ97" s="192">
        <v>18079.8</v>
      </c>
      <c r="AR97" s="192">
        <v>17000.7</v>
      </c>
      <c r="AS97" s="192">
        <v>1079.0999999999999</v>
      </c>
      <c r="AT97" s="192">
        <v>8728.68</v>
      </c>
      <c r="AU97" s="193">
        <v>0.67440600884496249</v>
      </c>
      <c r="AV97" s="193">
        <v>5.9685394749941924E-2</v>
      </c>
      <c r="AW97" s="193">
        <v>0.63415381998531817</v>
      </c>
    </row>
    <row r="98" spans="1:49" ht="14.25" x14ac:dyDescent="0.2">
      <c r="A98" s="196">
        <v>39569</v>
      </c>
      <c r="B98" s="192">
        <v>2195.7764400000005</v>
      </c>
      <c r="C98" s="192">
        <v>1463.0390147522517</v>
      </c>
      <c r="D98" s="192">
        <v>1359.0256572029132</v>
      </c>
      <c r="E98" s="192">
        <v>104.01335754933854</v>
      </c>
      <c r="F98" s="192">
        <v>732.73742524774889</v>
      </c>
      <c r="G98" s="193">
        <v>0.66629689074915632</v>
      </c>
      <c r="H98" s="193">
        <v>7.1094042264451832E-2</v>
      </c>
      <c r="I98" s="193">
        <v>0.61892715143756294</v>
      </c>
      <c r="J98" s="192">
        <v>2274.0035599999992</v>
      </c>
      <c r="K98" s="192">
        <v>1653.0609852477487</v>
      </c>
      <c r="L98" s="192">
        <v>1554.274342797087</v>
      </c>
      <c r="M98" s="192">
        <v>98.786642450661475</v>
      </c>
      <c r="N98" s="192">
        <v>620.94257475225049</v>
      </c>
      <c r="O98" s="193">
        <v>0.72693860921121389</v>
      </c>
      <c r="P98" s="193">
        <v>5.9759829390599317E-2</v>
      </c>
      <c r="Q98" s="193">
        <v>0.68349688194731217</v>
      </c>
      <c r="R98" s="197">
        <v>4469.78</v>
      </c>
      <c r="S98" s="197">
        <v>3116.1000000000004</v>
      </c>
      <c r="T98" s="197">
        <v>2913.3</v>
      </c>
      <c r="U98" s="197">
        <v>202.8</v>
      </c>
      <c r="V98" s="197">
        <v>1353.6799999999994</v>
      </c>
      <c r="W98" s="193">
        <v>0.69714840551436552</v>
      </c>
      <c r="X98" s="193">
        <v>6.5081351689612016E-2</v>
      </c>
      <c r="Y98" s="193">
        <v>0.65177704495523281</v>
      </c>
      <c r="AH98" s="192">
        <v>10426.82</v>
      </c>
      <c r="AI98" s="192">
        <v>7084</v>
      </c>
      <c r="AJ98" s="192">
        <v>6638.2</v>
      </c>
      <c r="AK98" s="192">
        <v>445.8</v>
      </c>
      <c r="AL98" s="192">
        <v>3342.8199999999997</v>
      </c>
      <c r="AM98" s="193">
        <v>0.67940177350333086</v>
      </c>
      <c r="AN98" s="193">
        <v>6.2930547713156412E-2</v>
      </c>
      <c r="AO98" s="193">
        <v>0.63664664777947644</v>
      </c>
      <c r="AP98" s="192">
        <v>26768.799999999999</v>
      </c>
      <c r="AQ98" s="192">
        <v>18098</v>
      </c>
      <c r="AR98" s="192">
        <v>17007.400000000001</v>
      </c>
      <c r="AS98" s="192">
        <v>1090.5999999999999</v>
      </c>
      <c r="AT98" s="192">
        <v>8670.7999999999993</v>
      </c>
      <c r="AU98" s="193">
        <v>0.6760855921819432</v>
      </c>
      <c r="AV98" s="193">
        <v>6.0260802298596525E-2</v>
      </c>
      <c r="AW98" s="193">
        <v>0.63534413197453754</v>
      </c>
    </row>
    <row r="99" spans="1:49" ht="14.25" x14ac:dyDescent="0.2">
      <c r="A99" s="196">
        <v>39539</v>
      </c>
      <c r="B99" s="192">
        <v>2194.3359900000005</v>
      </c>
      <c r="C99" s="192">
        <v>1463.6451898564283</v>
      </c>
      <c r="D99" s="192">
        <v>1368.2182480572731</v>
      </c>
      <c r="E99" s="192">
        <v>95.426941799155188</v>
      </c>
      <c r="F99" s="192">
        <v>730.69080014357223</v>
      </c>
      <c r="G99" s="193">
        <v>0.66701052005095529</v>
      </c>
      <c r="H99" s="193">
        <v>6.5198138497292363E-2</v>
      </c>
      <c r="I99" s="193">
        <v>0.62352267578552212</v>
      </c>
      <c r="J99" s="192">
        <v>2268.7540099999997</v>
      </c>
      <c r="K99" s="192">
        <v>1610.4548101435716</v>
      </c>
      <c r="L99" s="192">
        <v>1515.2817519427269</v>
      </c>
      <c r="M99" s="192">
        <v>95.173058200844807</v>
      </c>
      <c r="N99" s="192">
        <v>658.299199856428</v>
      </c>
      <c r="O99" s="193">
        <v>0.70984108591991946</v>
      </c>
      <c r="P99" s="193">
        <v>5.9097006386885302E-2</v>
      </c>
      <c r="Q99" s="193">
        <v>0.6678916027316365</v>
      </c>
      <c r="R99" s="197">
        <v>4463.09</v>
      </c>
      <c r="S99" s="197">
        <v>3074.1</v>
      </c>
      <c r="T99" s="197">
        <v>2883.5</v>
      </c>
      <c r="U99" s="197">
        <v>190.6</v>
      </c>
      <c r="V99" s="197">
        <v>1388.9900000000002</v>
      </c>
      <c r="W99" s="193">
        <v>0.68878288360754536</v>
      </c>
      <c r="X99" s="193">
        <v>6.2001886731075762E-2</v>
      </c>
      <c r="Y99" s="193">
        <v>0.64607704527580667</v>
      </c>
      <c r="AH99" s="192">
        <v>10415.93</v>
      </c>
      <c r="AI99" s="192">
        <v>7062.2</v>
      </c>
      <c r="AJ99" s="192">
        <v>6623</v>
      </c>
      <c r="AK99" s="192">
        <v>439.2</v>
      </c>
      <c r="AL99" s="192">
        <v>3353.7300000000005</v>
      </c>
      <c r="AM99" s="193">
        <v>0.67801914951425357</v>
      </c>
      <c r="AN99" s="193">
        <v>6.2190252329302483E-2</v>
      </c>
      <c r="AO99" s="193">
        <v>0.63585296752186315</v>
      </c>
      <c r="AP99" s="192">
        <v>26738.31</v>
      </c>
      <c r="AQ99" s="192">
        <v>18092.400000000001</v>
      </c>
      <c r="AR99" s="192">
        <v>17002.400000000001</v>
      </c>
      <c r="AS99" s="192">
        <v>1090</v>
      </c>
      <c r="AT99" s="192">
        <v>8645.91</v>
      </c>
      <c r="AU99" s="193">
        <v>0.67664710297696451</v>
      </c>
      <c r="AV99" s="193">
        <v>6.0246291260418736E-2</v>
      </c>
      <c r="AW99" s="193">
        <v>0.63588162453049579</v>
      </c>
    </row>
    <row r="100" spans="1:49" ht="14.25" x14ac:dyDescent="0.2">
      <c r="A100" s="196">
        <v>39508</v>
      </c>
      <c r="B100" s="192">
        <v>2192.8955400000004</v>
      </c>
      <c r="C100" s="192">
        <v>1460.7269456347069</v>
      </c>
      <c r="D100" s="192">
        <v>1353.1223884101089</v>
      </c>
      <c r="E100" s="192">
        <v>107.60455722459811</v>
      </c>
      <c r="F100" s="192">
        <v>732.16859436529353</v>
      </c>
      <c r="G100" s="193">
        <v>0.66611788796592952</v>
      </c>
      <c r="H100" s="193">
        <v>7.3665073096767161E-2</v>
      </c>
      <c r="I100" s="193">
        <v>0.61704826505785526</v>
      </c>
      <c r="J100" s="192">
        <v>2262.5344599999999</v>
      </c>
      <c r="K100" s="192">
        <v>1633.6730543652932</v>
      </c>
      <c r="L100" s="192">
        <v>1529.977611589891</v>
      </c>
      <c r="M100" s="192">
        <v>103.6954427754019</v>
      </c>
      <c r="N100" s="192">
        <v>628.86140563470667</v>
      </c>
      <c r="O100" s="193">
        <v>0.7220544408261933</v>
      </c>
      <c r="P100" s="193">
        <v>6.3473803707737073E-2</v>
      </c>
      <c r="Q100" s="193">
        <v>0.67622289898289156</v>
      </c>
      <c r="R100" s="197">
        <v>4455.43</v>
      </c>
      <c r="S100" s="197">
        <v>3094.4</v>
      </c>
      <c r="T100" s="197">
        <v>2883.1</v>
      </c>
      <c r="U100" s="197">
        <v>211.3</v>
      </c>
      <c r="V100" s="197">
        <v>1361.0300000000002</v>
      </c>
      <c r="W100" s="193">
        <v>0.69452331200355522</v>
      </c>
      <c r="X100" s="193">
        <v>6.8284643226473637E-2</v>
      </c>
      <c r="Y100" s="193">
        <v>0.64709803543092359</v>
      </c>
      <c r="AH100" s="192">
        <v>10404.200000000001</v>
      </c>
      <c r="AI100" s="192">
        <v>7062.6</v>
      </c>
      <c r="AJ100" s="192">
        <v>6605.8</v>
      </c>
      <c r="AK100" s="192">
        <v>456.8</v>
      </c>
      <c r="AL100" s="192">
        <v>3341.6000000000004</v>
      </c>
      <c r="AM100" s="193">
        <v>0.6788220141865785</v>
      </c>
      <c r="AN100" s="193">
        <v>6.4678730212669552E-2</v>
      </c>
      <c r="AO100" s="193">
        <v>0.63491666826858384</v>
      </c>
      <c r="AP100" s="192">
        <v>26704.080000000002</v>
      </c>
      <c r="AQ100" s="192">
        <v>18081.2</v>
      </c>
      <c r="AR100" s="192">
        <v>16982.8</v>
      </c>
      <c r="AS100" s="192">
        <v>1098.4000000000001</v>
      </c>
      <c r="AT100" s="192">
        <v>8622.880000000001</v>
      </c>
      <c r="AU100" s="193">
        <v>0.67709503566496199</v>
      </c>
      <c r="AV100" s="193">
        <v>6.0748180430502403E-2</v>
      </c>
      <c r="AW100" s="193">
        <v>0.63596274426978938</v>
      </c>
    </row>
    <row r="101" spans="1:49" ht="14.25" x14ac:dyDescent="0.2">
      <c r="A101" s="196">
        <v>39479</v>
      </c>
      <c r="B101" s="192">
        <v>2191.4550900000004</v>
      </c>
      <c r="C101" s="192">
        <v>1453.5935850164251</v>
      </c>
      <c r="D101" s="192">
        <v>1353.5513732706656</v>
      </c>
      <c r="E101" s="192">
        <v>100.04221174575952</v>
      </c>
      <c r="F101" s="192">
        <v>737.86150498357529</v>
      </c>
      <c r="G101" s="193">
        <v>0.66330064971417002</v>
      </c>
      <c r="H101" s="193">
        <v>6.882405974888027E-2</v>
      </c>
      <c r="I101" s="193">
        <v>0.61764960616677089</v>
      </c>
      <c r="J101" s="192">
        <v>2258.0749099999994</v>
      </c>
      <c r="K101" s="192">
        <v>1617.7064149835746</v>
      </c>
      <c r="L101" s="192">
        <v>1518.6486267293342</v>
      </c>
      <c r="M101" s="192">
        <v>99.057788254240478</v>
      </c>
      <c r="N101" s="192">
        <v>640.36849501642473</v>
      </c>
      <c r="O101" s="193">
        <v>0.71640954328816975</v>
      </c>
      <c r="P101" s="193">
        <v>6.1233476814299623E-2</v>
      </c>
      <c r="Q101" s="193">
        <v>0.67254129612969071</v>
      </c>
      <c r="R101" s="197">
        <v>4449.53</v>
      </c>
      <c r="S101" s="197">
        <v>3071.2999999999997</v>
      </c>
      <c r="T101" s="197">
        <v>2872.2</v>
      </c>
      <c r="U101" s="197">
        <v>199.1</v>
      </c>
      <c r="V101" s="197">
        <v>1378.23</v>
      </c>
      <c r="W101" s="193">
        <v>0.69025267837277193</v>
      </c>
      <c r="X101" s="193">
        <v>6.4825969459186672E-2</v>
      </c>
      <c r="Y101" s="193">
        <v>0.64550637932545685</v>
      </c>
      <c r="AH101" s="192">
        <v>10395.209999999999</v>
      </c>
      <c r="AI101" s="192">
        <v>7062.3</v>
      </c>
      <c r="AJ101" s="192">
        <v>6626.7</v>
      </c>
      <c r="AK101" s="192">
        <v>435.6</v>
      </c>
      <c r="AL101" s="192">
        <v>3332.9099999999989</v>
      </c>
      <c r="AM101" s="193">
        <v>0.67938021454112041</v>
      </c>
      <c r="AN101" s="193">
        <v>6.1679622785778009E-2</v>
      </c>
      <c r="AO101" s="193">
        <v>0.63747629918010318</v>
      </c>
      <c r="AP101" s="192">
        <v>26676.5</v>
      </c>
      <c r="AQ101" s="192">
        <v>18071.600000000002</v>
      </c>
      <c r="AR101" s="192">
        <v>16998.2</v>
      </c>
      <c r="AS101" s="192">
        <v>1073.4000000000001</v>
      </c>
      <c r="AT101" s="192">
        <v>8604.8999999999978</v>
      </c>
      <c r="AU101" s="193">
        <v>0.67743519577155931</v>
      </c>
      <c r="AV101" s="193">
        <v>5.9397065008078974E-2</v>
      </c>
      <c r="AW101" s="193">
        <v>0.63719753340955521</v>
      </c>
    </row>
    <row r="102" spans="1:49" ht="14.25" x14ac:dyDescent="0.2">
      <c r="A102" s="196">
        <v>39448</v>
      </c>
      <c r="B102" s="192">
        <v>2190.0146400000003</v>
      </c>
      <c r="C102" s="192">
        <v>1436.4614986941074</v>
      </c>
      <c r="D102" s="192">
        <v>1326.6032072428372</v>
      </c>
      <c r="E102" s="192">
        <v>109.85829145127025</v>
      </c>
      <c r="F102" s="192">
        <v>753.55314130589295</v>
      </c>
      <c r="G102" s="193">
        <v>0.65591410781350168</v>
      </c>
      <c r="H102" s="193">
        <v>7.6478410003430544E-2</v>
      </c>
      <c r="I102" s="193">
        <v>0.60575083974910648</v>
      </c>
      <c r="J102" s="192">
        <v>2254.0353599999999</v>
      </c>
      <c r="K102" s="192">
        <v>1610.7385013058929</v>
      </c>
      <c r="L102" s="192">
        <v>1518.1967927571629</v>
      </c>
      <c r="M102" s="192">
        <v>92.541708548729758</v>
      </c>
      <c r="N102" s="192">
        <v>643.29685869410696</v>
      </c>
      <c r="O102" s="193">
        <v>0.71460214417660817</v>
      </c>
      <c r="P102" s="193">
        <v>5.7452968606451223E-2</v>
      </c>
      <c r="Q102" s="193">
        <v>0.6735461296211267</v>
      </c>
      <c r="R102" s="197">
        <v>4444.05</v>
      </c>
      <c r="S102" s="197">
        <v>3047.2000000000003</v>
      </c>
      <c r="T102" s="197">
        <v>2844.8</v>
      </c>
      <c r="U102" s="197">
        <v>202.4</v>
      </c>
      <c r="V102" s="197">
        <v>1396.85</v>
      </c>
      <c r="W102" s="193">
        <v>0.68568085417580815</v>
      </c>
      <c r="X102" s="193">
        <v>6.642163297453399E-2</v>
      </c>
      <c r="Y102" s="193">
        <v>0.64013681214207763</v>
      </c>
      <c r="AH102" s="192">
        <v>10387.57</v>
      </c>
      <c r="AI102" s="192">
        <v>7027.7</v>
      </c>
      <c r="AJ102" s="192">
        <v>6578.8</v>
      </c>
      <c r="AK102" s="192">
        <v>448.9</v>
      </c>
      <c r="AL102" s="192">
        <v>3359.87</v>
      </c>
      <c r="AM102" s="193">
        <v>0.67654899076492381</v>
      </c>
      <c r="AN102" s="193">
        <v>6.387580574014258E-2</v>
      </c>
      <c r="AO102" s="193">
        <v>0.6333338788571341</v>
      </c>
      <c r="AP102" s="192">
        <v>26652.53</v>
      </c>
      <c r="AQ102" s="192">
        <v>18016.2</v>
      </c>
      <c r="AR102" s="192">
        <v>16952.8</v>
      </c>
      <c r="AS102" s="192">
        <v>1063.4000000000001</v>
      </c>
      <c r="AT102" s="192">
        <v>8636.3299999999981</v>
      </c>
      <c r="AU102" s="193">
        <v>0.67596584639431989</v>
      </c>
      <c r="AV102" s="193">
        <v>5.9024655587748803E-2</v>
      </c>
      <c r="AW102" s="193">
        <v>0.63606719512181398</v>
      </c>
    </row>
    <row r="103" spans="1:49" ht="14.25" x14ac:dyDescent="0.2">
      <c r="A103" s="196">
        <v>39417</v>
      </c>
      <c r="B103" s="192">
        <v>2188.5741900000003</v>
      </c>
      <c r="C103" s="192">
        <v>1439.3479030302105</v>
      </c>
      <c r="D103" s="192">
        <v>1327.2953782597226</v>
      </c>
      <c r="E103" s="192">
        <v>112.05252477048798</v>
      </c>
      <c r="F103" s="192">
        <v>749.22628696978973</v>
      </c>
      <c r="G103" s="193">
        <v>0.65766466113273969</v>
      </c>
      <c r="H103" s="193">
        <v>7.7849507082052627E-2</v>
      </c>
      <c r="I103" s="193">
        <v>0.60646579143827084</v>
      </c>
      <c r="J103" s="192">
        <v>2247.8358099999996</v>
      </c>
      <c r="K103" s="192">
        <v>1613.9520969697896</v>
      </c>
      <c r="L103" s="192">
        <v>1512.5046217402776</v>
      </c>
      <c r="M103" s="192">
        <v>101.44747522951202</v>
      </c>
      <c r="N103" s="192">
        <v>633.88371303020995</v>
      </c>
      <c r="O103" s="193">
        <v>0.71800266273442359</v>
      </c>
      <c r="P103" s="193">
        <v>6.2856559014347835E-2</v>
      </c>
      <c r="Q103" s="193">
        <v>0.67287148599179847</v>
      </c>
      <c r="R103" s="197">
        <v>4436.41</v>
      </c>
      <c r="S103" s="197">
        <v>3053.3</v>
      </c>
      <c r="T103" s="197">
        <v>2839.8</v>
      </c>
      <c r="U103" s="197">
        <v>213.5</v>
      </c>
      <c r="V103" s="197">
        <v>1383.1099999999997</v>
      </c>
      <c r="W103" s="193">
        <v>0.68823665982179294</v>
      </c>
      <c r="X103" s="193">
        <v>6.9924344152228729E-2</v>
      </c>
      <c r="Y103" s="193">
        <v>0.64011216276223348</v>
      </c>
      <c r="AH103" s="192">
        <v>10377.06</v>
      </c>
      <c r="AI103" s="192">
        <v>7037.8</v>
      </c>
      <c r="AJ103" s="192">
        <v>6569.6</v>
      </c>
      <c r="AK103" s="192">
        <v>468.2</v>
      </c>
      <c r="AL103" s="192">
        <v>3339.2599999999993</v>
      </c>
      <c r="AM103" s="193">
        <v>0.67820750771413107</v>
      </c>
      <c r="AN103" s="193">
        <v>6.6526471340475707E-2</v>
      </c>
      <c r="AO103" s="193">
        <v>0.63308875538929144</v>
      </c>
      <c r="AP103" s="192">
        <v>26621.93</v>
      </c>
      <c r="AQ103" s="192">
        <v>18004.2</v>
      </c>
      <c r="AR103" s="192">
        <v>16926.900000000001</v>
      </c>
      <c r="AS103" s="192">
        <v>1077.3</v>
      </c>
      <c r="AT103" s="192">
        <v>8617.73</v>
      </c>
      <c r="AU103" s="193">
        <v>0.67629206447466428</v>
      </c>
      <c r="AV103" s="193">
        <v>5.9836038257739858E-2</v>
      </c>
      <c r="AW103" s="193">
        <v>0.63582542663135244</v>
      </c>
    </row>
    <row r="104" spans="1:49" ht="14.25" x14ac:dyDescent="0.2">
      <c r="A104" s="196">
        <v>39387</v>
      </c>
      <c r="B104" s="192">
        <v>2187.1337400000002</v>
      </c>
      <c r="C104" s="192">
        <v>1444.605778707331</v>
      </c>
      <c r="D104" s="192">
        <v>1328.0329799215972</v>
      </c>
      <c r="E104" s="192">
        <v>116.57279878573378</v>
      </c>
      <c r="F104" s="192">
        <v>742.52796129266926</v>
      </c>
      <c r="G104" s="193">
        <v>0.66050180301609307</v>
      </c>
      <c r="H104" s="193">
        <v>8.0695232224563027E-2</v>
      </c>
      <c r="I104" s="193">
        <v>0.60720245663696681</v>
      </c>
      <c r="J104" s="192">
        <v>2243.3962599999995</v>
      </c>
      <c r="K104" s="192">
        <v>1604.2942212926691</v>
      </c>
      <c r="L104" s="192">
        <v>1513.5670200784027</v>
      </c>
      <c r="M104" s="192">
        <v>90.727201214266231</v>
      </c>
      <c r="N104" s="192">
        <v>639.10203870733039</v>
      </c>
      <c r="O104" s="193">
        <v>0.71511852359630368</v>
      </c>
      <c r="P104" s="193">
        <v>5.6552719576065218E-2</v>
      </c>
      <c r="Q104" s="193">
        <v>0.67467662626771208</v>
      </c>
      <c r="R104" s="197">
        <v>4430.53</v>
      </c>
      <c r="S104" s="197">
        <v>3048.9</v>
      </c>
      <c r="T104" s="197">
        <v>2841.6</v>
      </c>
      <c r="U104" s="197">
        <v>207.3</v>
      </c>
      <c r="V104" s="197">
        <v>1381.6299999999997</v>
      </c>
      <c r="W104" s="193">
        <v>0.68815694736295663</v>
      </c>
      <c r="X104" s="193">
        <v>6.7991734723998817E-2</v>
      </c>
      <c r="Y104" s="193">
        <v>0.64136796274937768</v>
      </c>
      <c r="AH104" s="192">
        <v>10368.27</v>
      </c>
      <c r="AI104" s="192">
        <v>7029.5</v>
      </c>
      <c r="AJ104" s="192">
        <v>6586.2</v>
      </c>
      <c r="AK104" s="192">
        <v>443.3</v>
      </c>
      <c r="AL104" s="192">
        <v>3338.7700000000004</v>
      </c>
      <c r="AM104" s="193">
        <v>0.67798195841736375</v>
      </c>
      <c r="AN104" s="193">
        <v>6.3062806743011596E-2</v>
      </c>
      <c r="AO104" s="193">
        <v>0.63522651319844092</v>
      </c>
      <c r="AP104" s="192">
        <v>26596.560000000001</v>
      </c>
      <c r="AQ104" s="192">
        <v>17996.2</v>
      </c>
      <c r="AR104" s="192">
        <v>16923.5</v>
      </c>
      <c r="AS104" s="192">
        <v>1072.7</v>
      </c>
      <c r="AT104" s="192">
        <v>8600.36</v>
      </c>
      <c r="AU104" s="193">
        <v>0.67663637703522561</v>
      </c>
      <c r="AV104" s="193">
        <v>5.9607028150387306E-2</v>
      </c>
      <c r="AW104" s="193">
        <v>0.6363040934617108</v>
      </c>
    </row>
    <row r="105" spans="1:49" ht="14.25" x14ac:dyDescent="0.2">
      <c r="A105" s="196">
        <v>39356</v>
      </c>
      <c r="B105" s="192">
        <v>2185.6932900000002</v>
      </c>
      <c r="C105" s="192">
        <v>1436.2268919785215</v>
      </c>
      <c r="D105" s="192">
        <v>1323.2875876255698</v>
      </c>
      <c r="E105" s="192">
        <v>112.93930435295179</v>
      </c>
      <c r="F105" s="192">
        <v>749.46639802147865</v>
      </c>
      <c r="G105" s="193">
        <v>0.65710358289955739</v>
      </c>
      <c r="H105" s="193">
        <v>7.8636115911580345E-2</v>
      </c>
      <c r="I105" s="193">
        <v>0.60543150938875312</v>
      </c>
      <c r="J105" s="192">
        <v>2238.7667099999999</v>
      </c>
      <c r="K105" s="192">
        <v>1602.9731080214783</v>
      </c>
      <c r="L105" s="192">
        <v>1521.41241237443</v>
      </c>
      <c r="M105" s="192">
        <v>81.560695647048206</v>
      </c>
      <c r="N105" s="192">
        <v>635.79360197852156</v>
      </c>
      <c r="O105" s="193">
        <v>0.71600721096191322</v>
      </c>
      <c r="P105" s="193">
        <v>5.088088829370141E-2</v>
      </c>
      <c r="Q105" s="193">
        <v>0.67957612804347534</v>
      </c>
      <c r="R105" s="197">
        <v>4424.46</v>
      </c>
      <c r="S105" s="197">
        <v>3039.2</v>
      </c>
      <c r="T105" s="197">
        <v>2844.7</v>
      </c>
      <c r="U105" s="197">
        <v>194.5</v>
      </c>
      <c r="V105" s="197">
        <v>1385.2600000000002</v>
      </c>
      <c r="W105" s="193">
        <v>0.68690868490166024</v>
      </c>
      <c r="X105" s="193">
        <v>6.3997104501184524E-2</v>
      </c>
      <c r="Y105" s="193">
        <v>0.64294851801123754</v>
      </c>
      <c r="AH105" s="192">
        <v>10358.57</v>
      </c>
      <c r="AI105" s="192">
        <v>7036.1</v>
      </c>
      <c r="AJ105" s="192">
        <v>6610</v>
      </c>
      <c r="AK105" s="192">
        <v>426.1</v>
      </c>
      <c r="AL105" s="192">
        <v>3322.4699999999993</v>
      </c>
      <c r="AM105" s="193">
        <v>0.67925398969162742</v>
      </c>
      <c r="AN105" s="193">
        <v>6.0559116556046677E-2</v>
      </c>
      <c r="AO105" s="193">
        <v>0.63811896815873237</v>
      </c>
      <c r="AP105" s="192">
        <v>26569.119999999999</v>
      </c>
      <c r="AQ105" s="192">
        <v>17954.5</v>
      </c>
      <c r="AR105" s="192">
        <v>16907.099999999999</v>
      </c>
      <c r="AS105" s="192">
        <v>1047.4000000000001</v>
      </c>
      <c r="AT105" s="192">
        <v>8614.619999999999</v>
      </c>
      <c r="AU105" s="193">
        <v>0.67576570093401667</v>
      </c>
      <c r="AV105" s="193">
        <v>5.8336350218608155E-2</v>
      </c>
      <c r="AW105" s="193">
        <v>0.63634399633860661</v>
      </c>
    </row>
    <row r="106" spans="1:49" ht="14.25" x14ac:dyDescent="0.2">
      <c r="A106" s="196">
        <v>39326</v>
      </c>
      <c r="B106" s="192">
        <v>2184.2528400000001</v>
      </c>
      <c r="C106" s="192">
        <v>1421.701245209767</v>
      </c>
      <c r="D106" s="192">
        <v>1314.5297260466416</v>
      </c>
      <c r="E106" s="192">
        <v>107.17151916312531</v>
      </c>
      <c r="F106" s="192">
        <v>762.55159479023314</v>
      </c>
      <c r="G106" s="193">
        <v>0.650886755953476</v>
      </c>
      <c r="H106" s="193">
        <v>7.5382587955258165E-2</v>
      </c>
      <c r="I106" s="193">
        <v>0.60182122782390046</v>
      </c>
      <c r="J106" s="192">
        <v>2233.8971599999995</v>
      </c>
      <c r="K106" s="192">
        <v>1606.3987547902329</v>
      </c>
      <c r="L106" s="192">
        <v>1514.0702739533583</v>
      </c>
      <c r="M106" s="192">
        <v>92.328480836874689</v>
      </c>
      <c r="N106" s="192">
        <v>627.49840520976659</v>
      </c>
      <c r="O106" s="193">
        <v>0.7191014803878587</v>
      </c>
      <c r="P106" s="193">
        <v>5.7475443479742455E-2</v>
      </c>
      <c r="Q106" s="193">
        <v>0.67777080389562727</v>
      </c>
      <c r="R106" s="197">
        <v>4418.1499999999996</v>
      </c>
      <c r="S106" s="197">
        <v>3028.1</v>
      </c>
      <c r="T106" s="197">
        <v>2828.6</v>
      </c>
      <c r="U106" s="197">
        <v>199.5</v>
      </c>
      <c r="V106" s="197">
        <v>1390.0499999999997</v>
      </c>
      <c r="W106" s="193">
        <v>0.68537736382875192</v>
      </c>
      <c r="X106" s="193">
        <v>6.5882896866021598E-2</v>
      </c>
      <c r="Y106" s="193">
        <v>0.64022271765331651</v>
      </c>
      <c r="AH106" s="192">
        <v>10348.709999999999</v>
      </c>
      <c r="AI106" s="192">
        <v>7016.3</v>
      </c>
      <c r="AJ106" s="192">
        <v>6578.1</v>
      </c>
      <c r="AK106" s="192">
        <v>438.2</v>
      </c>
      <c r="AL106" s="192">
        <v>3332.4099999999989</v>
      </c>
      <c r="AM106" s="193">
        <v>0.67798788448028791</v>
      </c>
      <c r="AN106" s="193">
        <v>6.2454570072545353E-2</v>
      </c>
      <c r="AO106" s="193">
        <v>0.63564444264067699</v>
      </c>
      <c r="AP106" s="192">
        <v>26539.84</v>
      </c>
      <c r="AQ106" s="192">
        <v>17904.900000000001</v>
      </c>
      <c r="AR106" s="192">
        <v>16851.5</v>
      </c>
      <c r="AS106" s="192">
        <v>1053.4000000000001</v>
      </c>
      <c r="AT106" s="192">
        <v>8634.9399999999987</v>
      </c>
      <c r="AU106" s="193">
        <v>0.67464234901190068</v>
      </c>
      <c r="AV106" s="193">
        <v>5.883305687269965E-2</v>
      </c>
      <c r="AW106" s="193">
        <v>0.63495107732375178</v>
      </c>
    </row>
    <row r="107" spans="1:49" ht="14.25" x14ac:dyDescent="0.2">
      <c r="A107" s="196">
        <v>39295</v>
      </c>
      <c r="B107" s="192">
        <v>2182.8123900000001</v>
      </c>
      <c r="C107" s="192">
        <v>1432.4582260451289</v>
      </c>
      <c r="D107" s="192">
        <v>1321.921778680751</v>
      </c>
      <c r="E107" s="192">
        <v>110.53644736437796</v>
      </c>
      <c r="F107" s="192">
        <v>750.35416395487118</v>
      </c>
      <c r="G107" s="193">
        <v>0.65624431701394581</v>
      </c>
      <c r="H107" s="193">
        <v>7.7165564310770735E-2</v>
      </c>
      <c r="I107" s="193">
        <v>0.60560485396582842</v>
      </c>
      <c r="J107" s="192">
        <v>2228.85761</v>
      </c>
      <c r="K107" s="192">
        <v>1605.2417739548714</v>
      </c>
      <c r="L107" s="192">
        <v>1514.4782213192491</v>
      </c>
      <c r="M107" s="192">
        <v>90.763552635622048</v>
      </c>
      <c r="N107" s="192">
        <v>623.61583604512862</v>
      </c>
      <c r="O107" s="193">
        <v>0.72020831063984903</v>
      </c>
      <c r="P107" s="193">
        <v>5.6541982714545101E-2</v>
      </c>
      <c r="Q107" s="193">
        <v>0.67948630478877881</v>
      </c>
      <c r="R107" s="197">
        <v>4411.67</v>
      </c>
      <c r="S107" s="197">
        <v>3037.7000000000003</v>
      </c>
      <c r="T107" s="197">
        <v>2836.4</v>
      </c>
      <c r="U107" s="197">
        <v>201.3</v>
      </c>
      <c r="V107" s="197">
        <v>1373.9699999999998</v>
      </c>
      <c r="W107" s="193">
        <v>0.68856011442378973</v>
      </c>
      <c r="X107" s="193">
        <v>6.6267241663100371E-2</v>
      </c>
      <c r="Y107" s="193">
        <v>0.64293113492169629</v>
      </c>
      <c r="AH107" s="192">
        <v>10338.799999999999</v>
      </c>
      <c r="AI107" s="192">
        <v>7007.7</v>
      </c>
      <c r="AJ107" s="192">
        <v>6559.4</v>
      </c>
      <c r="AK107" s="192">
        <v>448.3</v>
      </c>
      <c r="AL107" s="192">
        <v>3331.0999999999995</v>
      </c>
      <c r="AM107" s="193">
        <v>0.6778059349247495</v>
      </c>
      <c r="AN107" s="193">
        <v>6.3972487406709772E-2</v>
      </c>
      <c r="AO107" s="193">
        <v>0.63444500328858278</v>
      </c>
      <c r="AP107" s="192">
        <v>26510.82</v>
      </c>
      <c r="AQ107" s="192">
        <v>17869.7</v>
      </c>
      <c r="AR107" s="192">
        <v>16806.5</v>
      </c>
      <c r="AS107" s="192">
        <v>1063.2</v>
      </c>
      <c r="AT107" s="192">
        <v>8641.119999999999</v>
      </c>
      <c r="AU107" s="193">
        <v>0.67405308474049463</v>
      </c>
      <c r="AV107" s="193">
        <v>5.9497361455424544E-2</v>
      </c>
      <c r="AW107" s="193">
        <v>0.6339487047175455</v>
      </c>
    </row>
    <row r="108" spans="1:49" ht="14.25" x14ac:dyDescent="0.2">
      <c r="A108" s="196">
        <v>39264</v>
      </c>
      <c r="B108" s="192">
        <v>2181.37194</v>
      </c>
      <c r="C108" s="192">
        <v>1428.4286433231889</v>
      </c>
      <c r="D108" s="192">
        <v>1311.0517686288838</v>
      </c>
      <c r="E108" s="192">
        <v>117.37687469430522</v>
      </c>
      <c r="F108" s="192">
        <v>752.94329667681109</v>
      </c>
      <c r="G108" s="193">
        <v>0.65483039234619889</v>
      </c>
      <c r="H108" s="193">
        <v>8.2172025353140526E-2</v>
      </c>
      <c r="I108" s="193">
        <v>0.60102165274432007</v>
      </c>
      <c r="J108" s="192">
        <v>2223.7480599999999</v>
      </c>
      <c r="K108" s="192">
        <v>1607.7713566768109</v>
      </c>
      <c r="L108" s="192">
        <v>1519.0482313711161</v>
      </c>
      <c r="M108" s="192">
        <v>88.723125305694779</v>
      </c>
      <c r="N108" s="192">
        <v>615.97670332318899</v>
      </c>
      <c r="O108" s="193">
        <v>0.72300067871753915</v>
      </c>
      <c r="P108" s="193">
        <v>5.5183919614715228E-2</v>
      </c>
      <c r="Q108" s="193">
        <v>0.68310266738180592</v>
      </c>
      <c r="R108" s="197">
        <v>4405.12</v>
      </c>
      <c r="S108" s="197">
        <v>3036.2</v>
      </c>
      <c r="T108" s="197">
        <v>2830.1</v>
      </c>
      <c r="U108" s="197">
        <v>206.1</v>
      </c>
      <c r="V108" s="197">
        <v>1368.92</v>
      </c>
      <c r="W108" s="193">
        <v>0.68924342583175935</v>
      </c>
      <c r="X108" s="193">
        <v>6.7880903761280545E-2</v>
      </c>
      <c r="Y108" s="193">
        <v>0.64245695917477841</v>
      </c>
      <c r="AH108" s="192">
        <v>10328.06</v>
      </c>
      <c r="AI108" s="192">
        <v>7013</v>
      </c>
      <c r="AJ108" s="192">
        <v>6558.8</v>
      </c>
      <c r="AK108" s="192">
        <v>454.2</v>
      </c>
      <c r="AL108" s="192">
        <v>3315.0599999999995</v>
      </c>
      <c r="AM108" s="193">
        <v>0.67902394060452786</v>
      </c>
      <c r="AN108" s="193">
        <v>6.476543561956366E-2</v>
      </c>
      <c r="AO108" s="193">
        <v>0.63504665929516291</v>
      </c>
      <c r="AP108" s="192">
        <v>26479.88</v>
      </c>
      <c r="AQ108" s="192">
        <v>17871.3</v>
      </c>
      <c r="AR108" s="192">
        <v>16798.8</v>
      </c>
      <c r="AS108" s="192">
        <v>1072.5</v>
      </c>
      <c r="AT108" s="192">
        <v>8608.5800000000017</v>
      </c>
      <c r="AU108" s="193">
        <v>0.67490109471795179</v>
      </c>
      <c r="AV108" s="193">
        <v>6.001242215171812E-2</v>
      </c>
      <c r="AW108" s="193">
        <v>0.63439864531108137</v>
      </c>
    </row>
    <row r="109" spans="1:49" ht="14.25" x14ac:dyDescent="0.2">
      <c r="A109" s="196">
        <v>39234</v>
      </c>
      <c r="B109" s="192">
        <v>2180.4065250000012</v>
      </c>
      <c r="C109" s="192">
        <v>1439.2439299445834</v>
      </c>
      <c r="D109" s="192">
        <v>1327.6390415296139</v>
      </c>
      <c r="E109" s="192">
        <v>111.60488841496948</v>
      </c>
      <c r="F109" s="192">
        <v>741.1625950554178</v>
      </c>
      <c r="G109" s="193">
        <v>0.66008054619290901</v>
      </c>
      <c r="H109" s="193">
        <v>7.7544109162417454E-2</v>
      </c>
      <c r="I109" s="193">
        <v>0.60889518826293787</v>
      </c>
      <c r="J109" s="192">
        <v>2216.0134749999988</v>
      </c>
      <c r="K109" s="192">
        <v>1590.2560700554166</v>
      </c>
      <c r="L109" s="192">
        <v>1495.0609584703859</v>
      </c>
      <c r="M109" s="192">
        <v>95.195111585030531</v>
      </c>
      <c r="N109" s="192">
        <v>625.75740494458228</v>
      </c>
      <c r="O109" s="193">
        <v>0.7176202166620026</v>
      </c>
      <c r="P109" s="193">
        <v>5.9861498646386686E-2</v>
      </c>
      <c r="Q109" s="193">
        <v>0.67466239503367043</v>
      </c>
      <c r="R109" s="197">
        <v>4396.42</v>
      </c>
      <c r="S109" s="197">
        <v>3029.5</v>
      </c>
      <c r="T109" s="197">
        <v>2822.7</v>
      </c>
      <c r="U109" s="197">
        <v>206.8</v>
      </c>
      <c r="V109" s="197">
        <v>1366.92</v>
      </c>
      <c r="W109" s="193">
        <v>0.6890833905768784</v>
      </c>
      <c r="X109" s="193">
        <v>6.8262089453705238E-2</v>
      </c>
      <c r="Y109" s="193">
        <v>0.64204511852825707</v>
      </c>
      <c r="AH109" s="192">
        <v>10314.040000000001</v>
      </c>
      <c r="AI109" s="192">
        <v>6989.3</v>
      </c>
      <c r="AJ109" s="192">
        <v>6530</v>
      </c>
      <c r="AK109" s="192">
        <v>459.3</v>
      </c>
      <c r="AL109" s="192">
        <v>3324.7400000000007</v>
      </c>
      <c r="AM109" s="193">
        <v>0.67764910743026008</v>
      </c>
      <c r="AN109" s="193">
        <v>6.5714735381225589E-2</v>
      </c>
      <c r="AO109" s="193">
        <v>0.63311757565415683</v>
      </c>
      <c r="AP109" s="192">
        <v>26440.94</v>
      </c>
      <c r="AQ109" s="192">
        <v>17839.099999999999</v>
      </c>
      <c r="AR109" s="192">
        <v>16756.099999999999</v>
      </c>
      <c r="AS109" s="192">
        <v>1083</v>
      </c>
      <c r="AT109" s="192">
        <v>8601.84</v>
      </c>
      <c r="AU109" s="193">
        <v>0.67467722403212593</v>
      </c>
      <c r="AV109" s="193">
        <v>6.0709340717861333E-2</v>
      </c>
      <c r="AW109" s="193">
        <v>0.63371801456377874</v>
      </c>
    </row>
    <row r="110" spans="1:49" ht="14.25" x14ac:dyDescent="0.2">
      <c r="A110" s="196">
        <v>39203</v>
      </c>
      <c r="B110" s="192">
        <v>2179.4411100000011</v>
      </c>
      <c r="C110" s="192">
        <v>1428.0365956105495</v>
      </c>
      <c r="D110" s="192">
        <v>1317.9431895472931</v>
      </c>
      <c r="E110" s="192">
        <v>110.09340606325655</v>
      </c>
      <c r="F110" s="192">
        <v>751.40451438945161</v>
      </c>
      <c r="G110" s="193">
        <v>0.6552306410383113</v>
      </c>
      <c r="H110" s="193">
        <v>7.7094247025361912E-2</v>
      </c>
      <c r="I110" s="193">
        <v>0.60471612813951758</v>
      </c>
      <c r="J110" s="192">
        <v>2210.188889999999</v>
      </c>
      <c r="K110" s="192">
        <v>1586.9634043894505</v>
      </c>
      <c r="L110" s="192">
        <v>1493.1568104527068</v>
      </c>
      <c r="M110" s="192">
        <v>93.806593936743454</v>
      </c>
      <c r="N110" s="192">
        <v>623.2254856105485</v>
      </c>
      <c r="O110" s="193">
        <v>0.71802161868140202</v>
      </c>
      <c r="P110" s="193">
        <v>5.9110748034440969E-2</v>
      </c>
      <c r="Q110" s="193">
        <v>0.67557882369624411</v>
      </c>
      <c r="R110" s="197">
        <v>4389.63</v>
      </c>
      <c r="S110" s="197">
        <v>3015</v>
      </c>
      <c r="T110" s="197">
        <v>2811.1</v>
      </c>
      <c r="U110" s="197">
        <v>203.9</v>
      </c>
      <c r="V110" s="197">
        <v>1374.63</v>
      </c>
      <c r="W110" s="193">
        <v>0.68684604397181537</v>
      </c>
      <c r="X110" s="193">
        <v>6.7628524046434491E-2</v>
      </c>
      <c r="Y110" s="193">
        <v>0.64039565977086899</v>
      </c>
      <c r="AH110" s="192">
        <v>10303.219999999999</v>
      </c>
      <c r="AI110" s="192">
        <v>6954.6</v>
      </c>
      <c r="AJ110" s="192">
        <v>6521.6</v>
      </c>
      <c r="AK110" s="192">
        <v>433</v>
      </c>
      <c r="AL110" s="192">
        <v>3348.619999999999</v>
      </c>
      <c r="AM110" s="193">
        <v>0.67499286630781452</v>
      </c>
      <c r="AN110" s="193">
        <v>6.2260949587323498E-2</v>
      </c>
      <c r="AO110" s="193">
        <v>0.63296716948682075</v>
      </c>
      <c r="AP110" s="192">
        <v>26411.18</v>
      </c>
      <c r="AQ110" s="192">
        <v>17763</v>
      </c>
      <c r="AR110" s="192">
        <v>16698.8</v>
      </c>
      <c r="AS110" s="192">
        <v>1064.2</v>
      </c>
      <c r="AT110" s="192">
        <v>8648.18</v>
      </c>
      <c r="AU110" s="193">
        <v>0.67255609177628561</v>
      </c>
      <c r="AV110" s="193">
        <v>5.9911051061194619E-2</v>
      </c>
      <c r="AW110" s="193">
        <v>0.63226254942035909</v>
      </c>
    </row>
    <row r="111" spans="1:49" ht="14.25" x14ac:dyDescent="0.2">
      <c r="A111" s="196">
        <v>39173</v>
      </c>
      <c r="B111" s="192">
        <v>2178.475695000001</v>
      </c>
      <c r="C111" s="192">
        <v>1427.2110505679564</v>
      </c>
      <c r="D111" s="192">
        <v>1314.0143828451635</v>
      </c>
      <c r="E111" s="192">
        <v>113.19666772279285</v>
      </c>
      <c r="F111" s="192">
        <v>751.26464443204463</v>
      </c>
      <c r="G111" s="193">
        <v>0.65514205820320415</v>
      </c>
      <c r="H111" s="193">
        <v>7.9313194553634114E-2</v>
      </c>
      <c r="I111" s="193">
        <v>0.60318064868066512</v>
      </c>
      <c r="J111" s="192">
        <v>2204.774304999999</v>
      </c>
      <c r="K111" s="192">
        <v>1588.5889494320438</v>
      </c>
      <c r="L111" s="192">
        <v>1488.4856171548365</v>
      </c>
      <c r="M111" s="192">
        <v>100.10333227720716</v>
      </c>
      <c r="N111" s="192">
        <v>616.18535556795518</v>
      </c>
      <c r="O111" s="193">
        <v>0.72052225292604022</v>
      </c>
      <c r="P111" s="193">
        <v>6.3013992583164036E-2</v>
      </c>
      <c r="Q111" s="193">
        <v>0.67511926902415398</v>
      </c>
      <c r="R111" s="197">
        <v>4383.25</v>
      </c>
      <c r="S111" s="197">
        <v>3015.8</v>
      </c>
      <c r="T111" s="197">
        <v>2802.5</v>
      </c>
      <c r="U111" s="197">
        <v>213.3</v>
      </c>
      <c r="V111" s="197">
        <v>1367.4499999999998</v>
      </c>
      <c r="W111" s="193">
        <v>0.68802828951120742</v>
      </c>
      <c r="X111" s="193">
        <v>7.0727501823728361E-2</v>
      </c>
      <c r="Y111" s="193">
        <v>0.63936576741002682</v>
      </c>
      <c r="AH111" s="192">
        <v>10293.35</v>
      </c>
      <c r="AI111" s="192">
        <v>6968.7</v>
      </c>
      <c r="AJ111" s="192">
        <v>6507.3</v>
      </c>
      <c r="AK111" s="192">
        <v>461.4</v>
      </c>
      <c r="AL111" s="192">
        <v>3324.6500000000005</v>
      </c>
      <c r="AM111" s="193">
        <v>0.67700991416788503</v>
      </c>
      <c r="AN111" s="193">
        <v>6.6210340522622577E-2</v>
      </c>
      <c r="AO111" s="193">
        <v>0.63218485721363793</v>
      </c>
      <c r="AP111" s="192">
        <v>26383.55</v>
      </c>
      <c r="AQ111" s="192">
        <v>17773</v>
      </c>
      <c r="AR111" s="192">
        <v>16675.7</v>
      </c>
      <c r="AS111" s="192">
        <v>1097.3</v>
      </c>
      <c r="AT111" s="192">
        <v>8610.5499999999993</v>
      </c>
      <c r="AU111" s="193">
        <v>0.67363944579103274</v>
      </c>
      <c r="AV111" s="193">
        <v>6.1739717549091314E-2</v>
      </c>
      <c r="AW111" s="193">
        <v>0.63204913667796792</v>
      </c>
    </row>
    <row r="112" spans="1:49" ht="14.25" x14ac:dyDescent="0.2">
      <c r="A112" s="196">
        <v>39142</v>
      </c>
      <c r="B112" s="192">
        <v>2177.5102800000009</v>
      </c>
      <c r="C112" s="192">
        <v>1431.4503991276763</v>
      </c>
      <c r="D112" s="192">
        <v>1309.6269351990211</v>
      </c>
      <c r="E112" s="192">
        <v>121.82346392865514</v>
      </c>
      <c r="F112" s="192">
        <v>746.05988087232458</v>
      </c>
      <c r="G112" s="193">
        <v>0.65737939897472064</v>
      </c>
      <c r="H112" s="193">
        <v>8.5104914569791718E-2</v>
      </c>
      <c r="I112" s="193">
        <v>0.60143318138503599</v>
      </c>
      <c r="J112" s="192">
        <v>2198.3697199999992</v>
      </c>
      <c r="K112" s="192">
        <v>1589.6496008723236</v>
      </c>
      <c r="L112" s="192">
        <v>1494.8730648009789</v>
      </c>
      <c r="M112" s="192">
        <v>94.77653607134485</v>
      </c>
      <c r="N112" s="192">
        <v>608.72011912767562</v>
      </c>
      <c r="O112" s="193">
        <v>0.72310384664155769</v>
      </c>
      <c r="P112" s="193">
        <v>5.962102341254074E-2</v>
      </c>
      <c r="Q112" s="193">
        <v>0.67999165527124317</v>
      </c>
      <c r="R112" s="197">
        <v>4375.88</v>
      </c>
      <c r="S112" s="197">
        <v>3021.1</v>
      </c>
      <c r="T112" s="197">
        <v>2804.5</v>
      </c>
      <c r="U112" s="197">
        <v>216.6</v>
      </c>
      <c r="V112" s="197">
        <v>1354.7800000000002</v>
      </c>
      <c r="W112" s="193">
        <v>0.69039827417570865</v>
      </c>
      <c r="X112" s="193">
        <v>7.1695739962265401E-2</v>
      </c>
      <c r="Y112" s="193">
        <v>0.64089965904001023</v>
      </c>
      <c r="AH112" s="192">
        <v>10282.299999999999</v>
      </c>
      <c r="AI112" s="192">
        <v>6973.1</v>
      </c>
      <c r="AJ112" s="192">
        <v>6518</v>
      </c>
      <c r="AK112" s="192">
        <v>455.1</v>
      </c>
      <c r="AL112" s="192">
        <v>3309.1999999999989</v>
      </c>
      <c r="AM112" s="193">
        <v>0.67816539101173867</v>
      </c>
      <c r="AN112" s="193">
        <v>6.5265090132078984E-2</v>
      </c>
      <c r="AO112" s="193">
        <v>0.63390486564290094</v>
      </c>
      <c r="AP112" s="192">
        <v>26352.06</v>
      </c>
      <c r="AQ112" s="192">
        <v>17781.8</v>
      </c>
      <c r="AR112" s="192">
        <v>16690.7</v>
      </c>
      <c r="AS112" s="192">
        <v>1091.0999999999999</v>
      </c>
      <c r="AT112" s="192">
        <v>8570.260000000002</v>
      </c>
      <c r="AU112" s="193">
        <v>0.67477836647305744</v>
      </c>
      <c r="AV112" s="193">
        <v>6.136049218864232E-2</v>
      </c>
      <c r="AW112" s="193">
        <v>0.63337363378802269</v>
      </c>
    </row>
    <row r="113" spans="1:49" ht="14.25" x14ac:dyDescent="0.2">
      <c r="A113" s="196">
        <v>39114</v>
      </c>
      <c r="B113" s="192">
        <v>2176.5448650000008</v>
      </c>
      <c r="C113" s="192">
        <v>1439.5844521253891</v>
      </c>
      <c r="D113" s="192">
        <v>1324.4709409643965</v>
      </c>
      <c r="E113" s="192">
        <v>115.1135111609926</v>
      </c>
      <c r="F113" s="192">
        <v>736.96041287461162</v>
      </c>
      <c r="G113" s="193">
        <v>0.6614081222375302</v>
      </c>
      <c r="H113" s="193">
        <v>7.9963013625939119E-2</v>
      </c>
      <c r="I113" s="193">
        <v>0.60851993554674377</v>
      </c>
      <c r="J113" s="192">
        <v>2193.6451349999988</v>
      </c>
      <c r="K113" s="192">
        <v>1585.315547874611</v>
      </c>
      <c r="L113" s="192">
        <v>1492.1290590356034</v>
      </c>
      <c r="M113" s="192">
        <v>93.18648883900741</v>
      </c>
      <c r="N113" s="192">
        <v>608.32958712538789</v>
      </c>
      <c r="O113" s="193">
        <v>0.72268550759674799</v>
      </c>
      <c r="P113" s="193">
        <v>5.8781035084113052E-2</v>
      </c>
      <c r="Q113" s="193">
        <v>0.68020530541992341</v>
      </c>
      <c r="R113" s="197">
        <v>4370.1899999999996</v>
      </c>
      <c r="S113" s="197">
        <v>3024.9</v>
      </c>
      <c r="T113" s="197">
        <v>2816.6</v>
      </c>
      <c r="U113" s="197">
        <v>208.3</v>
      </c>
      <c r="V113" s="197">
        <v>1345.2899999999995</v>
      </c>
      <c r="W113" s="193">
        <v>0.69216670213423226</v>
      </c>
      <c r="X113" s="193">
        <v>6.886178055472908E-2</v>
      </c>
      <c r="Y113" s="193">
        <v>0.64450287058457412</v>
      </c>
      <c r="AH113" s="192">
        <v>10274.14</v>
      </c>
      <c r="AI113" s="192">
        <v>6957</v>
      </c>
      <c r="AJ113" s="192">
        <v>6511</v>
      </c>
      <c r="AK113" s="192">
        <v>446</v>
      </c>
      <c r="AL113" s="192">
        <v>3317.1399999999994</v>
      </c>
      <c r="AM113" s="193">
        <v>0.67713696718168137</v>
      </c>
      <c r="AN113" s="193">
        <v>6.4108092568635908E-2</v>
      </c>
      <c r="AO113" s="193">
        <v>0.63372700780795277</v>
      </c>
      <c r="AP113" s="192">
        <v>26327.9</v>
      </c>
      <c r="AQ113" s="192">
        <v>17739.8</v>
      </c>
      <c r="AR113" s="192">
        <v>16642.599999999999</v>
      </c>
      <c r="AS113" s="192">
        <v>1097.2</v>
      </c>
      <c r="AT113" s="192">
        <v>8588.1000000000022</v>
      </c>
      <c r="AU113" s="193">
        <v>0.67380231617409658</v>
      </c>
      <c r="AV113" s="193">
        <v>6.18496262641067E-2</v>
      </c>
      <c r="AW113" s="193">
        <v>0.63212789474283926</v>
      </c>
    </row>
    <row r="114" spans="1:49" ht="14.25" x14ac:dyDescent="0.2">
      <c r="A114" s="196">
        <v>39083</v>
      </c>
      <c r="B114" s="192">
        <v>2175.5794500000006</v>
      </c>
      <c r="C114" s="192">
        <v>1437.2773608617733</v>
      </c>
      <c r="D114" s="192">
        <v>1329.2473237231266</v>
      </c>
      <c r="E114" s="192">
        <v>108.03003713864683</v>
      </c>
      <c r="F114" s="192">
        <v>738.3020891382273</v>
      </c>
      <c r="G114" s="193">
        <v>0.66064117348680274</v>
      </c>
      <c r="H114" s="193">
        <v>7.5162971379353946E-2</v>
      </c>
      <c r="I114" s="193">
        <v>0.6109854198719914</v>
      </c>
      <c r="J114" s="192">
        <v>2189.360549999999</v>
      </c>
      <c r="K114" s="192">
        <v>1595.0226391382269</v>
      </c>
      <c r="L114" s="192">
        <v>1502.2526762768734</v>
      </c>
      <c r="M114" s="192">
        <v>92.769962861353179</v>
      </c>
      <c r="N114" s="192">
        <v>594.33791086177212</v>
      </c>
      <c r="O114" s="193">
        <v>0.72853356160922311</v>
      </c>
      <c r="P114" s="193">
        <v>5.8162160576903016E-2</v>
      </c>
      <c r="Q114" s="193">
        <v>0.68616047561324434</v>
      </c>
      <c r="R114" s="197">
        <v>4364.9399999999996</v>
      </c>
      <c r="S114" s="197">
        <v>3032.3</v>
      </c>
      <c r="T114" s="197">
        <v>2831.5</v>
      </c>
      <c r="U114" s="197">
        <v>200.8</v>
      </c>
      <c r="V114" s="197">
        <v>1332.6399999999994</v>
      </c>
      <c r="W114" s="193">
        <v>0.69469454333851111</v>
      </c>
      <c r="X114" s="193">
        <v>6.6220360782244497E-2</v>
      </c>
      <c r="Y114" s="193">
        <v>0.64869162004517822</v>
      </c>
      <c r="AH114" s="192">
        <v>10267.209999999999</v>
      </c>
      <c r="AI114" s="192">
        <v>6950.7999999999993</v>
      </c>
      <c r="AJ114" s="192">
        <v>6499.9</v>
      </c>
      <c r="AK114" s="192">
        <v>450.9</v>
      </c>
      <c r="AL114" s="192">
        <v>3316.41</v>
      </c>
      <c r="AM114" s="193">
        <v>0.67699014630069898</v>
      </c>
      <c r="AN114" s="193">
        <v>6.4870230764804054E-2</v>
      </c>
      <c r="AO114" s="193">
        <v>0.63307363928467419</v>
      </c>
      <c r="AP114" s="192">
        <v>26306.87</v>
      </c>
      <c r="AQ114" s="192">
        <v>17725.599999999999</v>
      </c>
      <c r="AR114" s="192">
        <v>16621.5</v>
      </c>
      <c r="AS114" s="192">
        <v>1104.0999999999999</v>
      </c>
      <c r="AT114" s="192">
        <v>8581.27</v>
      </c>
      <c r="AU114" s="193">
        <v>0.67380117817132934</v>
      </c>
      <c r="AV114" s="193">
        <v>6.2288441576025637E-2</v>
      </c>
      <c r="AW114" s="193">
        <v>0.63183115285094738</v>
      </c>
    </row>
    <row r="115" spans="1:49" ht="14.25" x14ac:dyDescent="0.2">
      <c r="A115" s="196">
        <v>39052</v>
      </c>
      <c r="B115" s="192">
        <v>2174.6140350000005</v>
      </c>
      <c r="C115" s="192">
        <v>1421.7010867438719</v>
      </c>
      <c r="D115" s="192">
        <v>1321.9752209961446</v>
      </c>
      <c r="E115" s="192">
        <v>99.725865747727354</v>
      </c>
      <c r="F115" s="192">
        <v>752.91294825612863</v>
      </c>
      <c r="G115" s="193">
        <v>0.65377168723362511</v>
      </c>
      <c r="H115" s="193">
        <v>7.0145452287815255E-2</v>
      </c>
      <c r="I115" s="193">
        <v>0.60791257653965447</v>
      </c>
      <c r="J115" s="192">
        <v>2183.0559649999996</v>
      </c>
      <c r="K115" s="192">
        <v>1576.1989132561282</v>
      </c>
      <c r="L115" s="192">
        <v>1483.8247790038556</v>
      </c>
      <c r="M115" s="192">
        <v>92.37413425227264</v>
      </c>
      <c r="N115" s="192">
        <v>606.85705174387135</v>
      </c>
      <c r="O115" s="193">
        <v>0.72201489037690725</v>
      </c>
      <c r="P115" s="193">
        <v>5.8605632496881492E-2</v>
      </c>
      <c r="Q115" s="193">
        <v>0.67970075105420213</v>
      </c>
      <c r="R115" s="197">
        <v>4357.67</v>
      </c>
      <c r="S115" s="197">
        <v>2997.9</v>
      </c>
      <c r="T115" s="197">
        <v>2805.8</v>
      </c>
      <c r="U115" s="197">
        <v>192.1</v>
      </c>
      <c r="V115" s="197">
        <v>1359.77</v>
      </c>
      <c r="W115" s="193">
        <v>0.68795939114251425</v>
      </c>
      <c r="X115" s="193">
        <v>6.4078188064978808E-2</v>
      </c>
      <c r="Y115" s="193">
        <v>0.6438761998958159</v>
      </c>
      <c r="AH115" s="192">
        <v>10257.76</v>
      </c>
      <c r="AI115" s="192">
        <v>6928.9</v>
      </c>
      <c r="AJ115" s="192">
        <v>6502.4</v>
      </c>
      <c r="AK115" s="192">
        <v>426.5</v>
      </c>
      <c r="AL115" s="192">
        <v>3328.8600000000006</v>
      </c>
      <c r="AM115" s="193">
        <v>0.67547885698242105</v>
      </c>
      <c r="AN115" s="193">
        <v>6.1553781985596565E-2</v>
      </c>
      <c r="AO115" s="193">
        <v>0.6339005786838452</v>
      </c>
      <c r="AP115" s="192">
        <v>26277.52</v>
      </c>
      <c r="AQ115" s="192">
        <v>17644.599999999999</v>
      </c>
      <c r="AR115" s="192">
        <v>16567.5</v>
      </c>
      <c r="AS115" s="192">
        <v>1077.0999999999999</v>
      </c>
      <c r="AT115" s="192">
        <v>8632.9200000000019</v>
      </c>
      <c r="AU115" s="193">
        <v>0.67147128039480131</v>
      </c>
      <c r="AV115" s="193">
        <v>6.1044172154653548E-2</v>
      </c>
      <c r="AW115" s="193">
        <v>0.6304818719574754</v>
      </c>
    </row>
    <row r="116" spans="1:49" ht="14.25" x14ac:dyDescent="0.2">
      <c r="A116" s="196">
        <v>39022</v>
      </c>
      <c r="B116" s="192">
        <v>2173.6486200000004</v>
      </c>
      <c r="C116" s="192">
        <v>1407.6190521139119</v>
      </c>
      <c r="D116" s="192">
        <v>1287.5571246604766</v>
      </c>
      <c r="E116" s="192">
        <v>120.06192745343549</v>
      </c>
      <c r="F116" s="192">
        <v>766.02956788608844</v>
      </c>
      <c r="G116" s="193">
        <v>0.64758353266587854</v>
      </c>
      <c r="H116" s="193">
        <v>8.5294332492254044E-2</v>
      </c>
      <c r="I116" s="193">
        <v>0.59234832751416666</v>
      </c>
      <c r="J116" s="192">
        <v>2177.9413799999998</v>
      </c>
      <c r="K116" s="192">
        <v>1557.7809478860881</v>
      </c>
      <c r="L116" s="192">
        <v>1477.0428753395233</v>
      </c>
      <c r="M116" s="192">
        <v>80.738072546564524</v>
      </c>
      <c r="N116" s="192">
        <v>620.16043211391161</v>
      </c>
      <c r="O116" s="193">
        <v>0.71525384576057249</v>
      </c>
      <c r="P116" s="193">
        <v>5.1828899728248862E-2</v>
      </c>
      <c r="Q116" s="193">
        <v>0.67818302590840329</v>
      </c>
      <c r="R116" s="197">
        <v>4351.59</v>
      </c>
      <c r="S116" s="197">
        <v>2965.4</v>
      </c>
      <c r="T116" s="197">
        <v>2764.6</v>
      </c>
      <c r="U116" s="197">
        <v>200.8</v>
      </c>
      <c r="V116" s="197">
        <v>1386.19</v>
      </c>
      <c r="W116" s="193">
        <v>0.6814520669456452</v>
      </c>
      <c r="X116" s="193">
        <v>6.7714304984150542E-2</v>
      </c>
      <c r="Y116" s="193">
        <v>0.63530801385240798</v>
      </c>
      <c r="AH116" s="192">
        <v>10248.57</v>
      </c>
      <c r="AI116" s="192">
        <v>6905.1</v>
      </c>
      <c r="AJ116" s="192">
        <v>6465.3</v>
      </c>
      <c r="AK116" s="192">
        <v>439.8</v>
      </c>
      <c r="AL116" s="192">
        <v>3343.4699999999993</v>
      </c>
      <c r="AM116" s="193">
        <v>0.67376229073909832</v>
      </c>
      <c r="AN116" s="193">
        <v>6.3692053699439546E-2</v>
      </c>
      <c r="AO116" s="193">
        <v>0.63084898673668621</v>
      </c>
      <c r="AP116" s="192">
        <v>26252.11</v>
      </c>
      <c r="AQ116" s="192">
        <v>17602.400000000001</v>
      </c>
      <c r="AR116" s="192">
        <v>16503.2</v>
      </c>
      <c r="AS116" s="192">
        <v>1099.2</v>
      </c>
      <c r="AT116" s="192">
        <v>8649.7099999999991</v>
      </c>
      <c r="AU116" s="193">
        <v>0.67051372251601871</v>
      </c>
      <c r="AV116" s="193">
        <v>6.2446030086806339E-2</v>
      </c>
      <c r="AW116" s="193">
        <v>0.62864280242616688</v>
      </c>
    </row>
    <row r="117" spans="1:49" ht="14.25" x14ac:dyDescent="0.2">
      <c r="A117" s="196">
        <v>38991</v>
      </c>
      <c r="B117" s="192">
        <v>2172.6832050000003</v>
      </c>
      <c r="C117" s="192">
        <v>1404.545636064925</v>
      </c>
      <c r="D117" s="192">
        <v>1297.4514480112293</v>
      </c>
      <c r="E117" s="192">
        <v>107.09418805369572</v>
      </c>
      <c r="F117" s="192">
        <v>768.13756893507525</v>
      </c>
      <c r="G117" s="193">
        <v>0.64645670976451663</v>
      </c>
      <c r="H117" s="193">
        <v>7.6248279375057126E-2</v>
      </c>
      <c r="I117" s="193">
        <v>0.59716549795451157</v>
      </c>
      <c r="J117" s="192">
        <v>2172.8567949999997</v>
      </c>
      <c r="K117" s="192">
        <v>1554.1543639350753</v>
      </c>
      <c r="L117" s="192">
        <v>1459.9485519887708</v>
      </c>
      <c r="M117" s="192">
        <v>94.205811946304294</v>
      </c>
      <c r="N117" s="192">
        <v>618.70243106492444</v>
      </c>
      <c r="O117" s="193">
        <v>0.71525853314924759</v>
      </c>
      <c r="P117" s="193">
        <v>6.0615479473852145E-2</v>
      </c>
      <c r="Q117" s="193">
        <v>0.67190279421464172</v>
      </c>
      <c r="R117" s="197">
        <v>4345.54</v>
      </c>
      <c r="S117" s="197">
        <v>2958.7000000000003</v>
      </c>
      <c r="T117" s="197">
        <v>2757.4</v>
      </c>
      <c r="U117" s="197">
        <v>201.3</v>
      </c>
      <c r="V117" s="197">
        <v>1386.8399999999997</v>
      </c>
      <c r="W117" s="193">
        <v>0.68085899565991803</v>
      </c>
      <c r="X117" s="193">
        <v>6.8036637712508868E-2</v>
      </c>
      <c r="Y117" s="193">
        <v>0.63453563883890152</v>
      </c>
      <c r="AH117" s="192">
        <v>10239.52</v>
      </c>
      <c r="AI117" s="192">
        <v>6886.4000000000005</v>
      </c>
      <c r="AJ117" s="192">
        <v>6442.3</v>
      </c>
      <c r="AK117" s="192">
        <v>444.1</v>
      </c>
      <c r="AL117" s="192">
        <v>3353.12</v>
      </c>
      <c r="AM117" s="193">
        <v>0.67253152491523038</v>
      </c>
      <c r="AN117" s="193">
        <v>6.4489428438661706E-2</v>
      </c>
      <c r="AO117" s="193">
        <v>0.62916035126646563</v>
      </c>
      <c r="AP117" s="192">
        <v>26225.67</v>
      </c>
      <c r="AQ117" s="192">
        <v>17554.599999999999</v>
      </c>
      <c r="AR117" s="192">
        <v>16475.599999999999</v>
      </c>
      <c r="AS117" s="192">
        <v>1079</v>
      </c>
      <c r="AT117" s="192">
        <v>8671.07</v>
      </c>
      <c r="AU117" s="193">
        <v>0.6693670743206942</v>
      </c>
      <c r="AV117" s="193">
        <v>6.1465370899935062E-2</v>
      </c>
      <c r="AW117" s="193">
        <v>0.62822417882936832</v>
      </c>
    </row>
    <row r="118" spans="1:49" ht="14.25" x14ac:dyDescent="0.2">
      <c r="A118" s="196">
        <v>38961</v>
      </c>
      <c r="B118" s="192">
        <v>2171.7177900000002</v>
      </c>
      <c r="C118" s="192">
        <v>1428.7307200302566</v>
      </c>
      <c r="D118" s="192">
        <v>1312.7134809065312</v>
      </c>
      <c r="E118" s="192">
        <v>116.0172391237255</v>
      </c>
      <c r="F118" s="192">
        <v>742.98706996974352</v>
      </c>
      <c r="G118" s="193">
        <v>0.65788046983317139</v>
      </c>
      <c r="H118" s="193">
        <v>8.1203012924134912E-2</v>
      </c>
      <c r="I118" s="193">
        <v>0.6044585935387724</v>
      </c>
      <c r="J118" s="192">
        <v>2167.7222099999994</v>
      </c>
      <c r="K118" s="192">
        <v>1547.5692799697435</v>
      </c>
      <c r="L118" s="192">
        <v>1456.586519093469</v>
      </c>
      <c r="M118" s="192">
        <v>90.982760876274497</v>
      </c>
      <c r="N118" s="192">
        <v>620.1529300302559</v>
      </c>
      <c r="O118" s="193">
        <v>0.71391494391236776</v>
      </c>
      <c r="P118" s="193">
        <v>5.8790751440900464E-2</v>
      </c>
      <c r="Q118" s="193">
        <v>0.67194334789487131</v>
      </c>
      <c r="R118" s="197">
        <v>4339.4399999999996</v>
      </c>
      <c r="S118" s="197">
        <v>2976.3</v>
      </c>
      <c r="T118" s="197">
        <v>2769.3</v>
      </c>
      <c r="U118" s="197">
        <v>207</v>
      </c>
      <c r="V118" s="197">
        <v>1363.1399999999994</v>
      </c>
      <c r="W118" s="193">
        <v>0.68587190973950563</v>
      </c>
      <c r="X118" s="193">
        <v>6.9549440580586624E-2</v>
      </c>
      <c r="Y118" s="193">
        <v>0.63816990210718438</v>
      </c>
      <c r="AH118" s="192">
        <v>10230.030000000001</v>
      </c>
      <c r="AI118" s="192">
        <v>6924.9</v>
      </c>
      <c r="AJ118" s="192">
        <v>6456</v>
      </c>
      <c r="AK118" s="192">
        <v>468.9</v>
      </c>
      <c r="AL118" s="192">
        <v>3305.130000000001</v>
      </c>
      <c r="AM118" s="193">
        <v>0.67691883601514358</v>
      </c>
      <c r="AN118" s="193">
        <v>6.7712169128796088E-2</v>
      </c>
      <c r="AO118" s="193">
        <v>0.63108319330441842</v>
      </c>
      <c r="AP118" s="192">
        <v>26197.66</v>
      </c>
      <c r="AQ118" s="192">
        <v>17583.199999999997</v>
      </c>
      <c r="AR118" s="192">
        <v>16453.099999999999</v>
      </c>
      <c r="AS118" s="192">
        <v>1130.0999999999999</v>
      </c>
      <c r="AT118" s="192">
        <v>8614.4600000000028</v>
      </c>
      <c r="AU118" s="193">
        <v>0.67117444840493379</v>
      </c>
      <c r="AV118" s="193">
        <v>6.4271577414805048E-2</v>
      </c>
      <c r="AW118" s="193">
        <v>0.62803700788543704</v>
      </c>
    </row>
    <row r="119" spans="1:49" ht="14.25" x14ac:dyDescent="0.2">
      <c r="A119" s="196">
        <v>38930</v>
      </c>
      <c r="B119" s="192">
        <v>2170.752375</v>
      </c>
      <c r="C119" s="192">
        <v>1429.2455891418329</v>
      </c>
      <c r="D119" s="192">
        <v>1317.2828277098465</v>
      </c>
      <c r="E119" s="192">
        <v>111.96276143198625</v>
      </c>
      <c r="F119" s="192">
        <v>741.50678585816718</v>
      </c>
      <c r="G119" s="193">
        <v>0.65841023858920478</v>
      </c>
      <c r="H119" s="193">
        <v>7.833696481737086E-2</v>
      </c>
      <c r="I119" s="193">
        <v>0.60683237889344543</v>
      </c>
      <c r="J119" s="192">
        <v>2162.4476249999998</v>
      </c>
      <c r="K119" s="192">
        <v>1521.2544108581671</v>
      </c>
      <c r="L119" s="192">
        <v>1440.6171722901536</v>
      </c>
      <c r="M119" s="192">
        <v>80.637238568013743</v>
      </c>
      <c r="N119" s="192">
        <v>641.19321414183264</v>
      </c>
      <c r="O119" s="193">
        <v>0.70348728601376753</v>
      </c>
      <c r="P119" s="193">
        <v>5.3007069686999177E-2</v>
      </c>
      <c r="Q119" s="193">
        <v>0.66619748642011789</v>
      </c>
      <c r="R119" s="197">
        <v>4333.2</v>
      </c>
      <c r="S119" s="197">
        <v>2950.5</v>
      </c>
      <c r="T119" s="197">
        <v>2757.9</v>
      </c>
      <c r="U119" s="197">
        <v>192.6</v>
      </c>
      <c r="V119" s="197">
        <v>1382.6999999999998</v>
      </c>
      <c r="W119" s="193">
        <v>0.68090556632511767</v>
      </c>
      <c r="X119" s="193">
        <v>6.5277071682765628E-2</v>
      </c>
      <c r="Y119" s="193">
        <v>0.6364580448629189</v>
      </c>
      <c r="AH119" s="192">
        <v>10220.74</v>
      </c>
      <c r="AI119" s="192">
        <v>6912.7</v>
      </c>
      <c r="AJ119" s="192">
        <v>6463.2</v>
      </c>
      <c r="AK119" s="192">
        <v>449.5</v>
      </c>
      <c r="AL119" s="192">
        <v>3308.04</v>
      </c>
      <c r="AM119" s="193">
        <v>0.67634046067114517</v>
      </c>
      <c r="AN119" s="193">
        <v>6.5025243392596244E-2</v>
      </c>
      <c r="AO119" s="193">
        <v>0.63236125759974326</v>
      </c>
      <c r="AP119" s="192">
        <v>26168.91</v>
      </c>
      <c r="AQ119" s="192">
        <v>17555.099999999999</v>
      </c>
      <c r="AR119" s="192">
        <v>16428.3</v>
      </c>
      <c r="AS119" s="192">
        <v>1126.8</v>
      </c>
      <c r="AT119" s="192">
        <v>8613.8100000000013</v>
      </c>
      <c r="AU119" s="193">
        <v>0.67083802879065269</v>
      </c>
      <c r="AV119" s="193">
        <v>6.4186475725002995E-2</v>
      </c>
      <c r="AW119" s="193">
        <v>0.62777929994027259</v>
      </c>
    </row>
    <row r="120" spans="1:49" ht="14.25" x14ac:dyDescent="0.2">
      <c r="A120" s="196">
        <v>38899</v>
      </c>
      <c r="B120" s="192">
        <v>2169.7869599999999</v>
      </c>
      <c r="C120" s="192">
        <v>1433.6018268945304</v>
      </c>
      <c r="D120" s="192">
        <v>1336.0099920056673</v>
      </c>
      <c r="E120" s="192">
        <v>97.59183488886319</v>
      </c>
      <c r="F120" s="192">
        <v>736.1851331054695</v>
      </c>
      <c r="G120" s="193">
        <v>0.66071086854284089</v>
      </c>
      <c r="H120" s="193">
        <v>6.8074574863138046E-2</v>
      </c>
      <c r="I120" s="193">
        <v>0.61573325705933235</v>
      </c>
      <c r="J120" s="192">
        <v>2155.5930400000002</v>
      </c>
      <c r="K120" s="192">
        <v>1531.9981731054695</v>
      </c>
      <c r="L120" s="192">
        <v>1435.3900079943328</v>
      </c>
      <c r="M120" s="192">
        <v>96.608165111136799</v>
      </c>
      <c r="N120" s="192">
        <v>623.5948668945307</v>
      </c>
      <c r="O120" s="193">
        <v>0.71070844295612934</v>
      </c>
      <c r="P120" s="193">
        <v>6.3060235192908334E-2</v>
      </c>
      <c r="Q120" s="193">
        <v>0.66589100138973012</v>
      </c>
      <c r="R120" s="197">
        <v>4325.38</v>
      </c>
      <c r="S120" s="197">
        <v>2965.6</v>
      </c>
      <c r="T120" s="197">
        <v>2771.4</v>
      </c>
      <c r="U120" s="197">
        <v>194.2</v>
      </c>
      <c r="V120" s="197">
        <v>1359.7800000000002</v>
      </c>
      <c r="W120" s="193">
        <v>0.68562762115698506</v>
      </c>
      <c r="X120" s="193">
        <v>6.5484219045049905E-2</v>
      </c>
      <c r="Y120" s="193">
        <v>0.64072983182980459</v>
      </c>
      <c r="AH120" s="192">
        <v>10208.69</v>
      </c>
      <c r="AI120" s="192">
        <v>6934.5999999999995</v>
      </c>
      <c r="AJ120" s="192">
        <v>6476.7</v>
      </c>
      <c r="AK120" s="192">
        <v>457.9</v>
      </c>
      <c r="AL120" s="192">
        <v>3274.0900000000011</v>
      </c>
      <c r="AM120" s="193">
        <v>0.67928402175009717</v>
      </c>
      <c r="AN120" s="193">
        <v>6.6031205837395093E-2</v>
      </c>
      <c r="AO120" s="193">
        <v>0.63443007868786294</v>
      </c>
      <c r="AP120" s="192">
        <v>26131.119999999999</v>
      </c>
      <c r="AQ120" s="192">
        <v>17549.599999999999</v>
      </c>
      <c r="AR120" s="192">
        <v>16422.599999999999</v>
      </c>
      <c r="AS120" s="192">
        <v>1127</v>
      </c>
      <c r="AT120" s="192">
        <v>8581.52</v>
      </c>
      <c r="AU120" s="193">
        <v>0.67159769653960488</v>
      </c>
      <c r="AV120" s="193">
        <v>6.4217987874367513E-2</v>
      </c>
      <c r="AW120" s="193">
        <v>0.62846904380677138</v>
      </c>
    </row>
    <row r="121" spans="1:49" ht="14.25" x14ac:dyDescent="0.2">
      <c r="A121" s="196">
        <v>38869</v>
      </c>
      <c r="B121" s="192">
        <v>2168.3965049999979</v>
      </c>
      <c r="C121" s="192">
        <v>1427.4720733223255</v>
      </c>
      <c r="D121" s="192">
        <v>1329.1659484444294</v>
      </c>
      <c r="E121" s="192">
        <v>98.306124877896167</v>
      </c>
      <c r="F121" s="192">
        <v>740.92443167767237</v>
      </c>
      <c r="G121" s="193">
        <v>0.65830768036693865</v>
      </c>
      <c r="H121" s="193">
        <v>6.8867284141746213E-2</v>
      </c>
      <c r="I121" s="193">
        <v>0.61297181829041492</v>
      </c>
      <c r="J121" s="192">
        <v>2150.1034950000021</v>
      </c>
      <c r="K121" s="192">
        <v>1525.7279266776748</v>
      </c>
      <c r="L121" s="192">
        <v>1439.6340515555707</v>
      </c>
      <c r="M121" s="192">
        <v>86.093875122103839</v>
      </c>
      <c r="N121" s="192">
        <v>624.37556832232735</v>
      </c>
      <c r="O121" s="193">
        <v>0.70960673764109816</v>
      </c>
      <c r="P121" s="193">
        <v>5.6428065329823404E-2</v>
      </c>
      <c r="Q121" s="193">
        <v>0.66956500229100335</v>
      </c>
      <c r="R121" s="197">
        <v>4318.5</v>
      </c>
      <c r="S121" s="197">
        <v>2953.2000000000003</v>
      </c>
      <c r="T121" s="197">
        <v>2768.8</v>
      </c>
      <c r="U121" s="197">
        <v>184.4</v>
      </c>
      <c r="V121" s="197">
        <v>1365.2999999999997</v>
      </c>
      <c r="W121" s="193">
        <v>0.68384855852726645</v>
      </c>
      <c r="X121" s="193">
        <v>6.2440742245699579E-2</v>
      </c>
      <c r="Y121" s="193">
        <v>0.64114854694917223</v>
      </c>
      <c r="AH121" s="192">
        <v>10196.9</v>
      </c>
      <c r="AI121" s="192">
        <v>6892.8</v>
      </c>
      <c r="AJ121" s="192">
        <v>6476.3</v>
      </c>
      <c r="AK121" s="192">
        <v>416.5</v>
      </c>
      <c r="AL121" s="192">
        <v>3304.0999999999995</v>
      </c>
      <c r="AM121" s="193">
        <v>0.67597014779001463</v>
      </c>
      <c r="AN121" s="193">
        <v>6.042537140204271E-2</v>
      </c>
      <c r="AO121" s="193">
        <v>0.63512440055310937</v>
      </c>
      <c r="AP121" s="192">
        <v>26100.14</v>
      </c>
      <c r="AQ121" s="192">
        <v>17491.099999999999</v>
      </c>
      <c r="AR121" s="192">
        <v>16420.5</v>
      </c>
      <c r="AS121" s="192">
        <v>1070.5999999999999</v>
      </c>
      <c r="AT121" s="192">
        <v>8609.0400000000009</v>
      </c>
      <c r="AU121" s="193">
        <v>0.67015349342953712</v>
      </c>
      <c r="AV121" s="193">
        <v>6.1208271635288802E-2</v>
      </c>
      <c r="AW121" s="193">
        <v>0.62913455636636428</v>
      </c>
    </row>
    <row r="122" spans="1:49" ht="14.25" x14ac:dyDescent="0.2">
      <c r="A122" s="196">
        <v>38838</v>
      </c>
      <c r="B122" s="192">
        <v>2167.0060499999981</v>
      </c>
      <c r="C122" s="192">
        <v>1424.9429635432864</v>
      </c>
      <c r="D122" s="192">
        <v>1324.0968112889407</v>
      </c>
      <c r="E122" s="192">
        <v>100.84615225434577</v>
      </c>
      <c r="F122" s="192">
        <v>742.06308645671174</v>
      </c>
      <c r="G122" s="193">
        <v>0.65756298351972187</v>
      </c>
      <c r="H122" s="193">
        <v>7.077206234527457E-2</v>
      </c>
      <c r="I122" s="193">
        <v>0.61102589505411942</v>
      </c>
      <c r="J122" s="192">
        <v>2144.6539500000017</v>
      </c>
      <c r="K122" s="192">
        <v>1526.3570364567133</v>
      </c>
      <c r="L122" s="192">
        <v>1445.1031887110591</v>
      </c>
      <c r="M122" s="192">
        <v>81.253847745654227</v>
      </c>
      <c r="N122" s="192">
        <v>618.29691354328838</v>
      </c>
      <c r="O122" s="193">
        <v>0.71170318011290923</v>
      </c>
      <c r="P122" s="193">
        <v>5.3233840972278013E-2</v>
      </c>
      <c r="Q122" s="193">
        <v>0.67381648620331402</v>
      </c>
      <c r="R122" s="197">
        <v>4311.66</v>
      </c>
      <c r="S122" s="197">
        <v>2951.2999999999997</v>
      </c>
      <c r="T122" s="197">
        <v>2769.2</v>
      </c>
      <c r="U122" s="197">
        <v>182.1</v>
      </c>
      <c r="V122" s="197">
        <v>1360.3600000000001</v>
      </c>
      <c r="W122" s="193">
        <v>0.68449274757286049</v>
      </c>
      <c r="X122" s="193">
        <v>6.170162301358724E-2</v>
      </c>
      <c r="Y122" s="193">
        <v>0.64225843410658534</v>
      </c>
      <c r="AH122" s="192">
        <v>10184.77</v>
      </c>
      <c r="AI122" s="192">
        <v>6892.8</v>
      </c>
      <c r="AJ122" s="192">
        <v>6477.2</v>
      </c>
      <c r="AK122" s="192">
        <v>415.6</v>
      </c>
      <c r="AL122" s="192">
        <v>3291.9700000000003</v>
      </c>
      <c r="AM122" s="193">
        <v>0.6767752241827748</v>
      </c>
      <c r="AN122" s="193">
        <v>6.0294800371402044E-2</v>
      </c>
      <c r="AO122" s="193">
        <v>0.63596919714436351</v>
      </c>
      <c r="AP122" s="192">
        <v>26068.81</v>
      </c>
      <c r="AQ122" s="192">
        <v>17490.3</v>
      </c>
      <c r="AR122" s="192">
        <v>16416.599999999999</v>
      </c>
      <c r="AS122" s="192">
        <v>1073.7</v>
      </c>
      <c r="AT122" s="192">
        <v>8578.510000000002</v>
      </c>
      <c r="AU122" s="193">
        <v>0.67092820884420878</v>
      </c>
      <c r="AV122" s="193">
        <v>6.1388312378861429E-2</v>
      </c>
      <c r="AW122" s="193">
        <v>0.62974105837589045</v>
      </c>
    </row>
    <row r="123" spans="1:49" ht="14.25" x14ac:dyDescent="0.2">
      <c r="A123" s="196">
        <v>38808</v>
      </c>
      <c r="B123" s="192">
        <v>2165.6155949999984</v>
      </c>
      <c r="C123" s="192">
        <v>1420.8927000329002</v>
      </c>
      <c r="D123" s="192">
        <v>1313.3126362317132</v>
      </c>
      <c r="E123" s="192">
        <v>107.58006380118688</v>
      </c>
      <c r="F123" s="192">
        <v>744.72289496709823</v>
      </c>
      <c r="G123" s="193">
        <v>0.65611491869262295</v>
      </c>
      <c r="H123" s="193">
        <v>7.5713010418517815E-2</v>
      </c>
      <c r="I123" s="193">
        <v>0.60643848301790337</v>
      </c>
      <c r="J123" s="192">
        <v>2137.404405000002</v>
      </c>
      <c r="K123" s="192">
        <v>1523.2072999671002</v>
      </c>
      <c r="L123" s="192">
        <v>1437.987363768287</v>
      </c>
      <c r="M123" s="192">
        <v>85.21993619881313</v>
      </c>
      <c r="N123" s="192">
        <v>614.19710503290185</v>
      </c>
      <c r="O123" s="193">
        <v>0.71264347374033732</v>
      </c>
      <c r="P123" s="193">
        <v>5.594769418493057E-2</v>
      </c>
      <c r="Q123" s="193">
        <v>0.6727727146086262</v>
      </c>
      <c r="R123" s="197">
        <v>4303.0200000000004</v>
      </c>
      <c r="S123" s="197">
        <v>2944.1000000000004</v>
      </c>
      <c r="T123" s="197">
        <v>2751.3</v>
      </c>
      <c r="U123" s="197">
        <v>192.8</v>
      </c>
      <c r="V123" s="197">
        <v>1358.92</v>
      </c>
      <c r="W123" s="193">
        <v>0.68419389173185341</v>
      </c>
      <c r="X123" s="193">
        <v>6.5486906015420662E-2</v>
      </c>
      <c r="Y123" s="193">
        <v>0.63938815064768462</v>
      </c>
      <c r="AH123" s="192">
        <v>10169.41</v>
      </c>
      <c r="AI123" s="192">
        <v>6870</v>
      </c>
      <c r="AJ123" s="192">
        <v>6444.7</v>
      </c>
      <c r="AK123" s="192">
        <v>425.3</v>
      </c>
      <c r="AL123" s="192">
        <v>3299.41</v>
      </c>
      <c r="AM123" s="193">
        <v>0.6755554157025826</v>
      </c>
      <c r="AN123" s="193">
        <v>6.1906841339155749E-2</v>
      </c>
      <c r="AO123" s="193">
        <v>0.63373391376687538</v>
      </c>
      <c r="AP123" s="192">
        <v>26031.87</v>
      </c>
      <c r="AQ123" s="192">
        <v>17440.399999999998</v>
      </c>
      <c r="AR123" s="192">
        <v>16339.8</v>
      </c>
      <c r="AS123" s="192">
        <v>1100.5999999999999</v>
      </c>
      <c r="AT123" s="192">
        <v>8591.4700000000012</v>
      </c>
      <c r="AU123" s="193">
        <v>0.66996339486944267</v>
      </c>
      <c r="AV123" s="193">
        <v>6.3106350771771291E-2</v>
      </c>
      <c r="AW123" s="193">
        <v>0.62768444986856498</v>
      </c>
    </row>
    <row r="124" spans="1:49" ht="14.25" x14ac:dyDescent="0.2">
      <c r="A124" s="196">
        <v>38777</v>
      </c>
      <c r="B124" s="192">
        <v>2164.2251399999986</v>
      </c>
      <c r="C124" s="192">
        <v>1416.0735554958194</v>
      </c>
      <c r="D124" s="192">
        <v>1315.5741337514955</v>
      </c>
      <c r="E124" s="192">
        <v>100.49942174432394</v>
      </c>
      <c r="F124" s="192">
        <v>748.15158450417925</v>
      </c>
      <c r="G124" s="193">
        <v>0.65430972467856108</v>
      </c>
      <c r="H124" s="193">
        <v>7.0970481267927779E-2</v>
      </c>
      <c r="I124" s="193">
        <v>0.60787304861983826</v>
      </c>
      <c r="J124" s="192">
        <v>2132.2048600000016</v>
      </c>
      <c r="K124" s="192">
        <v>1517.5264445041805</v>
      </c>
      <c r="L124" s="192">
        <v>1430.9258662485045</v>
      </c>
      <c r="M124" s="192">
        <v>86.600578255676055</v>
      </c>
      <c r="N124" s="192">
        <v>614.67841549582113</v>
      </c>
      <c r="O124" s="193">
        <v>0.71171699913683684</v>
      </c>
      <c r="P124" s="193">
        <v>5.7066931893876127E-2</v>
      </c>
      <c r="Q124" s="193">
        <v>0.6711014936193811</v>
      </c>
      <c r="R124" s="197">
        <v>4296.43</v>
      </c>
      <c r="S124" s="197">
        <v>2933.6</v>
      </c>
      <c r="T124" s="197">
        <v>2746.5</v>
      </c>
      <c r="U124" s="197">
        <v>187.1</v>
      </c>
      <c r="V124" s="197">
        <v>1362.8300000000004</v>
      </c>
      <c r="W124" s="193">
        <v>0.68279944046568886</v>
      </c>
      <c r="X124" s="193">
        <v>6.3778292882465226E-2</v>
      </c>
      <c r="Y124" s="193">
        <v>0.6392516577716848</v>
      </c>
      <c r="AH124" s="192">
        <v>10157.799999999999</v>
      </c>
      <c r="AI124" s="192">
        <v>6848.8</v>
      </c>
      <c r="AJ124" s="192">
        <v>6424</v>
      </c>
      <c r="AK124" s="192">
        <v>424.8</v>
      </c>
      <c r="AL124" s="192">
        <v>3308.9999999999991</v>
      </c>
      <c r="AM124" s="193">
        <v>0.67424048514442114</v>
      </c>
      <c r="AN124" s="193">
        <v>6.2025464314916484E-2</v>
      </c>
      <c r="AO124" s="193">
        <v>0.63242040599342386</v>
      </c>
      <c r="AP124" s="192">
        <v>26003.65</v>
      </c>
      <c r="AQ124" s="192">
        <v>17417.5</v>
      </c>
      <c r="AR124" s="192">
        <v>16310.2</v>
      </c>
      <c r="AS124" s="192">
        <v>1107.3</v>
      </c>
      <c r="AT124" s="192">
        <v>8586.1500000000015</v>
      </c>
      <c r="AU124" s="193">
        <v>0.66980981516056393</v>
      </c>
      <c r="AV124" s="193">
        <v>6.3573991675039465E-2</v>
      </c>
      <c r="AW124" s="193">
        <v>0.62722733154768662</v>
      </c>
    </row>
    <row r="125" spans="1:49" ht="14.25" x14ac:dyDescent="0.2">
      <c r="A125" s="196">
        <v>38749</v>
      </c>
      <c r="B125" s="192">
        <v>2162.8346849999989</v>
      </c>
      <c r="C125" s="192">
        <v>1420.8110082761154</v>
      </c>
      <c r="D125" s="192">
        <v>1305.1828773812786</v>
      </c>
      <c r="E125" s="192">
        <v>115.628130894837</v>
      </c>
      <c r="F125" s="192">
        <v>742.02367672388345</v>
      </c>
      <c r="G125" s="193">
        <v>0.65692076150337686</v>
      </c>
      <c r="H125" s="193">
        <v>8.1381781406050471E-2</v>
      </c>
      <c r="I125" s="193">
        <v>0.60345937968961283</v>
      </c>
      <c r="J125" s="192">
        <v>2127.3553150000007</v>
      </c>
      <c r="K125" s="192">
        <v>1503.6889917238846</v>
      </c>
      <c r="L125" s="192">
        <v>1417.2171226187215</v>
      </c>
      <c r="M125" s="192">
        <v>86.471869105162995</v>
      </c>
      <c r="N125" s="192">
        <v>623.66632327611615</v>
      </c>
      <c r="O125" s="193">
        <v>0.70683490487995138</v>
      </c>
      <c r="P125" s="193">
        <v>5.7506485437542811E-2</v>
      </c>
      <c r="Q125" s="193">
        <v>0.66618731371572548</v>
      </c>
      <c r="R125" s="197">
        <v>4290.1899999999996</v>
      </c>
      <c r="S125" s="197">
        <v>2924.5</v>
      </c>
      <c r="T125" s="197">
        <v>2722.4</v>
      </c>
      <c r="U125" s="197">
        <v>202.1</v>
      </c>
      <c r="V125" s="197">
        <v>1365.6899999999996</v>
      </c>
      <c r="W125" s="193">
        <v>0.68167144112498523</v>
      </c>
      <c r="X125" s="193">
        <v>6.9105830056419904E-2</v>
      </c>
      <c r="Y125" s="193">
        <v>0.63456397036028711</v>
      </c>
      <c r="AH125" s="192">
        <v>10147.34</v>
      </c>
      <c r="AI125" s="192">
        <v>6824.2000000000007</v>
      </c>
      <c r="AJ125" s="192">
        <v>6391.1</v>
      </c>
      <c r="AK125" s="192">
        <v>433.1</v>
      </c>
      <c r="AL125" s="192">
        <v>3323.1399999999994</v>
      </c>
      <c r="AM125" s="193">
        <v>0.67251121968910088</v>
      </c>
      <c r="AN125" s="193">
        <v>6.3465314615632595E-2</v>
      </c>
      <c r="AO125" s="193">
        <v>0.62983008354898917</v>
      </c>
      <c r="AP125" s="192">
        <v>25976.57</v>
      </c>
      <c r="AQ125" s="192">
        <v>17377.099999999999</v>
      </c>
      <c r="AR125" s="192">
        <v>16259.8</v>
      </c>
      <c r="AS125" s="192">
        <v>1117.3</v>
      </c>
      <c r="AT125" s="192">
        <v>8599.4700000000012</v>
      </c>
      <c r="AU125" s="193">
        <v>0.66895282941512291</v>
      </c>
      <c r="AV125" s="193">
        <v>6.4297264791018063E-2</v>
      </c>
      <c r="AW125" s="193">
        <v>0.62594099220951804</v>
      </c>
    </row>
    <row r="126" spans="1:49" ht="14.25" x14ac:dyDescent="0.2">
      <c r="A126" s="196">
        <v>38718</v>
      </c>
      <c r="B126" s="192">
        <v>2161.4442299999992</v>
      </c>
      <c r="C126" s="192">
        <v>1436.1033425490832</v>
      </c>
      <c r="D126" s="192">
        <v>1320.8299022045328</v>
      </c>
      <c r="E126" s="192">
        <v>115.27344034455045</v>
      </c>
      <c r="F126" s="192">
        <v>725.34088745091594</v>
      </c>
      <c r="G126" s="193">
        <v>0.66441841182693095</v>
      </c>
      <c r="H126" s="193">
        <v>8.0268206980105006E-2</v>
      </c>
      <c r="I126" s="193">
        <v>0.61108673722501428</v>
      </c>
      <c r="J126" s="192">
        <v>2122.9957700000004</v>
      </c>
      <c r="K126" s="192">
        <v>1511.0966574509166</v>
      </c>
      <c r="L126" s="192">
        <v>1420.870097795467</v>
      </c>
      <c r="M126" s="192">
        <v>90.226559655449549</v>
      </c>
      <c r="N126" s="192">
        <v>611.89911254908384</v>
      </c>
      <c r="O126" s="193">
        <v>0.71177563271872002</v>
      </c>
      <c r="P126" s="193">
        <v>5.9709323828201433E-2</v>
      </c>
      <c r="Q126" s="193">
        <v>0.66927599097169499</v>
      </c>
      <c r="R126" s="197">
        <v>4284.4399999999996</v>
      </c>
      <c r="S126" s="197">
        <v>2947.2</v>
      </c>
      <c r="T126" s="197">
        <v>2741.7</v>
      </c>
      <c r="U126" s="197">
        <v>205.5</v>
      </c>
      <c r="V126" s="197">
        <v>1337.2399999999998</v>
      </c>
      <c r="W126" s="193">
        <v>0.6878845310005508</v>
      </c>
      <c r="X126" s="193">
        <v>6.9727198697068407E-2</v>
      </c>
      <c r="Y126" s="193">
        <v>0.63992026962683568</v>
      </c>
      <c r="AH126" s="192">
        <v>10137.9</v>
      </c>
      <c r="AI126" s="192">
        <v>6852.3</v>
      </c>
      <c r="AJ126" s="192">
        <v>6405.6</v>
      </c>
      <c r="AK126" s="192">
        <v>446.7</v>
      </c>
      <c r="AL126" s="192">
        <v>3285.5999999999995</v>
      </c>
      <c r="AM126" s="193">
        <v>0.6759092119669754</v>
      </c>
      <c r="AN126" s="193">
        <v>6.5189790289391883E-2</v>
      </c>
      <c r="AO126" s="193">
        <v>0.63184683218418025</v>
      </c>
      <c r="AP126" s="192">
        <v>25951.8</v>
      </c>
      <c r="AQ126" s="192">
        <v>17363.8</v>
      </c>
      <c r="AR126" s="192">
        <v>16220.8</v>
      </c>
      <c r="AS126" s="192">
        <v>1143</v>
      </c>
      <c r="AT126" s="192">
        <v>8588</v>
      </c>
      <c r="AU126" s="193">
        <v>0.66907883075547747</v>
      </c>
      <c r="AV126" s="193">
        <v>6.582660477545238E-2</v>
      </c>
      <c r="AW126" s="193">
        <v>0.62503564299971481</v>
      </c>
    </row>
    <row r="127" spans="1:49" ht="14.25" x14ac:dyDescent="0.2">
      <c r="A127" s="196">
        <v>38687</v>
      </c>
      <c r="B127" s="192">
        <v>2160.0537749999994</v>
      </c>
      <c r="C127" s="192">
        <v>1425.0830445452116</v>
      </c>
      <c r="D127" s="192">
        <v>1309.7955761089499</v>
      </c>
      <c r="E127" s="192">
        <v>115.28746843626165</v>
      </c>
      <c r="F127" s="192">
        <v>734.97073045478783</v>
      </c>
      <c r="G127" s="193">
        <v>0.65974424388819297</v>
      </c>
      <c r="H127" s="193">
        <v>8.0898772094403437E-2</v>
      </c>
      <c r="I127" s="193">
        <v>0.60637174466128752</v>
      </c>
      <c r="J127" s="192">
        <v>2116.4362250000004</v>
      </c>
      <c r="K127" s="192">
        <v>1504.9169554547884</v>
      </c>
      <c r="L127" s="192">
        <v>1423.4044238910499</v>
      </c>
      <c r="M127" s="192">
        <v>81.512531563738364</v>
      </c>
      <c r="N127" s="192">
        <v>611.51926954521196</v>
      </c>
      <c r="O127" s="193">
        <v>0.71106180175818345</v>
      </c>
      <c r="P127" s="193">
        <v>5.4164139269136706E-2</v>
      </c>
      <c r="Q127" s="193">
        <v>0.67254775129878985</v>
      </c>
      <c r="R127" s="197">
        <v>4276.49</v>
      </c>
      <c r="S127" s="197">
        <v>2930</v>
      </c>
      <c r="T127" s="197">
        <v>2733.2</v>
      </c>
      <c r="U127" s="197">
        <v>196.8</v>
      </c>
      <c r="V127" s="197">
        <v>1346.4899999999998</v>
      </c>
      <c r="W127" s="193">
        <v>0.68514131916595156</v>
      </c>
      <c r="X127" s="193">
        <v>6.7167235494880545E-2</v>
      </c>
      <c r="Y127" s="193">
        <v>0.63912227083425888</v>
      </c>
      <c r="AH127" s="192">
        <v>10125.25</v>
      </c>
      <c r="AI127" s="192">
        <v>6830.9</v>
      </c>
      <c r="AJ127" s="192">
        <v>6395.7</v>
      </c>
      <c r="AK127" s="192">
        <v>435.2</v>
      </c>
      <c r="AL127" s="192">
        <v>3294.3500000000004</v>
      </c>
      <c r="AM127" s="193">
        <v>0.67464013234241127</v>
      </c>
      <c r="AN127" s="193">
        <v>6.3710492028868818E-2</v>
      </c>
      <c r="AO127" s="193">
        <v>0.63165847756845506</v>
      </c>
      <c r="AP127" s="192">
        <v>25918.86</v>
      </c>
      <c r="AQ127" s="192">
        <v>17373.8</v>
      </c>
      <c r="AR127" s="192">
        <v>16233.6</v>
      </c>
      <c r="AS127" s="192">
        <v>1140.2</v>
      </c>
      <c r="AT127" s="192">
        <v>8545.0600000000013</v>
      </c>
      <c r="AU127" s="193">
        <v>0.67031497527283213</v>
      </c>
      <c r="AV127" s="193">
        <v>6.5627554133235108E-2</v>
      </c>
      <c r="AW127" s="193">
        <v>0.62632384294679622</v>
      </c>
    </row>
    <row r="128" spans="1:49" ht="14.25" x14ac:dyDescent="0.2">
      <c r="A128" s="196">
        <v>38657</v>
      </c>
      <c r="B128" s="192">
        <v>2158.6633199999997</v>
      </c>
      <c r="C128" s="192">
        <v>1412.4359971046044</v>
      </c>
      <c r="D128" s="192">
        <v>1319.0743909003008</v>
      </c>
      <c r="E128" s="192">
        <v>93.361606204303627</v>
      </c>
      <c r="F128" s="192">
        <v>746.22732289539522</v>
      </c>
      <c r="G128" s="193">
        <v>0.65431046334015841</v>
      </c>
      <c r="H128" s="193">
        <v>6.609970745271887E-2</v>
      </c>
      <c r="I128" s="193">
        <v>0.61106073313012099</v>
      </c>
      <c r="J128" s="192">
        <v>2111.9366800000007</v>
      </c>
      <c r="K128" s="192">
        <v>1528.8640028953957</v>
      </c>
      <c r="L128" s="192">
        <v>1449.3256090996992</v>
      </c>
      <c r="M128" s="192">
        <v>79.538393795696379</v>
      </c>
      <c r="N128" s="192">
        <v>583.07267710460496</v>
      </c>
      <c r="O128" s="193">
        <v>0.72391564452367729</v>
      </c>
      <c r="P128" s="193">
        <v>5.2024505544682097E-2</v>
      </c>
      <c r="Q128" s="193">
        <v>0.68625429106127311</v>
      </c>
      <c r="R128" s="197">
        <v>4270.6000000000004</v>
      </c>
      <c r="S128" s="197">
        <v>2941.3</v>
      </c>
      <c r="T128" s="197">
        <v>2768.4</v>
      </c>
      <c r="U128" s="197">
        <v>172.9</v>
      </c>
      <c r="V128" s="197">
        <v>1329.3000000000002</v>
      </c>
      <c r="W128" s="193">
        <v>0.68873226244555796</v>
      </c>
      <c r="X128" s="193">
        <v>5.8783531091694145E-2</v>
      </c>
      <c r="Y128" s="193">
        <v>0.64824614808223668</v>
      </c>
      <c r="AH128" s="192">
        <v>10115.39</v>
      </c>
      <c r="AI128" s="192">
        <v>6833.8</v>
      </c>
      <c r="AJ128" s="192">
        <v>6419.8</v>
      </c>
      <c r="AK128" s="192">
        <v>414</v>
      </c>
      <c r="AL128" s="192">
        <v>3281.5899999999992</v>
      </c>
      <c r="AM128" s="193">
        <v>0.6755844312478313</v>
      </c>
      <c r="AN128" s="193">
        <v>6.0581228599022506E-2</v>
      </c>
      <c r="AO128" s="193">
        <v>0.63465669638046585</v>
      </c>
      <c r="AP128" s="192">
        <v>25894.42</v>
      </c>
      <c r="AQ128" s="192">
        <v>17333.8</v>
      </c>
      <c r="AR128" s="192">
        <v>16240</v>
      </c>
      <c r="AS128" s="192">
        <v>1093.8</v>
      </c>
      <c r="AT128" s="192">
        <v>8560.619999999999</v>
      </c>
      <c r="AU128" s="193">
        <v>0.66940290610872921</v>
      </c>
      <c r="AV128" s="193">
        <v>6.3102147249881738E-2</v>
      </c>
      <c r="AW128" s="193">
        <v>0.62716214535795745</v>
      </c>
    </row>
    <row r="129" spans="1:49" ht="14.25" x14ac:dyDescent="0.2">
      <c r="A129" s="196">
        <v>38626</v>
      </c>
      <c r="B129" s="192">
        <v>2157.2728649999999</v>
      </c>
      <c r="C129" s="192">
        <v>1435.8216241279433</v>
      </c>
      <c r="D129" s="192">
        <v>1326.1712404276373</v>
      </c>
      <c r="E129" s="192">
        <v>109.65038370030597</v>
      </c>
      <c r="F129" s="192">
        <v>721.45124087205659</v>
      </c>
      <c r="G129" s="193">
        <v>0.66557256034829115</v>
      </c>
      <c r="H129" s="193">
        <v>7.6367692098872605E-2</v>
      </c>
      <c r="I129" s="193">
        <v>0.61474431999015444</v>
      </c>
      <c r="J129" s="192">
        <v>2107.1471350000002</v>
      </c>
      <c r="K129" s="192">
        <v>1553.8783758720569</v>
      </c>
      <c r="L129" s="192">
        <v>1462.7287595723628</v>
      </c>
      <c r="M129" s="192">
        <v>91.149616299694046</v>
      </c>
      <c r="N129" s="192">
        <v>553.26875912794321</v>
      </c>
      <c r="O129" s="193">
        <v>0.73743230838602869</v>
      </c>
      <c r="P129" s="193">
        <v>5.865942773580312E-2</v>
      </c>
      <c r="Q129" s="193">
        <v>0.69417495118221195</v>
      </c>
      <c r="R129" s="197">
        <v>4264.42</v>
      </c>
      <c r="S129" s="197">
        <v>2989.7000000000003</v>
      </c>
      <c r="T129" s="197">
        <v>2788.9</v>
      </c>
      <c r="U129" s="197">
        <v>200.8</v>
      </c>
      <c r="V129" s="197">
        <v>1274.7199999999998</v>
      </c>
      <c r="W129" s="193">
        <v>0.70108009999015108</v>
      </c>
      <c r="X129" s="193">
        <v>6.7163929491253299E-2</v>
      </c>
      <c r="Y129" s="193">
        <v>0.65399280558669171</v>
      </c>
      <c r="AH129" s="192">
        <v>10104.68</v>
      </c>
      <c r="AI129" s="192">
        <v>6871</v>
      </c>
      <c r="AJ129" s="192">
        <v>6421.1</v>
      </c>
      <c r="AK129" s="192">
        <v>449.9</v>
      </c>
      <c r="AL129" s="192">
        <v>3233.6800000000003</v>
      </c>
      <c r="AM129" s="193">
        <v>0.67998194895830444</v>
      </c>
      <c r="AN129" s="193">
        <v>6.5478096346965498E-2</v>
      </c>
      <c r="AO129" s="193">
        <v>0.63545802539021523</v>
      </c>
      <c r="AP129" s="192">
        <v>25867.26</v>
      </c>
      <c r="AQ129" s="192">
        <v>17372.2</v>
      </c>
      <c r="AR129" s="192">
        <v>16207.4</v>
      </c>
      <c r="AS129" s="192">
        <v>1164.8</v>
      </c>
      <c r="AT129" s="192">
        <v>8495.0599999999977</v>
      </c>
      <c r="AU129" s="193">
        <v>0.67159026506866215</v>
      </c>
      <c r="AV129" s="193">
        <v>6.704965404496839E-2</v>
      </c>
      <c r="AW129" s="193">
        <v>0.62656037013583965</v>
      </c>
    </row>
    <row r="130" spans="1:49" ht="14.25" x14ac:dyDescent="0.2">
      <c r="A130" s="196">
        <v>38596</v>
      </c>
      <c r="B130" s="192">
        <v>2155.8824100000002</v>
      </c>
      <c r="C130" s="192">
        <v>1430.821749031471</v>
      </c>
      <c r="D130" s="192">
        <v>1325.5268541146186</v>
      </c>
      <c r="E130" s="192">
        <v>105.29489491685233</v>
      </c>
      <c r="F130" s="192">
        <v>725.06066096852919</v>
      </c>
      <c r="G130" s="193">
        <v>0.66368264910676222</v>
      </c>
      <c r="H130" s="193">
        <v>7.3590504888625619E-2</v>
      </c>
      <c r="I130" s="193">
        <v>0.61484190787317494</v>
      </c>
      <c r="J130" s="192">
        <v>2102.20759</v>
      </c>
      <c r="K130" s="192">
        <v>1539.0782509685291</v>
      </c>
      <c r="L130" s="192">
        <v>1444.8731458853815</v>
      </c>
      <c r="M130" s="192">
        <v>94.205105083147672</v>
      </c>
      <c r="N130" s="192">
        <v>563.12933903147086</v>
      </c>
      <c r="O130" s="193">
        <v>0.73212477125940223</v>
      </c>
      <c r="P130" s="193">
        <v>6.120878196015387E-2</v>
      </c>
      <c r="Q130" s="193">
        <v>0.68731230576775793</v>
      </c>
      <c r="R130" s="197">
        <v>4258.09</v>
      </c>
      <c r="S130" s="197">
        <v>2969.9</v>
      </c>
      <c r="T130" s="197">
        <v>2770.4</v>
      </c>
      <c r="U130" s="197">
        <v>199.5</v>
      </c>
      <c r="V130" s="197">
        <v>1288.19</v>
      </c>
      <c r="W130" s="193">
        <v>0.69747234088523258</v>
      </c>
      <c r="X130" s="193">
        <v>6.7173978921849217E-2</v>
      </c>
      <c r="Y130" s="193">
        <v>0.65062034856003514</v>
      </c>
      <c r="AH130" s="192">
        <v>10093.620000000001</v>
      </c>
      <c r="AI130" s="192">
        <v>6860</v>
      </c>
      <c r="AJ130" s="192">
        <v>6408.1</v>
      </c>
      <c r="AK130" s="192">
        <v>451.9</v>
      </c>
      <c r="AL130" s="192">
        <v>3233.6200000000008</v>
      </c>
      <c r="AM130" s="193">
        <v>0.6796372361947447</v>
      </c>
      <c r="AN130" s="193">
        <v>6.5874635568513112E-2</v>
      </c>
      <c r="AO130" s="193">
        <v>0.63486638094162451</v>
      </c>
      <c r="AP130" s="192">
        <v>25839.52</v>
      </c>
      <c r="AQ130" s="192">
        <v>17328.3</v>
      </c>
      <c r="AR130" s="192">
        <v>16160</v>
      </c>
      <c r="AS130" s="192">
        <v>1168.3</v>
      </c>
      <c r="AT130" s="192">
        <v>8511.2200000000012</v>
      </c>
      <c r="AU130" s="193">
        <v>0.67061230239571012</v>
      </c>
      <c r="AV130" s="193">
        <v>6.7421501243630361E-2</v>
      </c>
      <c r="AW130" s="193">
        <v>0.62539861421574394</v>
      </c>
    </row>
    <row r="131" spans="1:49" ht="14.25" x14ac:dyDescent="0.2">
      <c r="A131" s="196">
        <v>38565</v>
      </c>
      <c r="B131" s="192">
        <v>2154.4919550000004</v>
      </c>
      <c r="C131" s="192">
        <v>1421.75793824108</v>
      </c>
      <c r="D131" s="192">
        <v>1309.8203867468799</v>
      </c>
      <c r="E131" s="192">
        <v>111.93755149420002</v>
      </c>
      <c r="F131" s="192">
        <v>732.73401675892046</v>
      </c>
      <c r="G131" s="193">
        <v>0.65990403674590636</v>
      </c>
      <c r="H131" s="193">
        <v>7.873179286249174E-2</v>
      </c>
      <c r="I131" s="193">
        <v>0.60794860881570556</v>
      </c>
      <c r="J131" s="192">
        <v>2097.0580449999998</v>
      </c>
      <c r="K131" s="192">
        <v>1519.4420617589199</v>
      </c>
      <c r="L131" s="192">
        <v>1444.27961325312</v>
      </c>
      <c r="M131" s="192">
        <v>75.162448505799972</v>
      </c>
      <c r="N131" s="192">
        <v>577.6159832410799</v>
      </c>
      <c r="O131" s="193">
        <v>0.72455889591693201</v>
      </c>
      <c r="P131" s="193">
        <v>4.9467136916554251E-2</v>
      </c>
      <c r="Q131" s="193">
        <v>0.68871704180850191</v>
      </c>
      <c r="R131" s="197">
        <v>4251.55</v>
      </c>
      <c r="S131" s="197">
        <v>2941.2</v>
      </c>
      <c r="T131" s="197">
        <v>2754.1</v>
      </c>
      <c r="U131" s="197">
        <v>187.1</v>
      </c>
      <c r="V131" s="197">
        <v>1310.3500000000004</v>
      </c>
      <c r="W131" s="193">
        <v>0.69179475720619532</v>
      </c>
      <c r="X131" s="193">
        <v>6.3613491092071262E-2</v>
      </c>
      <c r="Y131" s="193">
        <v>0.64778727758111743</v>
      </c>
      <c r="AH131" s="192">
        <v>10081.959999999999</v>
      </c>
      <c r="AI131" s="192">
        <v>6843.8</v>
      </c>
      <c r="AJ131" s="192">
        <v>6389.3</v>
      </c>
      <c r="AK131" s="192">
        <v>454.5</v>
      </c>
      <c r="AL131" s="192">
        <v>3238.1599999999989</v>
      </c>
      <c r="AM131" s="193">
        <v>0.67881642061662617</v>
      </c>
      <c r="AN131" s="193">
        <v>6.6410473713434059E-2</v>
      </c>
      <c r="AO131" s="193">
        <v>0.63373590055901841</v>
      </c>
      <c r="AP131" s="192">
        <v>25810.35</v>
      </c>
      <c r="AQ131" s="192">
        <v>17328.5</v>
      </c>
      <c r="AR131" s="192">
        <v>16173.4</v>
      </c>
      <c r="AS131" s="192">
        <v>1155.0999999999999</v>
      </c>
      <c r="AT131" s="192">
        <v>8481.8499999999985</v>
      </c>
      <c r="AU131" s="193">
        <v>0.67137795496767771</v>
      </c>
      <c r="AV131" s="193">
        <v>6.6658972213405651E-2</v>
      </c>
      <c r="AW131" s="193">
        <v>0.62662459052279418</v>
      </c>
    </row>
    <row r="132" spans="1:49" ht="14.25" x14ac:dyDescent="0.2">
      <c r="A132" s="196">
        <v>38534</v>
      </c>
      <c r="B132" s="192">
        <v>2153.1015000000002</v>
      </c>
      <c r="C132" s="192">
        <v>1424.5712484531978</v>
      </c>
      <c r="D132" s="192">
        <v>1311.3750461596273</v>
      </c>
      <c r="E132" s="192">
        <v>113.19620229357037</v>
      </c>
      <c r="F132" s="192">
        <v>728.53025154680245</v>
      </c>
      <c r="G132" s="193">
        <v>0.66163682875758423</v>
      </c>
      <c r="H132" s="193">
        <v>7.9459839173701571E-2</v>
      </c>
      <c r="I132" s="193">
        <v>0.60906327275310856</v>
      </c>
      <c r="J132" s="192">
        <v>2089.7584999999995</v>
      </c>
      <c r="K132" s="192">
        <v>1529.8287515468023</v>
      </c>
      <c r="L132" s="192">
        <v>1427.7249538403726</v>
      </c>
      <c r="M132" s="192">
        <v>102.10379770642965</v>
      </c>
      <c r="N132" s="192">
        <v>559.92974845319713</v>
      </c>
      <c r="O132" s="193">
        <v>0.73206006892509479</v>
      </c>
      <c r="P132" s="193">
        <v>6.674197854053468E-2</v>
      </c>
      <c r="Q132" s="193">
        <v>0.68320093151451378</v>
      </c>
      <c r="R132" s="197">
        <v>4242.8599999999997</v>
      </c>
      <c r="S132" s="197">
        <v>2954.4</v>
      </c>
      <c r="T132" s="197">
        <v>2739.1</v>
      </c>
      <c r="U132" s="197">
        <v>215.3</v>
      </c>
      <c r="V132" s="197">
        <v>1288.4599999999996</v>
      </c>
      <c r="W132" s="193">
        <v>0.69632276341901456</v>
      </c>
      <c r="X132" s="193">
        <v>7.2874356891416192E-2</v>
      </c>
      <c r="Y132" s="193">
        <v>0.64557868984600009</v>
      </c>
      <c r="AH132" s="192">
        <v>10066.040000000001</v>
      </c>
      <c r="AI132" s="192">
        <v>6835.1</v>
      </c>
      <c r="AJ132" s="192">
        <v>6379.3</v>
      </c>
      <c r="AK132" s="192">
        <v>455.8</v>
      </c>
      <c r="AL132" s="192">
        <v>3230.9400000000005</v>
      </c>
      <c r="AM132" s="193">
        <v>0.67902571418353197</v>
      </c>
      <c r="AN132" s="193">
        <v>6.668519846088572E-2</v>
      </c>
      <c r="AO132" s="193">
        <v>0.63374474967315841</v>
      </c>
      <c r="AP132" s="192">
        <v>25771.66</v>
      </c>
      <c r="AQ132" s="192">
        <v>17288</v>
      </c>
      <c r="AR132" s="192">
        <v>16138</v>
      </c>
      <c r="AS132" s="192">
        <v>1150</v>
      </c>
      <c r="AT132" s="192">
        <v>8483.66</v>
      </c>
      <c r="AU132" s="193">
        <v>0.67081437517024511</v>
      </c>
      <c r="AV132" s="193">
        <v>6.6520129569643677E-2</v>
      </c>
      <c r="AW132" s="193">
        <v>0.62619171601674084</v>
      </c>
    </row>
    <row r="133" spans="1:49" ht="14.25" x14ac:dyDescent="0.2">
      <c r="A133" s="196">
        <v>38504</v>
      </c>
      <c r="B133" s="192">
        <v>2152.1988674999998</v>
      </c>
      <c r="C133" s="192">
        <v>1426.7209346689522</v>
      </c>
      <c r="D133" s="192">
        <v>1304.1720569001607</v>
      </c>
      <c r="E133" s="192">
        <v>122.54887776879151</v>
      </c>
      <c r="F133" s="192">
        <v>725.47793283104761</v>
      </c>
      <c r="G133" s="193">
        <v>0.66291315185303257</v>
      </c>
      <c r="H133" s="193">
        <v>8.5895478779966894E-2</v>
      </c>
      <c r="I133" s="193">
        <v>0.60597190928507949</v>
      </c>
      <c r="J133" s="192">
        <v>2082.8411325000002</v>
      </c>
      <c r="K133" s="192">
        <v>1532.6790653310479</v>
      </c>
      <c r="L133" s="192">
        <v>1434.2279430998394</v>
      </c>
      <c r="M133" s="192">
        <v>98.451122231208487</v>
      </c>
      <c r="N133" s="192">
        <v>550.16206716895226</v>
      </c>
      <c r="O133" s="193">
        <v>0.73585980294685183</v>
      </c>
      <c r="P133" s="193">
        <v>6.423466233613867E-2</v>
      </c>
      <c r="Q133" s="193">
        <v>0.68859209697782331</v>
      </c>
      <c r="R133" s="197">
        <v>4235.04</v>
      </c>
      <c r="S133" s="197">
        <v>2959.4</v>
      </c>
      <c r="T133" s="197">
        <v>2738.4</v>
      </c>
      <c r="U133" s="197">
        <v>221</v>
      </c>
      <c r="V133" s="197">
        <v>1275.6399999999999</v>
      </c>
      <c r="W133" s="193">
        <v>0.69878914957119653</v>
      </c>
      <c r="X133" s="193">
        <v>7.4677299452591744E-2</v>
      </c>
      <c r="Y133" s="193">
        <v>0.64660546299444632</v>
      </c>
      <c r="AH133" s="192">
        <v>10051.15</v>
      </c>
      <c r="AI133" s="192">
        <v>6851.8</v>
      </c>
      <c r="AJ133" s="192">
        <v>6385.3</v>
      </c>
      <c r="AK133" s="192">
        <v>466.5</v>
      </c>
      <c r="AL133" s="192">
        <v>3199.3499999999995</v>
      </c>
      <c r="AM133" s="193">
        <v>0.68169313959099209</v>
      </c>
      <c r="AN133" s="193">
        <v>6.8084299016316879E-2</v>
      </c>
      <c r="AO133" s="193">
        <v>0.63528054003770718</v>
      </c>
      <c r="AP133" s="192">
        <v>25738.639999999999</v>
      </c>
      <c r="AQ133" s="192">
        <v>17280.400000000001</v>
      </c>
      <c r="AR133" s="192">
        <v>16104.6</v>
      </c>
      <c r="AS133" s="192">
        <v>1175.8</v>
      </c>
      <c r="AT133" s="192">
        <v>8458.239999999998</v>
      </c>
      <c r="AU133" s="193">
        <v>0.67137968439668927</v>
      </c>
      <c r="AV133" s="193">
        <v>6.8042406425777177E-2</v>
      </c>
      <c r="AW133" s="193">
        <v>0.62569739504495969</v>
      </c>
    </row>
    <row r="134" spans="1:49" ht="14.25" x14ac:dyDescent="0.2">
      <c r="A134" s="196">
        <v>38473</v>
      </c>
      <c r="B134" s="192">
        <v>2151.2962349999998</v>
      </c>
      <c r="C134" s="192">
        <v>1427.1902430676619</v>
      </c>
      <c r="D134" s="192">
        <v>1310.6369748414145</v>
      </c>
      <c r="E134" s="192">
        <v>116.5532682262475</v>
      </c>
      <c r="F134" s="192">
        <v>724.10599193233793</v>
      </c>
      <c r="G134" s="193">
        <v>0.66340944582541972</v>
      </c>
      <c r="H134" s="193">
        <v>8.1666245122110043E-2</v>
      </c>
      <c r="I134" s="193">
        <v>0.60923128740631793</v>
      </c>
      <c r="J134" s="192">
        <v>2076.4637650000004</v>
      </c>
      <c r="K134" s="192">
        <v>1529.5097569323384</v>
      </c>
      <c r="L134" s="192">
        <v>1420.2630251585856</v>
      </c>
      <c r="M134" s="192">
        <v>109.24673177375251</v>
      </c>
      <c r="N134" s="192">
        <v>546.95400806766202</v>
      </c>
      <c r="O134" s="193">
        <v>0.73659352150184909</v>
      </c>
      <c r="P134" s="193">
        <v>7.1425978996605591E-2</v>
      </c>
      <c r="Q134" s="193">
        <v>0.68398160810602215</v>
      </c>
      <c r="R134" s="197">
        <v>4227.76</v>
      </c>
      <c r="S134" s="197">
        <v>2956.7000000000003</v>
      </c>
      <c r="T134" s="197">
        <v>2730.9</v>
      </c>
      <c r="U134" s="197">
        <v>225.8</v>
      </c>
      <c r="V134" s="197">
        <v>1271.06</v>
      </c>
      <c r="W134" s="193">
        <v>0.69935379491740313</v>
      </c>
      <c r="X134" s="193">
        <v>7.6368924814827335E-2</v>
      </c>
      <c r="Y134" s="193">
        <v>0.64594489753439177</v>
      </c>
      <c r="AH134" s="192">
        <v>10036.17</v>
      </c>
      <c r="AI134" s="192">
        <v>6867.8</v>
      </c>
      <c r="AJ134" s="192">
        <v>6387.7</v>
      </c>
      <c r="AK134" s="192">
        <v>480.1</v>
      </c>
      <c r="AL134" s="192">
        <v>3168.37</v>
      </c>
      <c r="AM134" s="193">
        <v>0.68430486928778611</v>
      </c>
      <c r="AN134" s="193">
        <v>6.9905937854917152E-2</v>
      </c>
      <c r="AO134" s="193">
        <v>0.63646789562153683</v>
      </c>
      <c r="AP134" s="192">
        <v>25706.49</v>
      </c>
      <c r="AQ134" s="192">
        <v>17275.7</v>
      </c>
      <c r="AR134" s="192">
        <v>16074.4</v>
      </c>
      <c r="AS134" s="192">
        <v>1201.3</v>
      </c>
      <c r="AT134" s="192">
        <v>8430.7900000000009</v>
      </c>
      <c r="AU134" s="193">
        <v>0.67203651684846899</v>
      </c>
      <c r="AV134" s="193">
        <v>6.9536979688232595E-2</v>
      </c>
      <c r="AW134" s="193">
        <v>0.62530512722662634</v>
      </c>
    </row>
    <row r="135" spans="1:49" ht="14.25" x14ac:dyDescent="0.2">
      <c r="A135" s="196">
        <v>38443</v>
      </c>
      <c r="B135" s="192">
        <v>2150.3936024999998</v>
      </c>
      <c r="C135" s="192">
        <v>1423.9376085611393</v>
      </c>
      <c r="D135" s="192">
        <v>1298.1725254123876</v>
      </c>
      <c r="E135" s="192">
        <v>125.76508314875166</v>
      </c>
      <c r="F135" s="192">
        <v>726.4559939388605</v>
      </c>
      <c r="G135" s="193">
        <v>0.66217533706652643</v>
      </c>
      <c r="H135" s="193">
        <v>8.8322046129419102E-2</v>
      </c>
      <c r="I135" s="193">
        <v>0.603690656400373</v>
      </c>
      <c r="J135" s="192">
        <v>2068.7363975000003</v>
      </c>
      <c r="K135" s="192">
        <v>1492.6623914388606</v>
      </c>
      <c r="L135" s="192">
        <v>1402.4274745876123</v>
      </c>
      <c r="M135" s="192">
        <v>90.234916851248343</v>
      </c>
      <c r="N135" s="192">
        <v>576.0740060611397</v>
      </c>
      <c r="O135" s="193">
        <v>0.72153339267520689</v>
      </c>
      <c r="P135" s="193">
        <v>6.0452328248362892E-2</v>
      </c>
      <c r="Q135" s="193">
        <v>0.67791501917905039</v>
      </c>
      <c r="R135" s="197">
        <v>4219.13</v>
      </c>
      <c r="S135" s="197">
        <v>2916.6</v>
      </c>
      <c r="T135" s="197">
        <v>2700.6</v>
      </c>
      <c r="U135" s="197">
        <v>216</v>
      </c>
      <c r="V135" s="197">
        <v>1302.5300000000002</v>
      </c>
      <c r="W135" s="193">
        <v>0.69127995582027568</v>
      </c>
      <c r="X135" s="193">
        <v>7.4058835630528702E-2</v>
      </c>
      <c r="Y135" s="193">
        <v>0.64008456719750273</v>
      </c>
      <c r="AH135" s="192">
        <v>10019.08</v>
      </c>
      <c r="AI135" s="192">
        <v>6822.4</v>
      </c>
      <c r="AJ135" s="192">
        <v>6363</v>
      </c>
      <c r="AK135" s="192">
        <v>459.4</v>
      </c>
      <c r="AL135" s="192">
        <v>3196.6800000000003</v>
      </c>
      <c r="AM135" s="193">
        <v>0.68094076502034118</v>
      </c>
      <c r="AN135" s="193">
        <v>6.7337007504690433E-2</v>
      </c>
      <c r="AO135" s="193">
        <v>0.63508825161591687</v>
      </c>
      <c r="AP135" s="192">
        <v>25668.92</v>
      </c>
      <c r="AQ135" s="192">
        <v>17238.900000000001</v>
      </c>
      <c r="AR135" s="192">
        <v>16075.2</v>
      </c>
      <c r="AS135" s="192">
        <v>1163.7</v>
      </c>
      <c r="AT135" s="192">
        <v>8430.0199999999968</v>
      </c>
      <c r="AU135" s="193">
        <v>0.67158649448438046</v>
      </c>
      <c r="AV135" s="193">
        <v>6.7504307119363768E-2</v>
      </c>
      <c r="AW135" s="193">
        <v>0.62625151350348984</v>
      </c>
    </row>
    <row r="136" spans="1:49" ht="14.25" x14ac:dyDescent="0.2">
      <c r="A136" s="196">
        <v>38412</v>
      </c>
      <c r="B136" s="192">
        <v>2149.4909699999998</v>
      </c>
      <c r="C136" s="192">
        <v>1424.7544400893007</v>
      </c>
      <c r="D136" s="192">
        <v>1307.0030504765193</v>
      </c>
      <c r="E136" s="192">
        <v>117.75138961278142</v>
      </c>
      <c r="F136" s="192">
        <v>724.73652991069912</v>
      </c>
      <c r="G136" s="193">
        <v>0.66283341496861503</v>
      </c>
      <c r="H136" s="193">
        <v>8.2646796036937434E-2</v>
      </c>
      <c r="I136" s="193">
        <v>0.60805235691523718</v>
      </c>
      <c r="J136" s="192">
        <v>2063.1990299999998</v>
      </c>
      <c r="K136" s="192">
        <v>1494.045559910699</v>
      </c>
      <c r="L136" s="192">
        <v>1395.5969495234806</v>
      </c>
      <c r="M136" s="192">
        <v>98.448610387218565</v>
      </c>
      <c r="N136" s="192">
        <v>569.15347008930075</v>
      </c>
      <c r="O136" s="193">
        <v>0.72414029775435629</v>
      </c>
      <c r="P136" s="193">
        <v>6.5893981434610976E-2</v>
      </c>
      <c r="Q136" s="193">
        <v>0.6764238104180772</v>
      </c>
      <c r="R136" s="197">
        <v>4212.6899999999996</v>
      </c>
      <c r="S136" s="197">
        <v>2918.7999999999997</v>
      </c>
      <c r="T136" s="197">
        <v>2702.6</v>
      </c>
      <c r="U136" s="197">
        <v>216.2</v>
      </c>
      <c r="V136" s="197">
        <v>1293.8899999999999</v>
      </c>
      <c r="W136" s="193">
        <v>0.69285895710341849</v>
      </c>
      <c r="X136" s="193">
        <v>7.4071536247773059E-2</v>
      </c>
      <c r="Y136" s="193">
        <v>0.64153782974773843</v>
      </c>
      <c r="AH136" s="192">
        <v>10006.56</v>
      </c>
      <c r="AI136" s="192">
        <v>6813.2</v>
      </c>
      <c r="AJ136" s="192">
        <v>6347.4</v>
      </c>
      <c r="AK136" s="192">
        <v>465.8</v>
      </c>
      <c r="AL136" s="192">
        <v>3193.3599999999997</v>
      </c>
      <c r="AM136" s="193">
        <v>0.68087334708431269</v>
      </c>
      <c r="AN136" s="193">
        <v>6.8367287031057364E-2</v>
      </c>
      <c r="AO136" s="193">
        <v>0.63432388353240277</v>
      </c>
      <c r="AP136" s="192">
        <v>25640.87</v>
      </c>
      <c r="AQ136" s="192">
        <v>17235.5</v>
      </c>
      <c r="AR136" s="192">
        <v>16047.2</v>
      </c>
      <c r="AS136" s="192">
        <v>1188.3</v>
      </c>
      <c r="AT136" s="192">
        <v>8405.369999999999</v>
      </c>
      <c r="AU136" s="193">
        <v>0.67218858018468175</v>
      </c>
      <c r="AV136" s="193">
        <v>6.8944910214383107E-2</v>
      </c>
      <c r="AW136" s="193">
        <v>0.62584459887671529</v>
      </c>
    </row>
    <row r="137" spans="1:49" ht="14.25" x14ac:dyDescent="0.2">
      <c r="A137" s="196">
        <v>38384</v>
      </c>
      <c r="B137" s="192">
        <v>2148.5883374999999</v>
      </c>
      <c r="C137" s="192">
        <v>1421.9029246839507</v>
      </c>
      <c r="D137" s="192">
        <v>1293.0920942626963</v>
      </c>
      <c r="E137" s="192">
        <v>128.81083042125437</v>
      </c>
      <c r="F137" s="192">
        <v>726.68541281604917</v>
      </c>
      <c r="G137" s="193">
        <v>0.66178471690785245</v>
      </c>
      <c r="H137" s="193">
        <v>9.0590453247633221E-2</v>
      </c>
      <c r="I137" s="193">
        <v>0.60183333945081341</v>
      </c>
      <c r="J137" s="192">
        <v>2057.9116625000001</v>
      </c>
      <c r="K137" s="192">
        <v>1479.397075316049</v>
      </c>
      <c r="L137" s="192">
        <v>1381.1079057373036</v>
      </c>
      <c r="M137" s="192">
        <v>98.289169578745629</v>
      </c>
      <c r="N137" s="192">
        <v>578.51458718395111</v>
      </c>
      <c r="O137" s="193">
        <v>0.71888269174724551</v>
      </c>
      <c r="P137" s="193">
        <v>6.6438666953392317E-2</v>
      </c>
      <c r="Q137" s="193">
        <v>0.67112108401169213</v>
      </c>
      <c r="R137" s="197">
        <v>4206.5</v>
      </c>
      <c r="S137" s="197">
        <v>2901.2999999999997</v>
      </c>
      <c r="T137" s="197">
        <v>2674.2</v>
      </c>
      <c r="U137" s="197">
        <v>227.1</v>
      </c>
      <c r="V137" s="197">
        <v>1305.2000000000003</v>
      </c>
      <c r="W137" s="193">
        <v>0.68971829311779387</v>
      </c>
      <c r="X137" s="193">
        <v>7.8275255919760117E-2</v>
      </c>
      <c r="Y137" s="193">
        <v>0.6357304172114584</v>
      </c>
      <c r="AH137" s="192">
        <v>9994.51</v>
      </c>
      <c r="AI137" s="192">
        <v>6816.7</v>
      </c>
      <c r="AJ137" s="192">
        <v>6348.3</v>
      </c>
      <c r="AK137" s="192">
        <v>468.4</v>
      </c>
      <c r="AL137" s="192">
        <v>3177.8100000000004</v>
      </c>
      <c r="AM137" s="193">
        <v>0.68204444239887696</v>
      </c>
      <c r="AN137" s="193">
        <v>6.8713600422491819E-2</v>
      </c>
      <c r="AO137" s="193">
        <v>0.63517871311349927</v>
      </c>
      <c r="AP137" s="192">
        <v>25613.46</v>
      </c>
      <c r="AQ137" s="192">
        <v>17266.099999999999</v>
      </c>
      <c r="AR137" s="192">
        <v>16051.1</v>
      </c>
      <c r="AS137" s="192">
        <v>1215</v>
      </c>
      <c r="AT137" s="192">
        <v>8347.36</v>
      </c>
      <c r="AU137" s="193">
        <v>0.67410260074195361</v>
      </c>
      <c r="AV137" s="193">
        <v>7.0369104777569927E-2</v>
      </c>
      <c r="AW137" s="193">
        <v>0.62666660419951081</v>
      </c>
    </row>
    <row r="138" spans="1:49" ht="14.25" x14ac:dyDescent="0.2">
      <c r="A138" s="196">
        <v>38353</v>
      </c>
      <c r="B138" s="192">
        <v>2147.6857049999999</v>
      </c>
      <c r="C138" s="192">
        <v>1430.1807594035245</v>
      </c>
      <c r="D138" s="192">
        <v>1315.6411148515151</v>
      </c>
      <c r="E138" s="192">
        <v>114.53964455200945</v>
      </c>
      <c r="F138" s="192">
        <v>717.50494559647541</v>
      </c>
      <c r="G138" s="193">
        <v>0.66591715727954925</v>
      </c>
      <c r="H138" s="193">
        <v>8.0087530054438499E-2</v>
      </c>
      <c r="I138" s="193">
        <v>0.61258549693215714</v>
      </c>
      <c r="J138" s="192">
        <v>2052.184295</v>
      </c>
      <c r="K138" s="192">
        <v>1458.6192405964757</v>
      </c>
      <c r="L138" s="192">
        <v>1370.8588851484849</v>
      </c>
      <c r="M138" s="192">
        <v>87.760355447990563</v>
      </c>
      <c r="N138" s="192">
        <v>593.5650544035243</v>
      </c>
      <c r="O138" s="193">
        <v>0.71076425453128012</v>
      </c>
      <c r="P138" s="193">
        <v>6.0166733720105441E-2</v>
      </c>
      <c r="Q138" s="193">
        <v>0.66799989089112721</v>
      </c>
      <c r="R138" s="197">
        <v>4199.87</v>
      </c>
      <c r="S138" s="197">
        <v>2888.8</v>
      </c>
      <c r="T138" s="197">
        <v>2686.5</v>
      </c>
      <c r="U138" s="197">
        <v>202.3</v>
      </c>
      <c r="V138" s="197">
        <v>1311.0699999999997</v>
      </c>
      <c r="W138" s="193">
        <v>0.68783081381090372</v>
      </c>
      <c r="X138" s="193">
        <v>7.0029077817779006E-2</v>
      </c>
      <c r="Y138" s="193">
        <v>0.63966265622507368</v>
      </c>
      <c r="AH138" s="192">
        <v>9982.07</v>
      </c>
      <c r="AI138" s="192">
        <v>6776.0999999999995</v>
      </c>
      <c r="AJ138" s="192">
        <v>6328.7</v>
      </c>
      <c r="AK138" s="192">
        <v>447.4</v>
      </c>
      <c r="AL138" s="192">
        <v>3205.9700000000003</v>
      </c>
      <c r="AM138" s="193">
        <v>0.67882713705674269</v>
      </c>
      <c r="AN138" s="193">
        <v>6.602618025117693E-2</v>
      </c>
      <c r="AO138" s="193">
        <v>0.63400677414604389</v>
      </c>
      <c r="AP138" s="192">
        <v>25585.53</v>
      </c>
      <c r="AQ138" s="192">
        <v>17210.599999999999</v>
      </c>
      <c r="AR138" s="192">
        <v>16015.1</v>
      </c>
      <c r="AS138" s="192">
        <v>1195.5</v>
      </c>
      <c r="AT138" s="192">
        <v>8374.93</v>
      </c>
      <c r="AU138" s="193">
        <v>0.67266927829910106</v>
      </c>
      <c r="AV138" s="193">
        <v>6.9463005357163612E-2</v>
      </c>
      <c r="AW138" s="193">
        <v>0.62594364861701135</v>
      </c>
    </row>
    <row r="139" spans="1:49" ht="14.25" x14ac:dyDescent="0.2">
      <c r="A139" s="196">
        <v>38322</v>
      </c>
      <c r="B139" s="192">
        <v>2146.7830724999999</v>
      </c>
      <c r="C139" s="192">
        <v>1431.2514160290386</v>
      </c>
      <c r="D139" s="192">
        <v>1306.8923663028677</v>
      </c>
      <c r="E139" s="192">
        <v>124.35904972617092</v>
      </c>
      <c r="F139" s="192">
        <v>715.53165647096125</v>
      </c>
      <c r="G139" s="193">
        <v>0.66669587363678018</v>
      </c>
      <c r="H139" s="193">
        <v>8.688833305835332E-2</v>
      </c>
      <c r="I139" s="193">
        <v>0.60876778051959779</v>
      </c>
      <c r="J139" s="192">
        <v>2046.6469275000004</v>
      </c>
      <c r="K139" s="192">
        <v>1482.9485839709612</v>
      </c>
      <c r="L139" s="192">
        <v>1365.2076336971322</v>
      </c>
      <c r="M139" s="192">
        <v>117.74095027382907</v>
      </c>
      <c r="N139" s="192">
        <v>563.69834352903922</v>
      </c>
      <c r="O139" s="193">
        <v>0.72457470023048753</v>
      </c>
      <c r="P139" s="193">
        <v>7.939651552756373E-2</v>
      </c>
      <c r="Q139" s="193">
        <v>0.66704599379275786</v>
      </c>
      <c r="R139" s="197">
        <v>4193.43</v>
      </c>
      <c r="S139" s="197">
        <v>2914.2</v>
      </c>
      <c r="T139" s="197">
        <v>2672.1</v>
      </c>
      <c r="U139" s="197">
        <v>242.1</v>
      </c>
      <c r="V139" s="197">
        <v>1279.2300000000005</v>
      </c>
      <c r="W139" s="193">
        <v>0.69494423419491913</v>
      </c>
      <c r="X139" s="193">
        <v>8.307597282273009E-2</v>
      </c>
      <c r="Y139" s="193">
        <v>0.63721106588162901</v>
      </c>
      <c r="AH139" s="192">
        <v>9970.74</v>
      </c>
      <c r="AI139" s="192">
        <v>6819.6</v>
      </c>
      <c r="AJ139" s="192">
        <v>6341</v>
      </c>
      <c r="AK139" s="192">
        <v>478.6</v>
      </c>
      <c r="AL139" s="192">
        <v>3151.1399999999994</v>
      </c>
      <c r="AM139" s="193">
        <v>0.68396127067800394</v>
      </c>
      <c r="AN139" s="193">
        <v>7.0180069212270518E-2</v>
      </c>
      <c r="AO139" s="193">
        <v>0.635960821363309</v>
      </c>
      <c r="AP139" s="192">
        <v>25560.25</v>
      </c>
      <c r="AQ139" s="192">
        <v>17246.8</v>
      </c>
      <c r="AR139" s="192">
        <v>16018.1</v>
      </c>
      <c r="AS139" s="192">
        <v>1228.7</v>
      </c>
      <c r="AT139" s="192">
        <v>8313.4500000000007</v>
      </c>
      <c r="AU139" s="193">
        <v>0.67475083381422318</v>
      </c>
      <c r="AV139" s="193">
        <v>7.1242201451863538E-2</v>
      </c>
      <c r="AW139" s="193">
        <v>0.62668009898181753</v>
      </c>
    </row>
    <row r="140" spans="1:49" ht="14.25" x14ac:dyDescent="0.2">
      <c r="A140" s="196">
        <v>38292</v>
      </c>
      <c r="B140" s="192">
        <v>2145.8804399999999</v>
      </c>
      <c r="C140" s="192">
        <v>1435.1205772985786</v>
      </c>
      <c r="D140" s="192">
        <v>1318.2588811388464</v>
      </c>
      <c r="E140" s="192">
        <v>116.86169615973228</v>
      </c>
      <c r="F140" s="192">
        <v>710.7598627014213</v>
      </c>
      <c r="G140" s="193">
        <v>0.66877937397974452</v>
      </c>
      <c r="H140" s="193">
        <v>8.1429879836096203E-2</v>
      </c>
      <c r="I140" s="193">
        <v>0.6143207499197143</v>
      </c>
      <c r="J140" s="192">
        <v>2042.2295599999998</v>
      </c>
      <c r="K140" s="192">
        <v>1479.5794227014217</v>
      </c>
      <c r="L140" s="192">
        <v>1380.1411188611537</v>
      </c>
      <c r="M140" s="192">
        <v>99.438303840267736</v>
      </c>
      <c r="N140" s="192">
        <v>562.6501372985781</v>
      </c>
      <c r="O140" s="193">
        <v>0.72449221756511151</v>
      </c>
      <c r="P140" s="193">
        <v>6.7207141647531776E-2</v>
      </c>
      <c r="Q140" s="193">
        <v>0.67580116647667854</v>
      </c>
      <c r="R140" s="197">
        <v>4188.1099999999997</v>
      </c>
      <c r="S140" s="197">
        <v>2914.7000000000003</v>
      </c>
      <c r="T140" s="197">
        <v>2698.4</v>
      </c>
      <c r="U140" s="197">
        <v>216.3</v>
      </c>
      <c r="V140" s="197">
        <v>1273.4099999999994</v>
      </c>
      <c r="W140" s="193">
        <v>0.69594638154203226</v>
      </c>
      <c r="X140" s="193">
        <v>7.4210038768998524E-2</v>
      </c>
      <c r="Y140" s="193">
        <v>0.6443001735866537</v>
      </c>
      <c r="AH140" s="192">
        <v>9960.75</v>
      </c>
      <c r="AI140" s="192">
        <v>6808.2</v>
      </c>
      <c r="AJ140" s="192">
        <v>6340.7</v>
      </c>
      <c r="AK140" s="192">
        <v>467.5</v>
      </c>
      <c r="AL140" s="192">
        <v>3152.55</v>
      </c>
      <c r="AM140" s="193">
        <v>0.68350274828702651</v>
      </c>
      <c r="AN140" s="193">
        <v>6.8667195440791987E-2</v>
      </c>
      <c r="AO140" s="193">
        <v>0.63656853148608283</v>
      </c>
      <c r="AP140" s="192">
        <v>25537.18</v>
      </c>
      <c r="AQ140" s="192">
        <v>17247</v>
      </c>
      <c r="AR140" s="192">
        <v>16008.5</v>
      </c>
      <c r="AS140" s="192">
        <v>1238.5</v>
      </c>
      <c r="AT140" s="192">
        <v>8290.18</v>
      </c>
      <c r="AU140" s="193">
        <v>0.67536822781528738</v>
      </c>
      <c r="AV140" s="193">
        <v>7.1809590073635993E-2</v>
      </c>
      <c r="AW140" s="193">
        <v>0.62687031222711354</v>
      </c>
    </row>
    <row r="141" spans="1:49" ht="14.25" x14ac:dyDescent="0.2">
      <c r="A141" s="196">
        <v>38261</v>
      </c>
      <c r="B141" s="192">
        <v>2144.9778074999999</v>
      </c>
      <c r="C141" s="192">
        <v>1419.8296093733895</v>
      </c>
      <c r="D141" s="192">
        <v>1292.1617075900481</v>
      </c>
      <c r="E141" s="192">
        <v>127.66790178334143</v>
      </c>
      <c r="F141" s="192">
        <v>725.1481981266104</v>
      </c>
      <c r="G141" s="193">
        <v>0.66193207426617606</v>
      </c>
      <c r="H141" s="193">
        <v>8.9917762624829922E-2</v>
      </c>
      <c r="I141" s="193">
        <v>0.60241262313854882</v>
      </c>
      <c r="J141" s="192">
        <v>2037.6421925</v>
      </c>
      <c r="K141" s="192">
        <v>1481.8703906266107</v>
      </c>
      <c r="L141" s="192">
        <v>1389.738292409952</v>
      </c>
      <c r="M141" s="192">
        <v>92.132098216658576</v>
      </c>
      <c r="N141" s="192">
        <v>555.77180187338922</v>
      </c>
      <c r="O141" s="193">
        <v>0.72724759826870866</v>
      </c>
      <c r="P141" s="193">
        <v>6.2172845074325564E-2</v>
      </c>
      <c r="Q141" s="193">
        <v>0.68203254601087282</v>
      </c>
      <c r="R141" s="197">
        <v>4182.62</v>
      </c>
      <c r="S141" s="197">
        <v>2901.7000000000003</v>
      </c>
      <c r="T141" s="197">
        <v>2681.9</v>
      </c>
      <c r="U141" s="197">
        <v>219.8</v>
      </c>
      <c r="V141" s="197">
        <v>1280.9199999999996</v>
      </c>
      <c r="W141" s="193">
        <v>0.69375176324887278</v>
      </c>
      <c r="X141" s="193">
        <v>7.5748699038494668E-2</v>
      </c>
      <c r="Y141" s="193">
        <v>0.64120096972710894</v>
      </c>
      <c r="AH141" s="192">
        <v>9950.77</v>
      </c>
      <c r="AI141" s="192">
        <v>6785.3</v>
      </c>
      <c r="AJ141" s="192">
        <v>6334.8</v>
      </c>
      <c r="AK141" s="192">
        <v>450.5</v>
      </c>
      <c r="AL141" s="192">
        <v>3165.4700000000003</v>
      </c>
      <c r="AM141" s="193">
        <v>0.68188692935320583</v>
      </c>
      <c r="AN141" s="193">
        <v>6.63935271837649E-2</v>
      </c>
      <c r="AO141" s="193">
        <v>0.63661405097293977</v>
      </c>
      <c r="AP141" s="192">
        <v>25513.38</v>
      </c>
      <c r="AQ141" s="192">
        <v>17208.599999999999</v>
      </c>
      <c r="AR141" s="192">
        <v>15990</v>
      </c>
      <c r="AS141" s="192">
        <v>1218.5999999999999</v>
      </c>
      <c r="AT141" s="192">
        <v>8304.7800000000025</v>
      </c>
      <c r="AU141" s="193">
        <v>0.67449314830100904</v>
      </c>
      <c r="AV141" s="193">
        <v>7.0813430494055293E-2</v>
      </c>
      <c r="AW141" s="193">
        <v>0.62672997462507907</v>
      </c>
    </row>
    <row r="142" spans="1:49" ht="14.25" x14ac:dyDescent="0.2">
      <c r="A142" s="196">
        <v>38231</v>
      </c>
      <c r="B142" s="192">
        <v>2144.0751749999999</v>
      </c>
      <c r="C142" s="192">
        <v>1425.8769678699095</v>
      </c>
      <c r="D142" s="192">
        <v>1309.3047062260239</v>
      </c>
      <c r="E142" s="192">
        <v>116.57226164388557</v>
      </c>
      <c r="F142" s="192">
        <v>718.1982071300904</v>
      </c>
      <c r="G142" s="193">
        <v>0.66503123794150998</v>
      </c>
      <c r="H142" s="193">
        <v>8.1754782685094243E-2</v>
      </c>
      <c r="I142" s="193">
        <v>0.61066175360480257</v>
      </c>
      <c r="J142" s="192">
        <v>2032.6348250000001</v>
      </c>
      <c r="K142" s="192">
        <v>1456.1230321300905</v>
      </c>
      <c r="L142" s="192">
        <v>1363.1952937739761</v>
      </c>
      <c r="M142" s="192">
        <v>92.927738356114432</v>
      </c>
      <c r="N142" s="192">
        <v>576.51179286990964</v>
      </c>
      <c r="O142" s="193">
        <v>0.71637217576949186</v>
      </c>
      <c r="P142" s="193">
        <v>6.3818603446011729E-2</v>
      </c>
      <c r="Q142" s="193">
        <v>0.67065430396430215</v>
      </c>
      <c r="R142" s="197">
        <v>4176.71</v>
      </c>
      <c r="S142" s="197">
        <v>2882</v>
      </c>
      <c r="T142" s="197">
        <v>2672.5</v>
      </c>
      <c r="U142" s="197">
        <v>209.5</v>
      </c>
      <c r="V142" s="197">
        <v>1294.71</v>
      </c>
      <c r="W142" s="193">
        <v>0.69001678354494322</v>
      </c>
      <c r="X142" s="193">
        <v>7.2692574600971546E-2</v>
      </c>
      <c r="Y142" s="193">
        <v>0.63985768703118007</v>
      </c>
      <c r="AH142" s="192">
        <v>9939.58</v>
      </c>
      <c r="AI142" s="192">
        <v>6762.5</v>
      </c>
      <c r="AJ142" s="192">
        <v>6316.1</v>
      </c>
      <c r="AK142" s="192">
        <v>446.4</v>
      </c>
      <c r="AL142" s="192">
        <v>3177.08</v>
      </c>
      <c r="AM142" s="193">
        <v>0.68036073958859433</v>
      </c>
      <c r="AN142" s="193">
        <v>6.6011090573012937E-2</v>
      </c>
      <c r="AO142" s="193">
        <v>0.63544938518528959</v>
      </c>
      <c r="AP142" s="192">
        <v>25487.31</v>
      </c>
      <c r="AQ142" s="192">
        <v>17174.099999999999</v>
      </c>
      <c r="AR142" s="192">
        <v>15974.6</v>
      </c>
      <c r="AS142" s="192">
        <v>1199.5</v>
      </c>
      <c r="AT142" s="192">
        <v>8313.2100000000028</v>
      </c>
      <c r="AU142" s="193">
        <v>0.6738294468894519</v>
      </c>
      <c r="AV142" s="193">
        <v>6.9843543475349518E-2</v>
      </c>
      <c r="AW142" s="193">
        <v>0.62676681062065787</v>
      </c>
    </row>
    <row r="143" spans="1:49" ht="14.25" x14ac:dyDescent="0.2">
      <c r="A143" s="196">
        <v>38200</v>
      </c>
      <c r="B143" s="192">
        <v>2143.1725425</v>
      </c>
      <c r="C143" s="192">
        <v>1441.6316075176414</v>
      </c>
      <c r="D143" s="192">
        <v>1323.1299312327994</v>
      </c>
      <c r="E143" s="192">
        <v>118.50167628484195</v>
      </c>
      <c r="F143" s="192">
        <v>701.54093498235852</v>
      </c>
      <c r="G143" s="193">
        <v>0.67266241001575422</v>
      </c>
      <c r="H143" s="193">
        <v>8.2199693504841409E-2</v>
      </c>
      <c r="I143" s="193">
        <v>0.6173697660802312</v>
      </c>
      <c r="J143" s="192">
        <v>2027.1674575000002</v>
      </c>
      <c r="K143" s="192">
        <v>1479.9683924823585</v>
      </c>
      <c r="L143" s="192">
        <v>1376.3700687672006</v>
      </c>
      <c r="M143" s="192">
        <v>103.59832371515805</v>
      </c>
      <c r="N143" s="192">
        <v>547.19906501764171</v>
      </c>
      <c r="O143" s="193">
        <v>0.73006716194404886</v>
      </c>
      <c r="P143" s="193">
        <v>7.0000362333003649E-2</v>
      </c>
      <c r="Q143" s="193">
        <v>0.67896219608053787</v>
      </c>
      <c r="R143" s="197">
        <v>4170.34</v>
      </c>
      <c r="S143" s="197">
        <v>2921.6</v>
      </c>
      <c r="T143" s="197">
        <v>2699.5</v>
      </c>
      <c r="U143" s="197">
        <v>222.1</v>
      </c>
      <c r="V143" s="197">
        <v>1248.7400000000002</v>
      </c>
      <c r="W143" s="193">
        <v>0.70056638067879351</v>
      </c>
      <c r="X143" s="193">
        <v>7.6019989047097475E-2</v>
      </c>
      <c r="Y143" s="193">
        <v>0.64730933209282693</v>
      </c>
      <c r="AH143" s="192">
        <v>9927.59</v>
      </c>
      <c r="AI143" s="192">
        <v>6764.1</v>
      </c>
      <c r="AJ143" s="192">
        <v>6307.3</v>
      </c>
      <c r="AK143" s="192">
        <v>456.8</v>
      </c>
      <c r="AL143" s="192">
        <v>3163.49</v>
      </c>
      <c r="AM143" s="193">
        <v>0.68134360907329983</v>
      </c>
      <c r="AN143" s="193">
        <v>6.7533005130024693E-2</v>
      </c>
      <c r="AO143" s="193">
        <v>0.63533042762644309</v>
      </c>
      <c r="AP143" s="192">
        <v>25459.93</v>
      </c>
      <c r="AQ143" s="192">
        <v>17121.599999999999</v>
      </c>
      <c r="AR143" s="192">
        <v>15925.9</v>
      </c>
      <c r="AS143" s="192">
        <v>1195.7</v>
      </c>
      <c r="AT143" s="192">
        <v>8338.3300000000017</v>
      </c>
      <c r="AU143" s="193">
        <v>0.67249202963244592</v>
      </c>
      <c r="AV143" s="193">
        <v>6.9835763012802546E-2</v>
      </c>
      <c r="AW143" s="193">
        <v>0.62552803562303583</v>
      </c>
    </row>
    <row r="144" spans="1:49" ht="14.25" x14ac:dyDescent="0.2">
      <c r="A144" s="196">
        <v>38169</v>
      </c>
      <c r="B144" s="192">
        <v>2142.26991</v>
      </c>
      <c r="C144" s="192">
        <v>1441.1922363000772</v>
      </c>
      <c r="D144" s="192">
        <v>1315.5047659522795</v>
      </c>
      <c r="E144" s="192">
        <v>125.68747034779763</v>
      </c>
      <c r="F144" s="192">
        <v>701.0776736999228</v>
      </c>
      <c r="G144" s="193">
        <v>0.67274073615685392</v>
      </c>
      <c r="H144" s="193">
        <v>8.7210760079079186E-2</v>
      </c>
      <c r="I144" s="193">
        <v>0.61407050522045536</v>
      </c>
      <c r="J144" s="192">
        <v>2020.4000900000001</v>
      </c>
      <c r="K144" s="192">
        <v>1478.107763699923</v>
      </c>
      <c r="L144" s="192">
        <v>1387.3952340477206</v>
      </c>
      <c r="M144" s="192">
        <v>90.712529652202377</v>
      </c>
      <c r="N144" s="192">
        <v>542.29232630007709</v>
      </c>
      <c r="O144" s="193">
        <v>0.73159161446083831</v>
      </c>
      <c r="P144" s="193">
        <v>6.1370714558142539E-2</v>
      </c>
      <c r="Q144" s="193">
        <v>0.6866933143166315</v>
      </c>
      <c r="R144" s="197">
        <v>4162.67</v>
      </c>
      <c r="S144" s="197">
        <v>2919.3</v>
      </c>
      <c r="T144" s="197">
        <v>2702.9</v>
      </c>
      <c r="U144" s="197">
        <v>216.4</v>
      </c>
      <c r="V144" s="197">
        <v>1243.3699999999999</v>
      </c>
      <c r="W144" s="193">
        <v>0.70130469146004848</v>
      </c>
      <c r="X144" s="193">
        <v>7.4127359298461953E-2</v>
      </c>
      <c r="Y144" s="193">
        <v>0.6493188266184925</v>
      </c>
      <c r="AH144" s="192">
        <v>9912.77</v>
      </c>
      <c r="AI144" s="192">
        <v>6783.5</v>
      </c>
      <c r="AJ144" s="192">
        <v>6331.5</v>
      </c>
      <c r="AK144" s="192">
        <v>452</v>
      </c>
      <c r="AL144" s="192">
        <v>3129.2700000000004</v>
      </c>
      <c r="AM144" s="193">
        <v>0.68431931740573015</v>
      </c>
      <c r="AN144" s="193">
        <v>6.6632269477408412E-2</v>
      </c>
      <c r="AO144" s="193">
        <v>0.63872156823975534</v>
      </c>
      <c r="AP144" s="192">
        <v>25425.08</v>
      </c>
      <c r="AQ144" s="192">
        <v>17136.100000000002</v>
      </c>
      <c r="AR144" s="192">
        <v>15934.2</v>
      </c>
      <c r="AS144" s="192">
        <v>1201.9000000000001</v>
      </c>
      <c r="AT144" s="192">
        <v>8288.98</v>
      </c>
      <c r="AU144" s="193">
        <v>0.67398411332432384</v>
      </c>
      <c r="AV144" s="193">
        <v>7.0138479584036031E-2</v>
      </c>
      <c r="AW144" s="193">
        <v>0.62671189235196112</v>
      </c>
    </row>
    <row r="145" spans="1:49" ht="14.25" x14ac:dyDescent="0.2">
      <c r="A145" s="196">
        <v>38139</v>
      </c>
      <c r="B145" s="192">
        <v>2141.8020524999979</v>
      </c>
      <c r="C145" s="192">
        <v>1429.5661285348997</v>
      </c>
      <c r="D145" s="192">
        <v>1312.3556752581387</v>
      </c>
      <c r="E145" s="192">
        <v>117.21045327676097</v>
      </c>
      <c r="F145" s="192">
        <v>712.23592396509821</v>
      </c>
      <c r="G145" s="193">
        <v>0.66745950068833504</v>
      </c>
      <c r="H145" s="193">
        <v>8.1990228319752431E-2</v>
      </c>
      <c r="I145" s="193">
        <v>0.61273434383271053</v>
      </c>
      <c r="J145" s="192">
        <v>2013.9679475000025</v>
      </c>
      <c r="K145" s="192">
        <v>1484.0338714651002</v>
      </c>
      <c r="L145" s="192">
        <v>1391.7443247418612</v>
      </c>
      <c r="M145" s="192">
        <v>92.289546723239027</v>
      </c>
      <c r="N145" s="192">
        <v>529.93407603490232</v>
      </c>
      <c r="O145" s="193">
        <v>0.73687065045264244</v>
      </c>
      <c r="P145" s="193">
        <v>6.2188302098608393E-2</v>
      </c>
      <c r="Q145" s="193">
        <v>0.69104591583469555</v>
      </c>
      <c r="R145" s="197">
        <v>4155.7700000000004</v>
      </c>
      <c r="S145" s="197">
        <v>2913.6</v>
      </c>
      <c r="T145" s="197">
        <v>2704.1</v>
      </c>
      <c r="U145" s="197">
        <v>209.5</v>
      </c>
      <c r="V145" s="197">
        <v>1242.1700000000005</v>
      </c>
      <c r="W145" s="193">
        <v>0.70109751020869771</v>
      </c>
      <c r="X145" s="193">
        <v>7.1904173531026905E-2</v>
      </c>
      <c r="Y145" s="193">
        <v>0.65068567317248061</v>
      </c>
      <c r="AH145" s="192">
        <v>9899.2900000000009</v>
      </c>
      <c r="AI145" s="192">
        <v>6780</v>
      </c>
      <c r="AJ145" s="192">
        <v>6319.3</v>
      </c>
      <c r="AK145" s="192">
        <v>460.7</v>
      </c>
      <c r="AL145" s="192">
        <v>3119.2900000000009</v>
      </c>
      <c r="AM145" s="193">
        <v>0.68489760376754283</v>
      </c>
      <c r="AN145" s="193">
        <v>6.7949852507374633E-2</v>
      </c>
      <c r="AO145" s="193">
        <v>0.638358912608884</v>
      </c>
      <c r="AP145" s="192">
        <v>25395.58</v>
      </c>
      <c r="AQ145" s="192">
        <v>17165.8</v>
      </c>
      <c r="AR145" s="192">
        <v>15926.3</v>
      </c>
      <c r="AS145" s="192">
        <v>1239.5</v>
      </c>
      <c r="AT145" s="192">
        <v>8229.7800000000025</v>
      </c>
      <c r="AU145" s="193">
        <v>0.67593652123716008</v>
      </c>
      <c r="AV145" s="193">
        <v>7.2207528923790329E-2</v>
      </c>
      <c r="AW145" s="193">
        <v>0.62712881532928166</v>
      </c>
    </row>
    <row r="146" spans="1:49" ht="14.25" x14ac:dyDescent="0.2">
      <c r="A146" s="196">
        <v>38108</v>
      </c>
      <c r="B146" s="192">
        <v>2141.3341949999981</v>
      </c>
      <c r="C146" s="192">
        <v>1430.0922094081041</v>
      </c>
      <c r="D146" s="192">
        <v>1303.6455324437438</v>
      </c>
      <c r="E146" s="192">
        <v>126.44667696436032</v>
      </c>
      <c r="F146" s="192">
        <v>711.24198559189404</v>
      </c>
      <c r="G146" s="193">
        <v>0.66785101211541864</v>
      </c>
      <c r="H146" s="193">
        <v>8.8418548211443584E-2</v>
      </c>
      <c r="I146" s="193">
        <v>0.60880059520263019</v>
      </c>
      <c r="J146" s="192">
        <v>2006.0058050000021</v>
      </c>
      <c r="K146" s="192">
        <v>1490.0077905918959</v>
      </c>
      <c r="L146" s="192">
        <v>1393.054467556256</v>
      </c>
      <c r="M146" s="192">
        <v>96.953323035639684</v>
      </c>
      <c r="N146" s="192">
        <v>515.9980144081062</v>
      </c>
      <c r="O146" s="193">
        <v>0.74277341913868211</v>
      </c>
      <c r="P146" s="193">
        <v>6.5069004100391722E-2</v>
      </c>
      <c r="Q146" s="193">
        <v>0.69444189248308508</v>
      </c>
      <c r="R146" s="197">
        <v>4147.34</v>
      </c>
      <c r="S146" s="197">
        <v>2920.1</v>
      </c>
      <c r="T146" s="197">
        <v>2696.7</v>
      </c>
      <c r="U146" s="197">
        <v>223.4</v>
      </c>
      <c r="V146" s="197">
        <v>1227.2400000000002</v>
      </c>
      <c r="W146" s="193">
        <v>0.70408985036191862</v>
      </c>
      <c r="X146" s="193">
        <v>7.650422930721551E-2</v>
      </c>
      <c r="Y146" s="193">
        <v>0.65022399899694738</v>
      </c>
      <c r="AH146" s="192">
        <v>9881.61</v>
      </c>
      <c r="AI146" s="192">
        <v>6758.7999999999993</v>
      </c>
      <c r="AJ146" s="192">
        <v>6301.9</v>
      </c>
      <c r="AK146" s="192">
        <v>456.9</v>
      </c>
      <c r="AL146" s="192">
        <v>3122.8100000000013</v>
      </c>
      <c r="AM146" s="193">
        <v>0.68397761093586962</v>
      </c>
      <c r="AN146" s="193">
        <v>6.760075753092265E-2</v>
      </c>
      <c r="AO146" s="193">
        <v>0.63774020630241424</v>
      </c>
      <c r="AP146" s="192">
        <v>25358.68</v>
      </c>
      <c r="AQ146" s="192">
        <v>17123.3</v>
      </c>
      <c r="AR146" s="192">
        <v>15913.9</v>
      </c>
      <c r="AS146" s="192">
        <v>1209.4000000000001</v>
      </c>
      <c r="AT146" s="192">
        <v>8235.380000000001</v>
      </c>
      <c r="AU146" s="193">
        <v>0.67524413731314081</v>
      </c>
      <c r="AV146" s="193">
        <v>7.062890914718542E-2</v>
      </c>
      <c r="AW146" s="193">
        <v>0.62755238048668149</v>
      </c>
    </row>
    <row r="147" spans="1:49" ht="14.25" x14ac:dyDescent="0.2">
      <c r="A147" s="196">
        <v>38078</v>
      </c>
      <c r="B147" s="192">
        <v>2140.8663374999983</v>
      </c>
      <c r="C147" s="192">
        <v>1436.8313567347184</v>
      </c>
      <c r="D147" s="192">
        <v>1321.0119109287577</v>
      </c>
      <c r="E147" s="192">
        <v>115.81944580596054</v>
      </c>
      <c r="F147" s="192">
        <v>704.0349807652799</v>
      </c>
      <c r="G147" s="193">
        <v>0.67114482187271041</v>
      </c>
      <c r="H147" s="193">
        <v>8.0607543302205542E-2</v>
      </c>
      <c r="I147" s="193">
        <v>0.61704548658155489</v>
      </c>
      <c r="J147" s="192">
        <v>1999.5036625000016</v>
      </c>
      <c r="K147" s="192">
        <v>1479.4686432652813</v>
      </c>
      <c r="L147" s="192">
        <v>1382.0880890712422</v>
      </c>
      <c r="M147" s="192">
        <v>97.380554194039448</v>
      </c>
      <c r="N147" s="192">
        <v>520.03501923472027</v>
      </c>
      <c r="O147" s="193">
        <v>0.73991794614443729</v>
      </c>
      <c r="P147" s="193">
        <v>6.5821303234324974E-2</v>
      </c>
      <c r="Q147" s="193">
        <v>0.69121558264274552</v>
      </c>
      <c r="R147" s="197">
        <v>4140.37</v>
      </c>
      <c r="S147" s="197">
        <v>2916.2999999999997</v>
      </c>
      <c r="T147" s="197">
        <v>2703.1</v>
      </c>
      <c r="U147" s="197">
        <v>213.2</v>
      </c>
      <c r="V147" s="197">
        <v>1224.0700000000002</v>
      </c>
      <c r="W147" s="193">
        <v>0.70435734004448869</v>
      </c>
      <c r="X147" s="193">
        <v>7.3106333367623358E-2</v>
      </c>
      <c r="Y147" s="193">
        <v>0.65286435753326388</v>
      </c>
      <c r="AH147" s="192">
        <v>9867.58</v>
      </c>
      <c r="AI147" s="192">
        <v>6756.9000000000005</v>
      </c>
      <c r="AJ147" s="192">
        <v>6300.3</v>
      </c>
      <c r="AK147" s="192">
        <v>456.6</v>
      </c>
      <c r="AL147" s="192">
        <v>3110.6799999999994</v>
      </c>
      <c r="AM147" s="193">
        <v>0.68475755960427998</v>
      </c>
      <c r="AN147" s="193">
        <v>6.7575367402211067E-2</v>
      </c>
      <c r="AO147" s="193">
        <v>0.63848481593257922</v>
      </c>
      <c r="AP147" s="192">
        <v>25330.1</v>
      </c>
      <c r="AQ147" s="192">
        <v>17120.100000000002</v>
      </c>
      <c r="AR147" s="192">
        <v>15885.2</v>
      </c>
      <c r="AS147" s="192">
        <v>1234.9000000000001</v>
      </c>
      <c r="AT147" s="192">
        <v>8209.9999999999964</v>
      </c>
      <c r="AU147" s="193">
        <v>0.67587968464396131</v>
      </c>
      <c r="AV147" s="193">
        <v>7.2131588016425136E-2</v>
      </c>
      <c r="AW147" s="193">
        <v>0.62712740968255165</v>
      </c>
    </row>
    <row r="148" spans="1:49" ht="14.25" x14ac:dyDescent="0.2">
      <c r="A148" s="196">
        <v>38047</v>
      </c>
      <c r="B148" s="192">
        <v>2140.3984799999985</v>
      </c>
      <c r="C148" s="192">
        <v>1427.3144903550156</v>
      </c>
      <c r="D148" s="192">
        <v>1306.4207555600474</v>
      </c>
      <c r="E148" s="192">
        <v>120.89373479496817</v>
      </c>
      <c r="F148" s="192">
        <v>713.08398964498292</v>
      </c>
      <c r="G148" s="193">
        <v>0.6668452176975086</v>
      </c>
      <c r="H148" s="193">
        <v>8.4700138345052675E-2</v>
      </c>
      <c r="I148" s="193">
        <v>0.61036333550379285</v>
      </c>
      <c r="J148" s="192">
        <v>1993.4315200000015</v>
      </c>
      <c r="K148" s="192">
        <v>1475.9855096449846</v>
      </c>
      <c r="L148" s="192">
        <v>1371.4792444399527</v>
      </c>
      <c r="M148" s="192">
        <v>104.50626520503184</v>
      </c>
      <c r="N148" s="192">
        <v>517.44601035501682</v>
      </c>
      <c r="O148" s="193">
        <v>0.74042448653815984</v>
      </c>
      <c r="P148" s="193">
        <v>7.0804397822420692E-2</v>
      </c>
      <c r="Q148" s="193">
        <v>0.68799917663585042</v>
      </c>
      <c r="R148" s="197">
        <v>4133.83</v>
      </c>
      <c r="S148" s="197">
        <v>2903.3</v>
      </c>
      <c r="T148" s="197">
        <v>2677.9</v>
      </c>
      <c r="U148" s="197">
        <v>225.4</v>
      </c>
      <c r="V148" s="197">
        <v>1230.5299999999997</v>
      </c>
      <c r="W148" s="193">
        <v>0.70232689781631086</v>
      </c>
      <c r="X148" s="193">
        <v>7.7635793751937451E-2</v>
      </c>
      <c r="Y148" s="193">
        <v>0.64780119163100569</v>
      </c>
      <c r="AH148" s="192">
        <v>9854.2900000000009</v>
      </c>
      <c r="AI148" s="192">
        <v>6750.1</v>
      </c>
      <c r="AJ148" s="192">
        <v>6288</v>
      </c>
      <c r="AK148" s="192">
        <v>462.1</v>
      </c>
      <c r="AL148" s="192">
        <v>3104.1900000000005</v>
      </c>
      <c r="AM148" s="193">
        <v>0.68499100391809042</v>
      </c>
      <c r="AN148" s="193">
        <v>6.8458245063036105E-2</v>
      </c>
      <c r="AO148" s="193">
        <v>0.63809772190589065</v>
      </c>
      <c r="AP148" s="192">
        <v>25302.83</v>
      </c>
      <c r="AQ148" s="192">
        <v>17097</v>
      </c>
      <c r="AR148" s="192">
        <v>15842.5</v>
      </c>
      <c r="AS148" s="192">
        <v>1254.5</v>
      </c>
      <c r="AT148" s="192">
        <v>8205.8300000000017</v>
      </c>
      <c r="AU148" s="193">
        <v>0.67569516927553164</v>
      </c>
      <c r="AV148" s="193">
        <v>7.3375445984675672E-2</v>
      </c>
      <c r="AW148" s="193">
        <v>0.62611573488024852</v>
      </c>
    </row>
    <row r="149" spans="1:49" ht="14.25" x14ac:dyDescent="0.2">
      <c r="A149" s="196">
        <v>38018</v>
      </c>
      <c r="B149" s="192">
        <v>2139.9306224999987</v>
      </c>
      <c r="C149" s="192">
        <v>1426.6488854934823</v>
      </c>
      <c r="D149" s="192">
        <v>1315.4941650819126</v>
      </c>
      <c r="E149" s="192">
        <v>111.15472041156967</v>
      </c>
      <c r="F149" s="192">
        <v>713.28173700651632</v>
      </c>
      <c r="G149" s="193">
        <v>0.66667997106690469</v>
      </c>
      <c r="H149" s="193">
        <v>7.7913158270278185E-2</v>
      </c>
      <c r="I149" s="193">
        <v>0.61473682896554438</v>
      </c>
      <c r="J149" s="192">
        <v>1987.5493775000009</v>
      </c>
      <c r="K149" s="192">
        <v>1471.6511145065178</v>
      </c>
      <c r="L149" s="192">
        <v>1374.3058349180876</v>
      </c>
      <c r="M149" s="192">
        <v>97.34527958843033</v>
      </c>
      <c r="N149" s="192">
        <v>515.89826299348306</v>
      </c>
      <c r="O149" s="193">
        <v>0.74043499556101833</v>
      </c>
      <c r="P149" s="193">
        <v>6.6146981868778515E-2</v>
      </c>
      <c r="Q149" s="193">
        <v>0.69145745533463454</v>
      </c>
      <c r="R149" s="197">
        <v>4127.4799999999996</v>
      </c>
      <c r="S149" s="197">
        <v>2898.3</v>
      </c>
      <c r="T149" s="197">
        <v>2689.8</v>
      </c>
      <c r="U149" s="197">
        <v>208.5</v>
      </c>
      <c r="V149" s="197">
        <v>1229.1799999999994</v>
      </c>
      <c r="W149" s="193">
        <v>0.7021960130636612</v>
      </c>
      <c r="X149" s="193">
        <v>7.1938722699513499E-2</v>
      </c>
      <c r="Y149" s="193">
        <v>0.6516809287991705</v>
      </c>
      <c r="AH149" s="192">
        <v>9841.33</v>
      </c>
      <c r="AI149" s="192">
        <v>6758.2999999999993</v>
      </c>
      <c r="AJ149" s="192">
        <v>6308.9</v>
      </c>
      <c r="AK149" s="192">
        <v>449.4</v>
      </c>
      <c r="AL149" s="192">
        <v>3083.0300000000007</v>
      </c>
      <c r="AM149" s="193">
        <v>0.68672628597963892</v>
      </c>
      <c r="AN149" s="193">
        <v>6.6496012310788222E-2</v>
      </c>
      <c r="AO149" s="193">
        <v>0.64106172641299497</v>
      </c>
      <c r="AP149" s="192">
        <v>25276.53</v>
      </c>
      <c r="AQ149" s="192">
        <v>17088.400000000001</v>
      </c>
      <c r="AR149" s="192">
        <v>15830.7</v>
      </c>
      <c r="AS149" s="192">
        <v>1257.7</v>
      </c>
      <c r="AT149" s="192">
        <v>8188.1299999999974</v>
      </c>
      <c r="AU149" s="193">
        <v>0.6760579873898831</v>
      </c>
      <c r="AV149" s="193">
        <v>7.3599634840008421E-2</v>
      </c>
      <c r="AW149" s="193">
        <v>0.62630036638731668</v>
      </c>
    </row>
    <row r="150" spans="1:49" ht="14.25" x14ac:dyDescent="0.2">
      <c r="A150" s="196">
        <v>37987</v>
      </c>
      <c r="B150" s="192">
        <v>2139.4627649999989</v>
      </c>
      <c r="C150" s="192">
        <v>1418.4090462406627</v>
      </c>
      <c r="D150" s="192">
        <v>1296.4316307210522</v>
      </c>
      <c r="E150" s="192">
        <v>121.97741551961045</v>
      </c>
      <c r="F150" s="192">
        <v>721.05371875933611</v>
      </c>
      <c r="G150" s="193">
        <v>0.66297440153891318</v>
      </c>
      <c r="H150" s="193">
        <v>8.5995937379910389E-2</v>
      </c>
      <c r="I150" s="193">
        <v>0.60596129641968921</v>
      </c>
      <c r="J150" s="192">
        <v>1981.2572350000014</v>
      </c>
      <c r="K150" s="192">
        <v>1450.3909537593374</v>
      </c>
      <c r="L150" s="192">
        <v>1366.5683692789478</v>
      </c>
      <c r="M150" s="192">
        <v>83.822584480389565</v>
      </c>
      <c r="N150" s="192">
        <v>530.86628124066397</v>
      </c>
      <c r="O150" s="193">
        <v>0.73205585228277359</v>
      </c>
      <c r="P150" s="193">
        <v>5.7793096587596481E-2</v>
      </c>
      <c r="Q150" s="193">
        <v>0.68974807770427993</v>
      </c>
      <c r="R150" s="197">
        <v>4120.72</v>
      </c>
      <c r="S150" s="197">
        <v>2868.8</v>
      </c>
      <c r="T150" s="197">
        <v>2663</v>
      </c>
      <c r="U150" s="197">
        <v>205.8</v>
      </c>
      <c r="V150" s="197">
        <v>1251.92</v>
      </c>
      <c r="W150" s="193">
        <v>0.6961890155118523</v>
      </c>
      <c r="X150" s="193">
        <v>7.1737311767986617E-2</v>
      </c>
      <c r="Y150" s="193">
        <v>0.64624628705663079</v>
      </c>
      <c r="AH150" s="192">
        <v>9828.31</v>
      </c>
      <c r="AI150" s="192">
        <v>6735.7</v>
      </c>
      <c r="AJ150" s="192">
        <v>6293.8</v>
      </c>
      <c r="AK150" s="192">
        <v>441.9</v>
      </c>
      <c r="AL150" s="192">
        <v>3092.6099999999997</v>
      </c>
      <c r="AM150" s="193">
        <v>0.68533654310863212</v>
      </c>
      <c r="AN150" s="193">
        <v>6.5605653458437871E-2</v>
      </c>
      <c r="AO150" s="193">
        <v>0.64037459135904351</v>
      </c>
      <c r="AP150" s="192">
        <v>25249.96</v>
      </c>
      <c r="AQ150" s="192">
        <v>17059.099999999999</v>
      </c>
      <c r="AR150" s="192">
        <v>15811.1</v>
      </c>
      <c r="AS150" s="192">
        <v>1248</v>
      </c>
      <c r="AT150" s="192">
        <v>8190.8600000000006</v>
      </c>
      <c r="AU150" s="193">
        <v>0.67560899106374817</v>
      </c>
      <c r="AV150" s="193">
        <v>7.3157435034673576E-2</v>
      </c>
      <c r="AW150" s="193">
        <v>0.62618317019116077</v>
      </c>
    </row>
    <row r="151" spans="1:49" ht="14.25" x14ac:dyDescent="0.2">
      <c r="A151" s="196">
        <v>37956</v>
      </c>
      <c r="B151" s="192">
        <v>2138.994907499999</v>
      </c>
      <c r="C151" s="192">
        <v>1434.6964573037142</v>
      </c>
      <c r="D151" s="192">
        <v>1325.7215774593453</v>
      </c>
      <c r="E151" s="192">
        <v>108.97487984436877</v>
      </c>
      <c r="F151" s="192">
        <v>704.29845019628488</v>
      </c>
      <c r="G151" s="193">
        <v>0.67073392847884317</v>
      </c>
      <c r="H151" s="193">
        <v>7.5956749798608891E-2</v>
      </c>
      <c r="I151" s="193">
        <v>0.61978715929193762</v>
      </c>
      <c r="J151" s="192">
        <v>1975.5450925000009</v>
      </c>
      <c r="K151" s="192">
        <v>1442.9035426962857</v>
      </c>
      <c r="L151" s="192">
        <v>1338.6784225406548</v>
      </c>
      <c r="M151" s="192">
        <v>104.22512015563122</v>
      </c>
      <c r="N151" s="192">
        <v>532.64154980371518</v>
      </c>
      <c r="O151" s="193">
        <v>0.7303824894577976</v>
      </c>
      <c r="P151" s="193">
        <v>7.2232908903162474E-2</v>
      </c>
      <c r="Q151" s="193">
        <v>0.67762483763232761</v>
      </c>
      <c r="R151" s="197">
        <v>4114.54</v>
      </c>
      <c r="S151" s="197">
        <v>2877.6</v>
      </c>
      <c r="T151" s="197">
        <v>2664.4</v>
      </c>
      <c r="U151" s="197">
        <v>213.2</v>
      </c>
      <c r="V151" s="197">
        <v>1236.94</v>
      </c>
      <c r="W151" s="193">
        <v>0.69937344150257374</v>
      </c>
      <c r="X151" s="193">
        <v>7.4089519043647481E-2</v>
      </c>
      <c r="Y151" s="193">
        <v>0.64755719958974756</v>
      </c>
      <c r="AH151" s="192">
        <v>9816.5400000000009</v>
      </c>
      <c r="AI151" s="192">
        <v>6732.8</v>
      </c>
      <c r="AJ151" s="192">
        <v>6284.2</v>
      </c>
      <c r="AK151" s="192">
        <v>448.6</v>
      </c>
      <c r="AL151" s="192">
        <v>3083.7400000000007</v>
      </c>
      <c r="AM151" s="193">
        <v>0.6858628396563351</v>
      </c>
      <c r="AN151" s="193">
        <v>6.6629039923954372E-2</v>
      </c>
      <c r="AO151" s="193">
        <v>0.6401644571305164</v>
      </c>
      <c r="AP151" s="192">
        <v>25225.599999999999</v>
      </c>
      <c r="AQ151" s="192">
        <v>17062.900000000001</v>
      </c>
      <c r="AR151" s="192">
        <v>15807.1</v>
      </c>
      <c r="AS151" s="192">
        <v>1255.8</v>
      </c>
      <c r="AT151" s="192">
        <v>8162.6999999999971</v>
      </c>
      <c r="AU151" s="193">
        <v>0.67641205759228729</v>
      </c>
      <c r="AV151" s="193">
        <v>7.3598274619203055E-2</v>
      </c>
      <c r="AW151" s="193">
        <v>0.62662929722186989</v>
      </c>
    </row>
    <row r="152" spans="1:49" ht="14.25" x14ac:dyDescent="0.2">
      <c r="A152" s="196">
        <v>37926</v>
      </c>
      <c r="B152" s="192">
        <v>2138.5270499999992</v>
      </c>
      <c r="C152" s="192">
        <v>1408.2222917498357</v>
      </c>
      <c r="D152" s="192">
        <v>1287.3121087822049</v>
      </c>
      <c r="E152" s="192">
        <v>120.91018296763075</v>
      </c>
      <c r="F152" s="192">
        <v>730.30475825016356</v>
      </c>
      <c r="G152" s="193">
        <v>0.65850104245809571</v>
      </c>
      <c r="H152" s="193">
        <v>8.5860154093562596E-2</v>
      </c>
      <c r="I152" s="193">
        <v>0.60196204148187193</v>
      </c>
      <c r="J152" s="192">
        <v>1970.5029500000005</v>
      </c>
      <c r="K152" s="192">
        <v>1432.6777082501644</v>
      </c>
      <c r="L152" s="192">
        <v>1339.287891217795</v>
      </c>
      <c r="M152" s="192">
        <v>93.389817032369265</v>
      </c>
      <c r="N152" s="192">
        <v>537.8252417498361</v>
      </c>
      <c r="O152" s="193">
        <v>0.72706194540341285</v>
      </c>
      <c r="P152" s="193">
        <v>6.518550298827025E-2</v>
      </c>
      <c r="Q152" s="193">
        <v>0.67966804678866111</v>
      </c>
      <c r="R152" s="197">
        <v>4109.03</v>
      </c>
      <c r="S152" s="197">
        <v>2840.9</v>
      </c>
      <c r="T152" s="197">
        <v>2626.6</v>
      </c>
      <c r="U152" s="197">
        <v>214.3</v>
      </c>
      <c r="V152" s="197">
        <v>1268.1299999999997</v>
      </c>
      <c r="W152" s="193">
        <v>0.69137971735421744</v>
      </c>
      <c r="X152" s="193">
        <v>7.5433841388292441E-2</v>
      </c>
      <c r="Y152" s="193">
        <v>0.63922628941623694</v>
      </c>
      <c r="AH152" s="192">
        <v>9805.98</v>
      </c>
      <c r="AI152" s="192">
        <v>6702.9000000000005</v>
      </c>
      <c r="AJ152" s="192">
        <v>6253.3</v>
      </c>
      <c r="AK152" s="192">
        <v>449.6</v>
      </c>
      <c r="AL152" s="192">
        <v>3103.079999999999</v>
      </c>
      <c r="AM152" s="193">
        <v>0.68355228136300505</v>
      </c>
      <c r="AN152" s="193">
        <v>6.7075444956660554E-2</v>
      </c>
      <c r="AO152" s="193">
        <v>0.63770270793944106</v>
      </c>
      <c r="AP152" s="192">
        <v>25203.66</v>
      </c>
      <c r="AQ152" s="192">
        <v>17043.900000000001</v>
      </c>
      <c r="AR152" s="192">
        <v>15777</v>
      </c>
      <c r="AS152" s="192">
        <v>1266.9000000000001</v>
      </c>
      <c r="AT152" s="192">
        <v>8159.7599999999984</v>
      </c>
      <c r="AU152" s="193">
        <v>0.67624702126595904</v>
      </c>
      <c r="AV152" s="193">
        <v>7.433157904000845E-2</v>
      </c>
      <c r="AW152" s="193">
        <v>0.62598051235415808</v>
      </c>
    </row>
    <row r="153" spans="1:49" ht="14.25" x14ac:dyDescent="0.2">
      <c r="A153" s="196">
        <v>37895</v>
      </c>
      <c r="B153" s="192">
        <v>2138.0591924999994</v>
      </c>
      <c r="C153" s="192">
        <v>1412.4998781875845</v>
      </c>
      <c r="D153" s="192">
        <v>1296.4856782430618</v>
      </c>
      <c r="E153" s="192">
        <v>116.01419994452272</v>
      </c>
      <c r="F153" s="192">
        <v>725.55931431241493</v>
      </c>
      <c r="G153" s="193">
        <v>0.66064582456015652</v>
      </c>
      <c r="H153" s="193">
        <v>8.213395394651897E-2</v>
      </c>
      <c r="I153" s="193">
        <v>0.60638437083077257</v>
      </c>
      <c r="J153" s="192">
        <v>1965.1008075000004</v>
      </c>
      <c r="K153" s="192">
        <v>1434.6001218124154</v>
      </c>
      <c r="L153" s="192">
        <v>1339.0143217569382</v>
      </c>
      <c r="M153" s="192">
        <v>95.585800055477279</v>
      </c>
      <c r="N153" s="192">
        <v>530.50068568758502</v>
      </c>
      <c r="O153" s="193">
        <v>0.73003894575643291</v>
      </c>
      <c r="P153" s="193">
        <v>6.6628880481843303E-2</v>
      </c>
      <c r="Q153" s="193">
        <v>0.68139726809253676</v>
      </c>
      <c r="R153" s="197">
        <v>4103.16</v>
      </c>
      <c r="S153" s="197">
        <v>2847.1</v>
      </c>
      <c r="T153" s="197">
        <v>2635.5</v>
      </c>
      <c r="U153" s="197">
        <v>211.6</v>
      </c>
      <c r="V153" s="197">
        <v>1256.06</v>
      </c>
      <c r="W153" s="193">
        <v>0.693879838953392</v>
      </c>
      <c r="X153" s="193">
        <v>7.4321239155632046E-2</v>
      </c>
      <c r="Y153" s="193">
        <v>0.64230982949726556</v>
      </c>
      <c r="AH153" s="192">
        <v>9794.6200000000008</v>
      </c>
      <c r="AI153" s="192">
        <v>6704.7</v>
      </c>
      <c r="AJ153" s="192">
        <v>6237.7</v>
      </c>
      <c r="AK153" s="192">
        <v>467</v>
      </c>
      <c r="AL153" s="192">
        <v>3089.920000000001</v>
      </c>
      <c r="AM153" s="193">
        <v>0.68452885359513682</v>
      </c>
      <c r="AN153" s="193">
        <v>6.9652631735946421E-2</v>
      </c>
      <c r="AO153" s="193">
        <v>0.63684961744304525</v>
      </c>
      <c r="AP153" s="192">
        <v>25179.57</v>
      </c>
      <c r="AQ153" s="192">
        <v>17022.7</v>
      </c>
      <c r="AR153" s="192">
        <v>15735.8</v>
      </c>
      <c r="AS153" s="192">
        <v>1286.9000000000001</v>
      </c>
      <c r="AT153" s="192">
        <v>8156.869999999999</v>
      </c>
      <c r="AU153" s="193">
        <v>0.67605205331147433</v>
      </c>
      <c r="AV153" s="193">
        <v>7.5599053029190441E-2</v>
      </c>
      <c r="AW153" s="193">
        <v>0.62494315828268709</v>
      </c>
    </row>
    <row r="154" spans="1:49" ht="14.25" x14ac:dyDescent="0.2">
      <c r="A154" s="196">
        <v>37865</v>
      </c>
      <c r="B154" s="192">
        <v>2137.5913349999996</v>
      </c>
      <c r="C154" s="192">
        <v>1427.1701512168129</v>
      </c>
      <c r="D154" s="192">
        <v>1294.7581723553105</v>
      </c>
      <c r="E154" s="192">
        <v>132.41197886150232</v>
      </c>
      <c r="F154" s="192">
        <v>710.42118378318673</v>
      </c>
      <c r="G154" s="193">
        <v>0.66765341337651574</v>
      </c>
      <c r="H154" s="193">
        <v>9.2779391965707211E-2</v>
      </c>
      <c r="I154" s="193">
        <v>0.60570893563961359</v>
      </c>
      <c r="J154" s="192">
        <v>1959.3186650000002</v>
      </c>
      <c r="K154" s="192">
        <v>1425.9298487831875</v>
      </c>
      <c r="L154" s="192">
        <v>1326.5418276446896</v>
      </c>
      <c r="M154" s="192">
        <v>99.388021138497692</v>
      </c>
      <c r="N154" s="192">
        <v>533.38881621681276</v>
      </c>
      <c r="O154" s="193">
        <v>0.72776821568388794</v>
      </c>
      <c r="P154" s="193">
        <v>6.9700498396404381E-2</v>
      </c>
      <c r="Q154" s="193">
        <v>0.67704240833365892</v>
      </c>
      <c r="R154" s="197">
        <v>4096.91</v>
      </c>
      <c r="S154" s="197">
        <v>2853.1000000000004</v>
      </c>
      <c r="T154" s="197">
        <v>2621.3000000000002</v>
      </c>
      <c r="U154" s="197">
        <v>231.8</v>
      </c>
      <c r="V154" s="197">
        <v>1243.8099999999995</v>
      </c>
      <c r="W154" s="193">
        <v>0.69640289877004879</v>
      </c>
      <c r="X154" s="193">
        <v>8.1244961620693279E-2</v>
      </c>
      <c r="Y154" s="193">
        <v>0.63982367198693657</v>
      </c>
      <c r="AH154" s="192">
        <v>9782.5499999999993</v>
      </c>
      <c r="AI154" s="192">
        <v>6724.9000000000005</v>
      </c>
      <c r="AJ154" s="192">
        <v>6225.1</v>
      </c>
      <c r="AK154" s="192">
        <v>499.8</v>
      </c>
      <c r="AL154" s="192">
        <v>3057.6499999999987</v>
      </c>
      <c r="AM154" s="193">
        <v>0.68743834685230343</v>
      </c>
      <c r="AN154" s="193">
        <v>7.4320807744353068E-2</v>
      </c>
      <c r="AO154" s="193">
        <v>0.63634737363979743</v>
      </c>
      <c r="AP154" s="192">
        <v>25154.04</v>
      </c>
      <c r="AQ154" s="192">
        <v>17024.400000000001</v>
      </c>
      <c r="AR154" s="192">
        <v>15684.5</v>
      </c>
      <c r="AS154" s="192">
        <v>1339.9</v>
      </c>
      <c r="AT154" s="192">
        <v>8129.6399999999994</v>
      </c>
      <c r="AU154" s="193">
        <v>0.67680579342324343</v>
      </c>
      <c r="AV154" s="193">
        <v>7.8704682690726252E-2</v>
      </c>
      <c r="AW154" s="193">
        <v>0.62353800820862171</v>
      </c>
    </row>
    <row r="155" spans="1:49" ht="14.25" x14ac:dyDescent="0.2">
      <c r="A155" s="196">
        <v>37834</v>
      </c>
      <c r="B155" s="192">
        <v>2137.1234774999998</v>
      </c>
      <c r="C155" s="192">
        <v>1414.1135556818692</v>
      </c>
      <c r="D155" s="192">
        <v>1287.1237386550788</v>
      </c>
      <c r="E155" s="192">
        <v>126.98981702679052</v>
      </c>
      <c r="F155" s="192">
        <v>723.00992181813058</v>
      </c>
      <c r="G155" s="193">
        <v>0.66169015060191783</v>
      </c>
      <c r="H155" s="193">
        <v>8.9801711126061223E-2</v>
      </c>
      <c r="I155" s="193">
        <v>0.60226924284260452</v>
      </c>
      <c r="J155" s="192">
        <v>1952.1065225000002</v>
      </c>
      <c r="K155" s="192">
        <v>1434.586444318131</v>
      </c>
      <c r="L155" s="192">
        <v>1333.2762613449213</v>
      </c>
      <c r="M155" s="192">
        <v>101.31018297320949</v>
      </c>
      <c r="N155" s="192">
        <v>517.52007818186917</v>
      </c>
      <c r="O155" s="193">
        <v>0.73489147635288987</v>
      </c>
      <c r="P155" s="193">
        <v>7.0619782707735626E-2</v>
      </c>
      <c r="Q155" s="193">
        <v>0.6829935999790816</v>
      </c>
      <c r="R155" s="197">
        <v>4089.23</v>
      </c>
      <c r="S155" s="197">
        <v>2848.7000000000003</v>
      </c>
      <c r="T155" s="197">
        <v>2620.4</v>
      </c>
      <c r="U155" s="197">
        <v>228.3</v>
      </c>
      <c r="V155" s="197">
        <v>1240.5299999999997</v>
      </c>
      <c r="W155" s="193">
        <v>0.69663481878006384</v>
      </c>
      <c r="X155" s="193">
        <v>8.0141819075367701E-2</v>
      </c>
      <c r="Y155" s="193">
        <v>0.64080523717179028</v>
      </c>
      <c r="AH155" s="192">
        <v>9767.67</v>
      </c>
      <c r="AI155" s="192">
        <v>6674.8</v>
      </c>
      <c r="AJ155" s="192">
        <v>6210</v>
      </c>
      <c r="AK155" s="192">
        <v>464.8</v>
      </c>
      <c r="AL155" s="192">
        <v>3092.87</v>
      </c>
      <c r="AM155" s="193">
        <v>0.68335641969886374</v>
      </c>
      <c r="AN155" s="193">
        <v>6.9635045244801339E-2</v>
      </c>
      <c r="AO155" s="193">
        <v>0.63577086449480791</v>
      </c>
      <c r="AP155" s="192">
        <v>25121.73</v>
      </c>
      <c r="AQ155" s="192">
        <v>16980.599999999999</v>
      </c>
      <c r="AR155" s="192">
        <v>15653.4</v>
      </c>
      <c r="AS155" s="192">
        <v>1327.2</v>
      </c>
      <c r="AT155" s="192">
        <v>8141.130000000001</v>
      </c>
      <c r="AU155" s="193">
        <v>0.67593274826216188</v>
      </c>
      <c r="AV155" s="193">
        <v>7.8159782339846662E-2</v>
      </c>
      <c r="AW155" s="193">
        <v>0.62310199178161696</v>
      </c>
    </row>
    <row r="156" spans="1:49" ht="14.25" x14ac:dyDescent="0.2">
      <c r="A156" s="196">
        <v>37803</v>
      </c>
      <c r="B156" s="192">
        <v>2136.65562</v>
      </c>
      <c r="C156" s="192">
        <v>1421.4496532392809</v>
      </c>
      <c r="D156" s="192">
        <v>1285.3466165537318</v>
      </c>
      <c r="E156" s="192">
        <v>136.10303668554917</v>
      </c>
      <c r="F156" s="192">
        <v>715.20596676071909</v>
      </c>
      <c r="G156" s="193">
        <v>0.66526848778713388</v>
      </c>
      <c r="H156" s="193">
        <v>9.5749459979387788E-2</v>
      </c>
      <c r="I156" s="193">
        <v>0.60156938934021187</v>
      </c>
      <c r="J156" s="192">
        <v>1946.32438</v>
      </c>
      <c r="K156" s="192">
        <v>1431.650346760719</v>
      </c>
      <c r="L156" s="192">
        <v>1339.6533834462682</v>
      </c>
      <c r="M156" s="192">
        <v>91.996963314450824</v>
      </c>
      <c r="N156" s="192">
        <v>514.67403323928102</v>
      </c>
      <c r="O156" s="193">
        <v>0.73556615817591464</v>
      </c>
      <c r="P156" s="193">
        <v>6.4259379758895049E-2</v>
      </c>
      <c r="Q156" s="193">
        <v>0.6882991330798971</v>
      </c>
      <c r="R156" s="197">
        <v>4082.98</v>
      </c>
      <c r="S156" s="197">
        <v>2853.1</v>
      </c>
      <c r="T156" s="197">
        <v>2625</v>
      </c>
      <c r="U156" s="197">
        <v>228.1</v>
      </c>
      <c r="V156" s="197">
        <v>1229.8800000000001</v>
      </c>
      <c r="W156" s="193">
        <v>0.69877883310719124</v>
      </c>
      <c r="X156" s="193">
        <v>7.9948126599137775E-2</v>
      </c>
      <c r="Y156" s="193">
        <v>0.64291277449313977</v>
      </c>
      <c r="AH156" s="192">
        <v>9755.7000000000007</v>
      </c>
      <c r="AI156" s="192">
        <v>6663.3</v>
      </c>
      <c r="AJ156" s="192">
        <v>6193</v>
      </c>
      <c r="AK156" s="192">
        <v>470.3</v>
      </c>
      <c r="AL156" s="192">
        <v>3092.4000000000005</v>
      </c>
      <c r="AM156" s="193">
        <v>0.68301608290537841</v>
      </c>
      <c r="AN156" s="193">
        <v>7.0580643224828543E-2</v>
      </c>
      <c r="AO156" s="193">
        <v>0.63480836844101396</v>
      </c>
      <c r="AP156" s="192">
        <v>25095.919999999998</v>
      </c>
      <c r="AQ156" s="192">
        <v>16943.599999999999</v>
      </c>
      <c r="AR156" s="192">
        <v>15651</v>
      </c>
      <c r="AS156" s="192">
        <v>1292.5999999999999</v>
      </c>
      <c r="AT156" s="192">
        <v>8152.32</v>
      </c>
      <c r="AU156" s="193">
        <v>0.67515357077963267</v>
      </c>
      <c r="AV156" s="193">
        <v>7.6288392077244513E-2</v>
      </c>
      <c r="AW156" s="193">
        <v>0.62364719045964445</v>
      </c>
    </row>
    <row r="157" spans="1:49" ht="14.25" x14ac:dyDescent="0.2">
      <c r="A157" s="196">
        <v>37773</v>
      </c>
      <c r="B157" s="192">
        <v>2136.4902075</v>
      </c>
      <c r="C157" s="192">
        <v>1434.5125741392371</v>
      </c>
      <c r="D157" s="192">
        <v>1308.5052837557612</v>
      </c>
      <c r="E157" s="192">
        <v>126.00729038347602</v>
      </c>
      <c r="F157" s="192">
        <v>701.97763336076287</v>
      </c>
      <c r="G157" s="193">
        <v>0.67143419104074553</v>
      </c>
      <c r="H157" s="193">
        <v>8.7839794962470269E-2</v>
      </c>
      <c r="I157" s="193">
        <v>0.61245554936893443</v>
      </c>
      <c r="J157" s="192">
        <v>1939.8097925000002</v>
      </c>
      <c r="K157" s="192">
        <v>1420.887425860763</v>
      </c>
      <c r="L157" s="192">
        <v>1319.294716244239</v>
      </c>
      <c r="M157" s="192">
        <v>101.59270961652398</v>
      </c>
      <c r="N157" s="192">
        <v>518.92236663923723</v>
      </c>
      <c r="O157" s="193">
        <v>0.73248801576031985</v>
      </c>
      <c r="P157" s="193">
        <v>7.1499478260904359E-2</v>
      </c>
      <c r="Q157" s="193">
        <v>0.68011550480109195</v>
      </c>
      <c r="R157" s="197">
        <v>4076.3</v>
      </c>
      <c r="S157" s="197">
        <v>2855.4</v>
      </c>
      <c r="T157" s="197">
        <v>2627.8</v>
      </c>
      <c r="U157" s="197">
        <v>227.6</v>
      </c>
      <c r="V157" s="197">
        <v>1220.9000000000001</v>
      </c>
      <c r="W157" s="193">
        <v>0.70048818781738342</v>
      </c>
      <c r="X157" s="193">
        <v>7.9708622259578338E-2</v>
      </c>
      <c r="Y157" s="193">
        <v>0.64465323945735109</v>
      </c>
      <c r="AH157" s="192">
        <v>9742.34</v>
      </c>
      <c r="AI157" s="192">
        <v>6660.8</v>
      </c>
      <c r="AJ157" s="192">
        <v>6196</v>
      </c>
      <c r="AK157" s="192">
        <v>464.8</v>
      </c>
      <c r="AL157" s="192">
        <v>3081.54</v>
      </c>
      <c r="AM157" s="193">
        <v>0.68369611407526321</v>
      </c>
      <c r="AN157" s="193">
        <v>6.9781407638722079E-2</v>
      </c>
      <c r="AO157" s="193">
        <v>0.63598683683796708</v>
      </c>
      <c r="AP157" s="192">
        <v>25068.7</v>
      </c>
      <c r="AQ157" s="192">
        <v>16910.400000000001</v>
      </c>
      <c r="AR157" s="192">
        <v>15629.1</v>
      </c>
      <c r="AS157" s="192">
        <v>1281.3</v>
      </c>
      <c r="AT157" s="192">
        <v>8158.2999999999993</v>
      </c>
      <c r="AU157" s="193">
        <v>0.67456230279192786</v>
      </c>
      <c r="AV157" s="193">
        <v>7.5769940391711602E-2</v>
      </c>
      <c r="AW157" s="193">
        <v>0.62345075731888766</v>
      </c>
    </row>
    <row r="158" spans="1:49" ht="14.25" x14ac:dyDescent="0.2">
      <c r="A158" s="196">
        <v>37742</v>
      </c>
      <c r="B158" s="192">
        <v>2136.324795</v>
      </c>
      <c r="C158" s="192">
        <v>1428.7061884531647</v>
      </c>
      <c r="D158" s="192">
        <v>1297.9846542106986</v>
      </c>
      <c r="E158" s="192">
        <v>130.72153424246611</v>
      </c>
      <c r="F158" s="192">
        <v>707.61860654683528</v>
      </c>
      <c r="G158" s="193">
        <v>0.66876824713030802</v>
      </c>
      <c r="H158" s="193">
        <v>9.1496442934845851E-2</v>
      </c>
      <c r="I158" s="193">
        <v>0.60757833137011297</v>
      </c>
      <c r="J158" s="192">
        <v>1932.155205</v>
      </c>
      <c r="K158" s="192">
        <v>1416.2938115468353</v>
      </c>
      <c r="L158" s="192">
        <v>1322.9153457893015</v>
      </c>
      <c r="M158" s="192">
        <v>93.378465757533888</v>
      </c>
      <c r="N158" s="192">
        <v>515.86139345316474</v>
      </c>
      <c r="O158" s="193">
        <v>0.73301244531586962</v>
      </c>
      <c r="P158" s="193">
        <v>6.5931563773161311E-2</v>
      </c>
      <c r="Q158" s="193">
        <v>0.68468378853100542</v>
      </c>
      <c r="R158" s="197">
        <v>4068.48</v>
      </c>
      <c r="S158" s="197">
        <v>2845</v>
      </c>
      <c r="T158" s="197">
        <v>2620.9</v>
      </c>
      <c r="U158" s="197">
        <v>224.1</v>
      </c>
      <c r="V158" s="197">
        <v>1223.48</v>
      </c>
      <c r="W158" s="193">
        <v>0.69927835456976561</v>
      </c>
      <c r="X158" s="193">
        <v>7.8769771528998236E-2</v>
      </c>
      <c r="Y158" s="193">
        <v>0.64419635834513134</v>
      </c>
      <c r="AH158" s="192">
        <v>9725.1</v>
      </c>
      <c r="AI158" s="192">
        <v>6652.4</v>
      </c>
      <c r="AJ158" s="192">
        <v>6184.7</v>
      </c>
      <c r="AK158" s="192">
        <v>467.7</v>
      </c>
      <c r="AL158" s="192">
        <v>3072.7000000000007</v>
      </c>
      <c r="AM158" s="193">
        <v>0.68404438000637524</v>
      </c>
      <c r="AN158" s="193">
        <v>7.0305453670855639E-2</v>
      </c>
      <c r="AO158" s="193">
        <v>0.63595232953902781</v>
      </c>
      <c r="AP158" s="192">
        <v>25035.11</v>
      </c>
      <c r="AQ158" s="192">
        <v>16903.599999999999</v>
      </c>
      <c r="AR158" s="192">
        <v>15581.1</v>
      </c>
      <c r="AS158" s="192">
        <v>1322.5</v>
      </c>
      <c r="AT158" s="192">
        <v>8131.510000000002</v>
      </c>
      <c r="AU158" s="193">
        <v>0.67519575508156338</v>
      </c>
      <c r="AV158" s="193">
        <v>7.8237771835585321E-2</v>
      </c>
      <c r="AW158" s="193">
        <v>0.62236994365113629</v>
      </c>
    </row>
    <row r="159" spans="1:49" ht="14.25" x14ac:dyDescent="0.2">
      <c r="A159" s="196">
        <v>37712</v>
      </c>
      <c r="B159" s="192">
        <v>2136.1593825</v>
      </c>
      <c r="C159" s="192">
        <v>1421.3698118985781</v>
      </c>
      <c r="D159" s="192">
        <v>1297.9168109714597</v>
      </c>
      <c r="E159" s="192">
        <v>123.45300092711832</v>
      </c>
      <c r="F159" s="192">
        <v>714.78957060142193</v>
      </c>
      <c r="G159" s="193">
        <v>0.66538565593130694</v>
      </c>
      <c r="H159" s="193">
        <v>8.6854947877510802E-2</v>
      </c>
      <c r="I159" s="193">
        <v>0.6075936194669499</v>
      </c>
      <c r="J159" s="192">
        <v>1926.1306175</v>
      </c>
      <c r="K159" s="192">
        <v>1446.9301881014217</v>
      </c>
      <c r="L159" s="192">
        <v>1344.2831890285402</v>
      </c>
      <c r="M159" s="192">
        <v>102.64699907288167</v>
      </c>
      <c r="N159" s="192">
        <v>479.20042939857831</v>
      </c>
      <c r="O159" s="193">
        <v>0.75121083427843993</v>
      </c>
      <c r="P159" s="193">
        <v>7.0941224336171421E-2</v>
      </c>
      <c r="Q159" s="193">
        <v>0.69791901796013067</v>
      </c>
      <c r="R159" s="197">
        <v>4062.29</v>
      </c>
      <c r="S159" s="197">
        <v>2868.2999999999997</v>
      </c>
      <c r="T159" s="197">
        <v>2642.2</v>
      </c>
      <c r="U159" s="197">
        <v>226.1</v>
      </c>
      <c r="V159" s="197">
        <v>1193.9900000000002</v>
      </c>
      <c r="W159" s="193">
        <v>0.70607957580576464</v>
      </c>
      <c r="X159" s="193">
        <v>7.8827179862636404E-2</v>
      </c>
      <c r="Y159" s="193">
        <v>0.6504213140863897</v>
      </c>
      <c r="AH159" s="192">
        <v>9711.9699999999993</v>
      </c>
      <c r="AI159" s="192">
        <v>6645.1</v>
      </c>
      <c r="AJ159" s="192">
        <v>6186</v>
      </c>
      <c r="AK159" s="192">
        <v>459.1</v>
      </c>
      <c r="AL159" s="192">
        <v>3066.869999999999</v>
      </c>
      <c r="AM159" s="193">
        <v>0.68421751714636692</v>
      </c>
      <c r="AN159" s="193">
        <v>6.9088501301711042E-2</v>
      </c>
      <c r="AO159" s="193">
        <v>0.63694595432234657</v>
      </c>
      <c r="AP159" s="192">
        <v>25009.74</v>
      </c>
      <c r="AQ159" s="192">
        <v>16884.599999999999</v>
      </c>
      <c r="AR159" s="192">
        <v>15597.6</v>
      </c>
      <c r="AS159" s="192">
        <v>1287</v>
      </c>
      <c r="AT159" s="192">
        <v>8125.1400000000031</v>
      </c>
      <c r="AU159" s="193">
        <v>0.6751209728689701</v>
      </c>
      <c r="AV159" s="193">
        <v>7.6223304075903497E-2</v>
      </c>
      <c r="AW159" s="193">
        <v>0.62366102166595894</v>
      </c>
    </row>
    <row r="160" spans="1:49" ht="14.25" x14ac:dyDescent="0.2">
      <c r="A160" s="196">
        <v>37681</v>
      </c>
      <c r="B160" s="192">
        <v>2135.99397</v>
      </c>
      <c r="C160" s="192">
        <v>1408.1854055177091</v>
      </c>
      <c r="D160" s="192">
        <v>1304.1300169511489</v>
      </c>
      <c r="E160" s="192">
        <v>104.05538856656025</v>
      </c>
      <c r="F160" s="192">
        <v>727.80856448229088</v>
      </c>
      <c r="G160" s="193">
        <v>0.65926469142499922</v>
      </c>
      <c r="H160" s="193">
        <v>7.3893244567681801E-2</v>
      </c>
      <c r="I160" s="193">
        <v>0.61054948434669454</v>
      </c>
      <c r="J160" s="192">
        <v>1918.6760300000001</v>
      </c>
      <c r="K160" s="192">
        <v>1448.9145944822908</v>
      </c>
      <c r="L160" s="192">
        <v>1344.5699830488509</v>
      </c>
      <c r="M160" s="192">
        <v>104.34461143343975</v>
      </c>
      <c r="N160" s="192">
        <v>469.76143551770929</v>
      </c>
      <c r="O160" s="193">
        <v>0.75516375449913276</v>
      </c>
      <c r="P160" s="193">
        <v>7.201570874556823E-2</v>
      </c>
      <c r="Q160" s="193">
        <v>0.70078010149991332</v>
      </c>
      <c r="R160" s="197">
        <v>4054.67</v>
      </c>
      <c r="S160" s="197">
        <v>2857.1</v>
      </c>
      <c r="T160" s="197">
        <v>2648.7</v>
      </c>
      <c r="U160" s="197">
        <v>208.4</v>
      </c>
      <c r="V160" s="197">
        <v>1197.5700000000002</v>
      </c>
      <c r="W160" s="193">
        <v>0.70464427437991251</v>
      </c>
      <c r="X160" s="193">
        <v>7.2941094116411753E-2</v>
      </c>
      <c r="Y160" s="193">
        <v>0.65324675004377664</v>
      </c>
      <c r="AH160" s="192">
        <v>9695.66</v>
      </c>
      <c r="AI160" s="192">
        <v>6650.9</v>
      </c>
      <c r="AJ160" s="192">
        <v>6214</v>
      </c>
      <c r="AK160" s="192">
        <v>436.9</v>
      </c>
      <c r="AL160" s="192">
        <v>3044.76</v>
      </c>
      <c r="AM160" s="193">
        <v>0.68596671087888805</v>
      </c>
      <c r="AN160" s="193">
        <v>6.5690357695950927E-2</v>
      </c>
      <c r="AO160" s="193">
        <v>0.64090531227373904</v>
      </c>
      <c r="AP160" s="192">
        <v>24978.57</v>
      </c>
      <c r="AQ160" s="192">
        <v>16842</v>
      </c>
      <c r="AR160" s="192">
        <v>15598.9</v>
      </c>
      <c r="AS160" s="192">
        <v>1243.0999999999999</v>
      </c>
      <c r="AT160" s="192">
        <v>8136.57</v>
      </c>
      <c r="AU160" s="193">
        <v>0.67425797393525733</v>
      </c>
      <c r="AV160" s="193">
        <v>7.3809523809523811E-2</v>
      </c>
      <c r="AW160" s="193">
        <v>0.62449131395432167</v>
      </c>
    </row>
    <row r="161" spans="1:49" ht="14.25" x14ac:dyDescent="0.2">
      <c r="A161" s="196">
        <v>37653</v>
      </c>
      <c r="B161" s="192">
        <v>2135.8285575</v>
      </c>
      <c r="C161" s="192">
        <v>1416.3341993591687</v>
      </c>
      <c r="D161" s="192">
        <v>1297.4835426229754</v>
      </c>
      <c r="E161" s="192">
        <v>118.85065673619337</v>
      </c>
      <c r="F161" s="192">
        <v>719.49435814083131</v>
      </c>
      <c r="G161" s="193">
        <v>0.6631310338021682</v>
      </c>
      <c r="H161" s="193">
        <v>8.3914274462883312E-2</v>
      </c>
      <c r="I161" s="193">
        <v>0.60748487422683761</v>
      </c>
      <c r="J161" s="192">
        <v>1912.6814425000002</v>
      </c>
      <c r="K161" s="192">
        <v>1448.3658006408311</v>
      </c>
      <c r="L161" s="192">
        <v>1358.2164573770244</v>
      </c>
      <c r="M161" s="192">
        <v>90.149343263806628</v>
      </c>
      <c r="N161" s="192">
        <v>464.31564185916909</v>
      </c>
      <c r="O161" s="193">
        <v>0.75724361017887121</v>
      </c>
      <c r="P161" s="193">
        <v>6.2242109848161246E-2</v>
      </c>
      <c r="Q161" s="193">
        <v>0.71011117021229964</v>
      </c>
      <c r="R161" s="197">
        <v>4048.51</v>
      </c>
      <c r="S161" s="197">
        <v>2864.7</v>
      </c>
      <c r="T161" s="197">
        <v>2655.7</v>
      </c>
      <c r="U161" s="197">
        <v>209</v>
      </c>
      <c r="V161" s="197">
        <v>1183.8100000000004</v>
      </c>
      <c r="W161" s="193">
        <v>0.70759365791365214</v>
      </c>
      <c r="X161" s="193">
        <v>7.2957028659196427E-2</v>
      </c>
      <c r="Y161" s="193">
        <v>0.65596972713418011</v>
      </c>
      <c r="AH161" s="192">
        <v>9682.81</v>
      </c>
      <c r="AI161" s="192">
        <v>6654.2999999999993</v>
      </c>
      <c r="AJ161" s="192">
        <v>6197.4</v>
      </c>
      <c r="AK161" s="192">
        <v>456.9</v>
      </c>
      <c r="AL161" s="192">
        <v>3028.51</v>
      </c>
      <c r="AM161" s="193">
        <v>0.6872281909900122</v>
      </c>
      <c r="AN161" s="193">
        <v>6.8662368693927237E-2</v>
      </c>
      <c r="AO161" s="193">
        <v>0.6400414755633953</v>
      </c>
      <c r="AP161" s="192">
        <v>24953.8</v>
      </c>
      <c r="AQ161" s="192">
        <v>16854.099999999999</v>
      </c>
      <c r="AR161" s="192">
        <v>15600.1</v>
      </c>
      <c r="AS161" s="192">
        <v>1254</v>
      </c>
      <c r="AT161" s="192">
        <v>8099.7000000000007</v>
      </c>
      <c r="AU161" s="193">
        <v>0.67541216167477491</v>
      </c>
      <c r="AV161" s="193">
        <v>7.4403260927608128E-2</v>
      </c>
      <c r="AW161" s="193">
        <v>0.62515929437600692</v>
      </c>
    </row>
    <row r="162" spans="1:49" ht="14.25" x14ac:dyDescent="0.2">
      <c r="A162" s="196">
        <v>37622</v>
      </c>
      <c r="B162" s="192">
        <v>2135.663145</v>
      </c>
      <c r="C162" s="192">
        <v>1415.9146837010196</v>
      </c>
      <c r="D162" s="192">
        <v>1282.169104237181</v>
      </c>
      <c r="E162" s="192">
        <v>133.74557946383857</v>
      </c>
      <c r="F162" s="192">
        <v>719.74846129898037</v>
      </c>
      <c r="G162" s="193">
        <v>0.66298596153421918</v>
      </c>
      <c r="H162" s="193">
        <v>9.4458784136798951E-2</v>
      </c>
      <c r="I162" s="193">
        <v>0.60036111370793033</v>
      </c>
      <c r="J162" s="192">
        <v>1907.5268550000001</v>
      </c>
      <c r="K162" s="192">
        <v>1436.6853162989808</v>
      </c>
      <c r="L162" s="192">
        <v>1358.1308957628191</v>
      </c>
      <c r="M162" s="192">
        <v>78.554420536161444</v>
      </c>
      <c r="N162" s="192">
        <v>470.84153870101932</v>
      </c>
      <c r="O162" s="193">
        <v>0.75316649541952618</v>
      </c>
      <c r="P162" s="193">
        <v>5.4677541174099335E-2</v>
      </c>
      <c r="Q162" s="193">
        <v>0.71198520335527282</v>
      </c>
      <c r="R162" s="197">
        <v>4043.19</v>
      </c>
      <c r="S162" s="197">
        <v>2852.6000000000004</v>
      </c>
      <c r="T162" s="197">
        <v>2640.3</v>
      </c>
      <c r="U162" s="197">
        <v>212.3</v>
      </c>
      <c r="V162" s="197">
        <v>1190.5899999999997</v>
      </c>
      <c r="W162" s="193">
        <v>0.70553201803526433</v>
      </c>
      <c r="X162" s="193">
        <v>7.4423333099628397E-2</v>
      </c>
      <c r="Y162" s="193">
        <v>0.65302397364457276</v>
      </c>
      <c r="AH162" s="192">
        <v>9671.89</v>
      </c>
      <c r="AI162" s="192">
        <v>6618.2</v>
      </c>
      <c r="AJ162" s="192">
        <v>6164.7</v>
      </c>
      <c r="AK162" s="192">
        <v>453.5</v>
      </c>
      <c r="AL162" s="192">
        <v>3053.6899999999996</v>
      </c>
      <c r="AM162" s="193">
        <v>0.68427163667080582</v>
      </c>
      <c r="AN162" s="193">
        <v>6.852316339790275E-2</v>
      </c>
      <c r="AO162" s="193">
        <v>0.63738317950266188</v>
      </c>
      <c r="AP162" s="192">
        <v>24932.68</v>
      </c>
      <c r="AQ162" s="192">
        <v>16791.099999999999</v>
      </c>
      <c r="AR162" s="192">
        <v>15540.8</v>
      </c>
      <c r="AS162" s="192">
        <v>1250.3</v>
      </c>
      <c r="AT162" s="192">
        <v>8141.5800000000017</v>
      </c>
      <c r="AU162" s="193">
        <v>0.67345748631916014</v>
      </c>
      <c r="AV162" s="193">
        <v>7.4462066213648898E-2</v>
      </c>
      <c r="AW162" s="193">
        <v>0.62331045038078536</v>
      </c>
    </row>
    <row r="163" spans="1:49" ht="14.25" x14ac:dyDescent="0.2">
      <c r="A163" s="196">
        <v>37591</v>
      </c>
      <c r="B163" s="192">
        <v>2135.4977325</v>
      </c>
      <c r="C163" s="192">
        <v>1406.3618088800413</v>
      </c>
      <c r="D163" s="192">
        <v>1284.3850616594159</v>
      </c>
      <c r="E163" s="192">
        <v>121.97674722062541</v>
      </c>
      <c r="F163" s="192">
        <v>729.1359236199587</v>
      </c>
      <c r="G163" s="193">
        <v>0.65856394388844952</v>
      </c>
      <c r="H163" s="193">
        <v>8.673212430147105E-2</v>
      </c>
      <c r="I163" s="193">
        <v>0.60144529404664959</v>
      </c>
      <c r="J163" s="192">
        <v>1902.0522675000002</v>
      </c>
      <c r="K163" s="192">
        <v>1427.1381911199587</v>
      </c>
      <c r="L163" s="192">
        <v>1341.714938340584</v>
      </c>
      <c r="M163" s="192">
        <v>85.423252779374593</v>
      </c>
      <c r="N163" s="192">
        <v>474.91407638004148</v>
      </c>
      <c r="O163" s="193">
        <v>0.75031491799946481</v>
      </c>
      <c r="P163" s="193">
        <v>5.9856328778040743E-2</v>
      </c>
      <c r="Q163" s="193">
        <v>0.70540382158062009</v>
      </c>
      <c r="R163" s="197">
        <v>4037.55</v>
      </c>
      <c r="S163" s="197">
        <v>2833.5</v>
      </c>
      <c r="T163" s="197">
        <v>2626.1</v>
      </c>
      <c r="U163" s="197">
        <v>207.4</v>
      </c>
      <c r="V163" s="197">
        <v>1204.0500000000002</v>
      </c>
      <c r="W163" s="193">
        <v>0.70178697477430618</v>
      </c>
      <c r="X163" s="193">
        <v>7.3195694370919356E-2</v>
      </c>
      <c r="Y163" s="193">
        <v>0.65041918985523395</v>
      </c>
      <c r="AH163" s="192">
        <v>9660.67</v>
      </c>
      <c r="AI163" s="192">
        <v>6608.2999999999993</v>
      </c>
      <c r="AJ163" s="192">
        <v>6146.9</v>
      </c>
      <c r="AK163" s="192">
        <v>461.4</v>
      </c>
      <c r="AL163" s="192">
        <v>3052.3700000000008</v>
      </c>
      <c r="AM163" s="193">
        <v>0.68404158303720131</v>
      </c>
      <c r="AN163" s="193">
        <v>6.982128535326787E-2</v>
      </c>
      <c r="AO163" s="193">
        <v>0.63628092047445983</v>
      </c>
      <c r="AP163" s="192">
        <v>24909.759999999998</v>
      </c>
      <c r="AQ163" s="192">
        <v>16776.3</v>
      </c>
      <c r="AR163" s="192">
        <v>15507</v>
      </c>
      <c r="AS163" s="192">
        <v>1269.3</v>
      </c>
      <c r="AT163" s="192">
        <v>8133.4599999999991</v>
      </c>
      <c r="AU163" s="193">
        <v>0.67348300425214858</v>
      </c>
      <c r="AV163" s="193">
        <v>7.5660306503817887E-2</v>
      </c>
      <c r="AW163" s="193">
        <v>0.6225270737253189</v>
      </c>
    </row>
    <row r="164" spans="1:49" ht="14.25" x14ac:dyDescent="0.2">
      <c r="A164" s="196">
        <v>37561</v>
      </c>
      <c r="B164" s="192">
        <v>2135.33232</v>
      </c>
      <c r="C164" s="192">
        <v>1402.3563746733716</v>
      </c>
      <c r="D164" s="192">
        <v>1292.752631244955</v>
      </c>
      <c r="E164" s="192">
        <v>109.60374342841675</v>
      </c>
      <c r="F164" s="192">
        <v>732.97594532662833</v>
      </c>
      <c r="G164" s="193">
        <v>0.65673916960774126</v>
      </c>
      <c r="H164" s="193">
        <v>7.815684044930804E-2</v>
      </c>
      <c r="I164" s="193">
        <v>0.60541051111189803</v>
      </c>
      <c r="J164" s="192">
        <v>1897.18768</v>
      </c>
      <c r="K164" s="192">
        <v>1422.2436253266283</v>
      </c>
      <c r="L164" s="192">
        <v>1333.4473687550449</v>
      </c>
      <c r="M164" s="192">
        <v>88.796256571583257</v>
      </c>
      <c r="N164" s="192">
        <v>474.94405467337174</v>
      </c>
      <c r="O164" s="193">
        <v>0.74965889791495388</v>
      </c>
      <c r="P164" s="193">
        <v>6.243392833009926E-2</v>
      </c>
      <c r="Q164" s="193">
        <v>0.7028547480105104</v>
      </c>
      <c r="R164" s="197">
        <v>4032.52</v>
      </c>
      <c r="S164" s="197">
        <v>2824.6</v>
      </c>
      <c r="T164" s="197">
        <v>2626.2</v>
      </c>
      <c r="U164" s="197">
        <v>198.4</v>
      </c>
      <c r="V164" s="197">
        <v>1207.92</v>
      </c>
      <c r="W164" s="193">
        <v>0.70045529842381438</v>
      </c>
      <c r="X164" s="193">
        <v>7.0240033987113218E-2</v>
      </c>
      <c r="Y164" s="193">
        <v>0.65125529445607211</v>
      </c>
      <c r="AH164" s="192">
        <v>9650.85</v>
      </c>
      <c r="AI164" s="192">
        <v>6579.3</v>
      </c>
      <c r="AJ164" s="192">
        <v>6138.1</v>
      </c>
      <c r="AK164" s="192">
        <v>441.2</v>
      </c>
      <c r="AL164" s="192">
        <v>3071.55</v>
      </c>
      <c r="AM164" s="193">
        <v>0.68173269711994278</v>
      </c>
      <c r="AN164" s="193">
        <v>6.7058805648017264E-2</v>
      </c>
      <c r="AO164" s="193">
        <v>0.63601651667987791</v>
      </c>
      <c r="AP164" s="192">
        <v>24889.68</v>
      </c>
      <c r="AQ164" s="192">
        <v>16722.3</v>
      </c>
      <c r="AR164" s="192">
        <v>15464.8</v>
      </c>
      <c r="AS164" s="192">
        <v>1257.5</v>
      </c>
      <c r="AT164" s="192">
        <v>8167.380000000001</v>
      </c>
      <c r="AU164" s="193">
        <v>0.67185676955268203</v>
      </c>
      <c r="AV164" s="193">
        <v>7.5198985785448175E-2</v>
      </c>
      <c r="AW164" s="193">
        <v>0.62133382188923281</v>
      </c>
    </row>
    <row r="165" spans="1:49" ht="14.25" x14ac:dyDescent="0.2">
      <c r="A165" s="196">
        <v>37530</v>
      </c>
      <c r="B165" s="192">
        <v>2135.1669075</v>
      </c>
      <c r="C165" s="192">
        <v>1414.6756412027266</v>
      </c>
      <c r="D165" s="192">
        <v>1294.507557799302</v>
      </c>
      <c r="E165" s="192">
        <v>120.16808340342462</v>
      </c>
      <c r="F165" s="192">
        <v>720.49126629727334</v>
      </c>
      <c r="G165" s="193">
        <v>0.66255974473636159</v>
      </c>
      <c r="H165" s="193">
        <v>8.494391216156115E-2</v>
      </c>
      <c r="I165" s="193">
        <v>0.6062793279776898</v>
      </c>
      <c r="J165" s="192">
        <v>1892.0630925</v>
      </c>
      <c r="K165" s="192">
        <v>1416.4243587972733</v>
      </c>
      <c r="L165" s="192">
        <v>1313.492442200698</v>
      </c>
      <c r="M165" s="192">
        <v>102.93191659657538</v>
      </c>
      <c r="N165" s="192">
        <v>475.63873370272677</v>
      </c>
      <c r="O165" s="193">
        <v>0.74861370342874722</v>
      </c>
      <c r="P165" s="193">
        <v>7.2670253061715082E-2</v>
      </c>
      <c r="Q165" s="193">
        <v>0.69421175615511244</v>
      </c>
      <c r="R165" s="197">
        <v>4027.23</v>
      </c>
      <c r="S165" s="197">
        <v>2831.1</v>
      </c>
      <c r="T165" s="197">
        <v>2608</v>
      </c>
      <c r="U165" s="197">
        <v>223.1</v>
      </c>
      <c r="V165" s="197">
        <v>1196.1300000000001</v>
      </c>
      <c r="W165" s="193">
        <v>0.70298939966180229</v>
      </c>
      <c r="X165" s="193">
        <v>7.8803292006640532E-2</v>
      </c>
      <c r="Y165" s="193">
        <v>0.64759152072268034</v>
      </c>
      <c r="AH165" s="192">
        <v>9640.3700000000008</v>
      </c>
      <c r="AI165" s="192">
        <v>6572.6</v>
      </c>
      <c r="AJ165" s="192">
        <v>6103</v>
      </c>
      <c r="AK165" s="192">
        <v>469.6</v>
      </c>
      <c r="AL165" s="192">
        <v>3067.7700000000004</v>
      </c>
      <c r="AM165" s="193">
        <v>0.68177881139416852</v>
      </c>
      <c r="AN165" s="193">
        <v>7.1448133158871677E-2</v>
      </c>
      <c r="AO165" s="193">
        <v>0.63306698809278061</v>
      </c>
      <c r="AP165" s="192">
        <v>24868.1</v>
      </c>
      <c r="AQ165" s="192">
        <v>16684.400000000001</v>
      </c>
      <c r="AR165" s="192">
        <v>15425.6</v>
      </c>
      <c r="AS165" s="192">
        <v>1258.8</v>
      </c>
      <c r="AT165" s="192">
        <v>8183.6999999999971</v>
      </c>
      <c r="AU165" s="193">
        <v>0.67091575150494021</v>
      </c>
      <c r="AV165" s="193">
        <v>7.5447723622066115E-2</v>
      </c>
      <c r="AW165" s="193">
        <v>0.62029668531170457</v>
      </c>
    </row>
    <row r="166" spans="1:49" ht="14.25" x14ac:dyDescent="0.2">
      <c r="A166" s="196">
        <v>37500</v>
      </c>
      <c r="B166" s="192">
        <v>2135.001495</v>
      </c>
      <c r="C166" s="192">
        <v>1419.1113804176196</v>
      </c>
      <c r="D166" s="192">
        <v>1295.5953903984112</v>
      </c>
      <c r="E166" s="192">
        <v>123.51599001920847</v>
      </c>
      <c r="F166" s="192">
        <v>715.89011458238042</v>
      </c>
      <c r="G166" s="193">
        <v>0.66468870571803496</v>
      </c>
      <c r="H166" s="193">
        <v>8.7037558660730277E-2</v>
      </c>
      <c r="I166" s="193">
        <v>0.6068358235029766</v>
      </c>
      <c r="J166" s="192">
        <v>1886.8485049999999</v>
      </c>
      <c r="K166" s="192">
        <v>1404.9886195823804</v>
      </c>
      <c r="L166" s="192">
        <v>1311.1046096015887</v>
      </c>
      <c r="M166" s="192">
        <v>93.884009980791532</v>
      </c>
      <c r="N166" s="192">
        <v>481.85988541761958</v>
      </c>
      <c r="O166" s="193">
        <v>0.74462184741343629</v>
      </c>
      <c r="P166" s="193">
        <v>6.6821900670410883E-2</v>
      </c>
      <c r="Q166" s="193">
        <v>0.69486480028855768</v>
      </c>
      <c r="R166" s="197">
        <v>4021.85</v>
      </c>
      <c r="S166" s="197">
        <v>2824.1</v>
      </c>
      <c r="T166" s="197">
        <v>2606.6999999999998</v>
      </c>
      <c r="U166" s="197">
        <v>217.4</v>
      </c>
      <c r="V166" s="197">
        <v>1197.75</v>
      </c>
      <c r="W166" s="193">
        <v>0.70218929099792382</v>
      </c>
      <c r="X166" s="193">
        <v>7.698027690237598E-2</v>
      </c>
      <c r="Y166" s="193">
        <v>0.64813456493902055</v>
      </c>
      <c r="AH166" s="192">
        <v>9629.5499999999993</v>
      </c>
      <c r="AI166" s="192">
        <v>6565.5</v>
      </c>
      <c r="AJ166" s="192">
        <v>6093.5</v>
      </c>
      <c r="AK166" s="192">
        <v>472</v>
      </c>
      <c r="AL166" s="192">
        <v>3064.0499999999993</v>
      </c>
      <c r="AM166" s="193">
        <v>0.68180756110098606</v>
      </c>
      <c r="AN166" s="193">
        <v>7.1890945091767577E-2</v>
      </c>
      <c r="AO166" s="193">
        <v>0.63279177116272312</v>
      </c>
      <c r="AP166" s="192">
        <v>24845.84</v>
      </c>
      <c r="AQ166" s="192">
        <v>16682.2</v>
      </c>
      <c r="AR166" s="192">
        <v>15422.8</v>
      </c>
      <c r="AS166" s="192">
        <v>1259.4000000000001</v>
      </c>
      <c r="AT166" s="192">
        <v>8163.6399999999994</v>
      </c>
      <c r="AU166" s="193">
        <v>0.67142829544100746</v>
      </c>
      <c r="AV166" s="193">
        <v>7.5493639927587494E-2</v>
      </c>
      <c r="AW166" s="193">
        <v>0.6207397294677901</v>
      </c>
    </row>
    <row r="167" spans="1:49" ht="14.25" x14ac:dyDescent="0.2">
      <c r="A167" s="196">
        <v>37469</v>
      </c>
      <c r="B167" s="192">
        <v>2134.8360825</v>
      </c>
      <c r="C167" s="192">
        <v>1427.0345069383793</v>
      </c>
      <c r="D167" s="192">
        <v>1290.2804366983028</v>
      </c>
      <c r="E167" s="192">
        <v>136.75407024007652</v>
      </c>
      <c r="F167" s="192">
        <v>707.80157556162067</v>
      </c>
      <c r="G167" s="193">
        <v>0.6684515587104235</v>
      </c>
      <c r="H167" s="193">
        <v>9.5830948428482318E-2</v>
      </c>
      <c r="I167" s="193">
        <v>0.60439321186070627</v>
      </c>
      <c r="J167" s="192">
        <v>1880.2539175000002</v>
      </c>
      <c r="K167" s="192">
        <v>1378.0654930616206</v>
      </c>
      <c r="L167" s="192">
        <v>1289.7195633016972</v>
      </c>
      <c r="M167" s="192">
        <v>88.345929759923479</v>
      </c>
      <c r="N167" s="192">
        <v>502.18842443837957</v>
      </c>
      <c r="O167" s="193">
        <v>0.73291457086493239</v>
      </c>
      <c r="P167" s="193">
        <v>6.4108658263873283E-2</v>
      </c>
      <c r="Q167" s="193">
        <v>0.68592840110473918</v>
      </c>
      <c r="R167" s="197">
        <v>4015.09</v>
      </c>
      <c r="S167" s="197">
        <v>2805.1</v>
      </c>
      <c r="T167" s="197">
        <v>2580</v>
      </c>
      <c r="U167" s="197">
        <v>225.1</v>
      </c>
      <c r="V167" s="197">
        <v>1209.9900000000002</v>
      </c>
      <c r="W167" s="193">
        <v>0.6986393829279044</v>
      </c>
      <c r="X167" s="193">
        <v>8.0246693522512569E-2</v>
      </c>
      <c r="Y167" s="193">
        <v>0.64257588248333164</v>
      </c>
      <c r="AH167" s="192">
        <v>9615.5499999999993</v>
      </c>
      <c r="AI167" s="192">
        <v>6539.3</v>
      </c>
      <c r="AJ167" s="192">
        <v>6075.3</v>
      </c>
      <c r="AK167" s="192">
        <v>464</v>
      </c>
      <c r="AL167" s="192">
        <v>3076.2499999999991</v>
      </c>
      <c r="AM167" s="193">
        <v>0.68007550270135364</v>
      </c>
      <c r="AN167" s="193">
        <v>7.095560686923677E-2</v>
      </c>
      <c r="AO167" s="193">
        <v>0.63182033269027782</v>
      </c>
      <c r="AP167" s="192">
        <v>24818.639999999999</v>
      </c>
      <c r="AQ167" s="192">
        <v>16650.8</v>
      </c>
      <c r="AR167" s="192">
        <v>15414.6</v>
      </c>
      <c r="AS167" s="192">
        <v>1236.2</v>
      </c>
      <c r="AT167" s="192">
        <v>8167.84</v>
      </c>
      <c r="AU167" s="193">
        <v>0.67089896948422634</v>
      </c>
      <c r="AV167" s="193">
        <v>7.4242679030436978E-2</v>
      </c>
      <c r="AW167" s="193">
        <v>0.62108963263095807</v>
      </c>
    </row>
    <row r="168" spans="1:49" ht="14.25" x14ac:dyDescent="0.2">
      <c r="A168" s="196">
        <v>37438</v>
      </c>
      <c r="B168" s="192">
        <v>2134.67067</v>
      </c>
      <c r="C168" s="192">
        <v>1400.7524652611062</v>
      </c>
      <c r="D168" s="192">
        <v>1291.272794256038</v>
      </c>
      <c r="E168" s="192">
        <v>109.47967100506831</v>
      </c>
      <c r="F168" s="192">
        <v>733.91820473889379</v>
      </c>
      <c r="G168" s="193">
        <v>0.65619136710259207</v>
      </c>
      <c r="H168" s="193">
        <v>7.8157757148520052E-2</v>
      </c>
      <c r="I168" s="193">
        <v>0.60490492158963238</v>
      </c>
      <c r="J168" s="192">
        <v>1874.59933</v>
      </c>
      <c r="K168" s="192">
        <v>1367.547534738894</v>
      </c>
      <c r="L168" s="192">
        <v>1274.727205743962</v>
      </c>
      <c r="M168" s="192">
        <v>92.8203289949317</v>
      </c>
      <c r="N168" s="192">
        <v>507.05179526110601</v>
      </c>
      <c r="O168" s="193">
        <v>0.72951457565009048</v>
      </c>
      <c r="P168" s="193">
        <v>6.7873566831922874E-2</v>
      </c>
      <c r="Q168" s="193">
        <v>0.6799998193448421</v>
      </c>
      <c r="R168" s="197">
        <v>4009.27</v>
      </c>
      <c r="S168" s="197">
        <v>2768.3</v>
      </c>
      <c r="T168" s="197">
        <v>2566</v>
      </c>
      <c r="U168" s="197">
        <v>202.3</v>
      </c>
      <c r="V168" s="197">
        <v>1240.9699999999998</v>
      </c>
      <c r="W168" s="193">
        <v>0.69047482459400344</v>
      </c>
      <c r="X168" s="193">
        <v>7.3077339883683132E-2</v>
      </c>
      <c r="Y168" s="193">
        <v>0.64001676115602091</v>
      </c>
      <c r="AH168" s="192">
        <v>9603.3700000000008</v>
      </c>
      <c r="AI168" s="192">
        <v>6480.7000000000007</v>
      </c>
      <c r="AJ168" s="192">
        <v>6031.6</v>
      </c>
      <c r="AK168" s="192">
        <v>449.1</v>
      </c>
      <c r="AL168" s="192">
        <v>3122.67</v>
      </c>
      <c r="AM168" s="193">
        <v>0.67483602110509122</v>
      </c>
      <c r="AN168" s="193">
        <v>6.9298069652969585E-2</v>
      </c>
      <c r="AO168" s="193">
        <v>0.62807118751021773</v>
      </c>
      <c r="AP168" s="192">
        <v>24795.8</v>
      </c>
      <c r="AQ168" s="192">
        <v>16591.7</v>
      </c>
      <c r="AR168" s="192">
        <v>15333.7</v>
      </c>
      <c r="AS168" s="192">
        <v>1258</v>
      </c>
      <c r="AT168" s="192">
        <v>8204.0999999999985</v>
      </c>
      <c r="AU168" s="193">
        <v>0.66913348228328995</v>
      </c>
      <c r="AV168" s="193">
        <v>7.5821043051646303E-2</v>
      </c>
      <c r="AW168" s="193">
        <v>0.61839908371579067</v>
      </c>
    </row>
    <row r="169" spans="1:49" ht="14.25" x14ac:dyDescent="0.2">
      <c r="A169" s="196">
        <v>37408</v>
      </c>
      <c r="B169" s="192">
        <v>2132.9043450000004</v>
      </c>
      <c r="C169" s="192">
        <v>1390.9308613840881</v>
      </c>
      <c r="D169" s="192">
        <v>1273.9588911310625</v>
      </c>
      <c r="E169" s="192">
        <v>116.97197025302562</v>
      </c>
      <c r="F169" s="192">
        <v>741.9734836159123</v>
      </c>
      <c r="G169" s="193">
        <v>0.65212997697001163</v>
      </c>
      <c r="H169" s="193">
        <v>8.4096178681828296E-2</v>
      </c>
      <c r="I169" s="193">
        <v>0.59728833790296498</v>
      </c>
      <c r="J169" s="192">
        <v>1866.9756549999997</v>
      </c>
      <c r="K169" s="192">
        <v>1360.7691386159117</v>
      </c>
      <c r="L169" s="192">
        <v>1267.1411088689374</v>
      </c>
      <c r="M169" s="192">
        <v>93.628029746974377</v>
      </c>
      <c r="N169" s="192">
        <v>506.20651638408799</v>
      </c>
      <c r="O169" s="193">
        <v>0.72886281884372617</v>
      </c>
      <c r="P169" s="193">
        <v>6.8805227198352609E-2</v>
      </c>
      <c r="Q169" s="193">
        <v>0.67871324699675184</v>
      </c>
      <c r="R169" s="197">
        <v>3999.88</v>
      </c>
      <c r="S169" s="197">
        <v>2751.7</v>
      </c>
      <c r="T169" s="197">
        <v>2541.1</v>
      </c>
      <c r="U169" s="197">
        <v>210.6</v>
      </c>
      <c r="V169" s="197">
        <v>1248.1800000000003</v>
      </c>
      <c r="W169" s="193">
        <v>0.68794563836915101</v>
      </c>
      <c r="X169" s="193">
        <v>7.6534505941781447E-2</v>
      </c>
      <c r="Y169" s="193">
        <v>0.6352940588217646</v>
      </c>
      <c r="AH169" s="192">
        <v>9584.41</v>
      </c>
      <c r="AI169" s="192">
        <v>6468.6</v>
      </c>
      <c r="AJ169" s="192">
        <v>5999.5</v>
      </c>
      <c r="AK169" s="192">
        <v>469.1</v>
      </c>
      <c r="AL169" s="192">
        <v>3115.8099999999995</v>
      </c>
      <c r="AM169" s="193">
        <v>0.67490852332068441</v>
      </c>
      <c r="AN169" s="193">
        <v>7.2519556009028222E-2</v>
      </c>
      <c r="AO169" s="193">
        <v>0.62596445686275948</v>
      </c>
      <c r="AP169" s="192">
        <v>24760.95</v>
      </c>
      <c r="AQ169" s="192">
        <v>16556.3</v>
      </c>
      <c r="AR169" s="192">
        <v>15287.9</v>
      </c>
      <c r="AS169" s="192">
        <v>1268.4000000000001</v>
      </c>
      <c r="AT169" s="192">
        <v>8204.6500000000015</v>
      </c>
      <c r="AU169" s="193">
        <v>0.66864558912319594</v>
      </c>
      <c r="AV169" s="193">
        <v>7.6611320162113528E-2</v>
      </c>
      <c r="AW169" s="193">
        <v>0.61741976781989383</v>
      </c>
    </row>
    <row r="170" spans="1:49" ht="14.25" x14ac:dyDescent="0.2">
      <c r="A170" s="196">
        <v>37377</v>
      </c>
      <c r="B170" s="192">
        <v>2131.1380200000003</v>
      </c>
      <c r="C170" s="192">
        <v>1401.0436399792879</v>
      </c>
      <c r="D170" s="192">
        <v>1291.3444493986417</v>
      </c>
      <c r="E170" s="192">
        <v>109.69919058064627</v>
      </c>
      <c r="F170" s="192">
        <v>730.09438002071238</v>
      </c>
      <c r="G170" s="193">
        <v>0.65741572194338105</v>
      </c>
      <c r="H170" s="193">
        <v>7.8298196751578689E-2</v>
      </c>
      <c r="I170" s="193">
        <v>0.60594125639907714</v>
      </c>
      <c r="J170" s="192">
        <v>1859.4919799999998</v>
      </c>
      <c r="K170" s="192">
        <v>1356.2563600207122</v>
      </c>
      <c r="L170" s="192">
        <v>1272.6555506013583</v>
      </c>
      <c r="M170" s="192">
        <v>83.600809419353737</v>
      </c>
      <c r="N170" s="192">
        <v>503.23561997928755</v>
      </c>
      <c r="O170" s="193">
        <v>0.72936929796315253</v>
      </c>
      <c r="P170" s="193">
        <v>6.1640860742637929E-2</v>
      </c>
      <c r="Q170" s="193">
        <v>0.68441034663745015</v>
      </c>
      <c r="R170" s="197">
        <v>3990.63</v>
      </c>
      <c r="S170" s="197">
        <v>2757.3</v>
      </c>
      <c r="T170" s="197">
        <v>2564</v>
      </c>
      <c r="U170" s="197">
        <v>193.3</v>
      </c>
      <c r="V170" s="197">
        <v>1233.33</v>
      </c>
      <c r="W170" s="193">
        <v>0.69094353523127927</v>
      </c>
      <c r="X170" s="193">
        <v>7.0104812679070108E-2</v>
      </c>
      <c r="Y170" s="193">
        <v>0.64250506812207597</v>
      </c>
      <c r="AH170" s="192">
        <v>9566.76</v>
      </c>
      <c r="AI170" s="192">
        <v>6445.7</v>
      </c>
      <c r="AJ170" s="192">
        <v>5999</v>
      </c>
      <c r="AK170" s="192">
        <v>446.7</v>
      </c>
      <c r="AL170" s="192">
        <v>3121.0600000000004</v>
      </c>
      <c r="AM170" s="193">
        <v>0.67375997725457726</v>
      </c>
      <c r="AN170" s="193">
        <v>6.9302015297019723E-2</v>
      </c>
      <c r="AO170" s="193">
        <v>0.62706705300436094</v>
      </c>
      <c r="AP170" s="192">
        <v>24729.79</v>
      </c>
      <c r="AQ170" s="192">
        <v>16502.900000000001</v>
      </c>
      <c r="AR170" s="192">
        <v>15225.4</v>
      </c>
      <c r="AS170" s="192">
        <v>1277.5</v>
      </c>
      <c r="AT170" s="192">
        <v>8226.89</v>
      </c>
      <c r="AU170" s="193">
        <v>0.66732875612773102</v>
      </c>
      <c r="AV170" s="193">
        <v>7.7410636918359796E-2</v>
      </c>
      <c r="AW170" s="193">
        <v>0.61567041208194651</v>
      </c>
    </row>
    <row r="171" spans="1:49" ht="14.25" x14ac:dyDescent="0.2">
      <c r="A171" s="196">
        <v>37347</v>
      </c>
      <c r="B171" s="192">
        <v>2129.3716950000003</v>
      </c>
      <c r="C171" s="192">
        <v>1411.4495859671044</v>
      </c>
      <c r="D171" s="192">
        <v>1294.72261818322</v>
      </c>
      <c r="E171" s="192">
        <v>116.72696778388439</v>
      </c>
      <c r="F171" s="192">
        <v>717.92210903289583</v>
      </c>
      <c r="G171" s="193">
        <v>0.66284791390875719</v>
      </c>
      <c r="H171" s="193">
        <v>8.2700061656049012E-2</v>
      </c>
      <c r="I171" s="193">
        <v>0.60803035055991939</v>
      </c>
      <c r="J171" s="192">
        <v>1852.3483049999995</v>
      </c>
      <c r="K171" s="192">
        <v>1358.5504140328956</v>
      </c>
      <c r="L171" s="192">
        <v>1270.3773818167799</v>
      </c>
      <c r="M171" s="192">
        <v>88.173032216115615</v>
      </c>
      <c r="N171" s="192">
        <v>493.79789096710397</v>
      </c>
      <c r="O171" s="193">
        <v>0.73342060473496962</v>
      </c>
      <c r="P171" s="193">
        <v>6.4902289458932519E-2</v>
      </c>
      <c r="Q171" s="193">
        <v>0.68581992835131522</v>
      </c>
      <c r="R171" s="197">
        <v>3981.72</v>
      </c>
      <c r="S171" s="197">
        <v>2770</v>
      </c>
      <c r="T171" s="197">
        <v>2565.1</v>
      </c>
      <c r="U171" s="197">
        <v>204.9</v>
      </c>
      <c r="V171" s="197">
        <v>1211.7199999999998</v>
      </c>
      <c r="W171" s="193">
        <v>0.69567925419165588</v>
      </c>
      <c r="X171" s="193">
        <v>7.3971119133574015E-2</v>
      </c>
      <c r="Y171" s="193">
        <v>0.64421908120108895</v>
      </c>
      <c r="AH171" s="192">
        <v>9550.08</v>
      </c>
      <c r="AI171" s="192">
        <v>6428.7999999999993</v>
      </c>
      <c r="AJ171" s="192">
        <v>5976.4</v>
      </c>
      <c r="AK171" s="192">
        <v>452.4</v>
      </c>
      <c r="AL171" s="192">
        <v>3121.2800000000007</v>
      </c>
      <c r="AM171" s="193">
        <v>0.67316713577268461</v>
      </c>
      <c r="AN171" s="193">
        <v>7.0370831259333008E-2</v>
      </c>
      <c r="AO171" s="193">
        <v>0.62579580485189645</v>
      </c>
      <c r="AP171" s="192">
        <v>24699.4</v>
      </c>
      <c r="AQ171" s="192">
        <v>16438.8</v>
      </c>
      <c r="AR171" s="192">
        <v>15171.9</v>
      </c>
      <c r="AS171" s="192">
        <v>1266.9000000000001</v>
      </c>
      <c r="AT171" s="192">
        <v>8260.6000000000022</v>
      </c>
      <c r="AU171" s="193">
        <v>0.66555462885738104</v>
      </c>
      <c r="AV171" s="193">
        <v>7.706766917293234E-2</v>
      </c>
      <c r="AW171" s="193">
        <v>0.61426188490408673</v>
      </c>
    </row>
    <row r="172" spans="1:49" ht="14.25" x14ac:dyDescent="0.2">
      <c r="A172" s="196">
        <v>37316</v>
      </c>
      <c r="B172" s="192">
        <v>2127.6053700000002</v>
      </c>
      <c r="C172" s="192">
        <v>1413.8394508566544</v>
      </c>
      <c r="D172" s="192">
        <v>1291.8219139621301</v>
      </c>
      <c r="E172" s="192">
        <v>122.01753689452416</v>
      </c>
      <c r="F172" s="192">
        <v>713.76591914334585</v>
      </c>
      <c r="G172" s="193">
        <v>0.66452147131808292</v>
      </c>
      <c r="H172" s="193">
        <v>8.6302257884085035E-2</v>
      </c>
      <c r="I172" s="193">
        <v>0.60717176793087813</v>
      </c>
      <c r="J172" s="192">
        <v>1843.15463</v>
      </c>
      <c r="K172" s="192">
        <v>1363.3605491433459</v>
      </c>
      <c r="L172" s="192">
        <v>1286.57808603787</v>
      </c>
      <c r="M172" s="192">
        <v>76.782463105475856</v>
      </c>
      <c r="N172" s="192">
        <v>479.79408085665409</v>
      </c>
      <c r="O172" s="193">
        <v>0.73968864410651536</v>
      </c>
      <c r="P172" s="193">
        <v>5.6318530819834386E-2</v>
      </c>
      <c r="Q172" s="193">
        <v>0.69803046640632094</v>
      </c>
      <c r="R172" s="197">
        <v>3970.76</v>
      </c>
      <c r="S172" s="197">
        <v>2777.2000000000003</v>
      </c>
      <c r="T172" s="197">
        <v>2578.4</v>
      </c>
      <c r="U172" s="197">
        <v>198.8</v>
      </c>
      <c r="V172" s="197">
        <v>1193.56</v>
      </c>
      <c r="W172" s="193">
        <v>0.69941270688734658</v>
      </c>
      <c r="X172" s="193">
        <v>7.1582889240962122E-2</v>
      </c>
      <c r="Y172" s="193">
        <v>0.6493467245565081</v>
      </c>
      <c r="AH172" s="192">
        <v>9529.59</v>
      </c>
      <c r="AI172" s="192">
        <v>6427.7</v>
      </c>
      <c r="AJ172" s="192">
        <v>5961.3</v>
      </c>
      <c r="AK172" s="192">
        <v>466.4</v>
      </c>
      <c r="AL172" s="192">
        <v>3101.8900000000003</v>
      </c>
      <c r="AM172" s="193">
        <v>0.67449911276350816</v>
      </c>
      <c r="AN172" s="193">
        <v>7.2560947150613744E-2</v>
      </c>
      <c r="AO172" s="193">
        <v>0.62555681828913945</v>
      </c>
      <c r="AP172" s="192">
        <v>24662.45</v>
      </c>
      <c r="AQ172" s="192">
        <v>16402.599999999999</v>
      </c>
      <c r="AR172" s="192">
        <v>15110.5</v>
      </c>
      <c r="AS172" s="192">
        <v>1292.0999999999999</v>
      </c>
      <c r="AT172" s="192">
        <v>8259.8500000000022</v>
      </c>
      <c r="AU172" s="193">
        <v>0.6650839636775745</v>
      </c>
      <c r="AV172" s="193">
        <v>7.8774096789533371E-2</v>
      </c>
      <c r="AW172" s="193">
        <v>0.61269257514967079</v>
      </c>
    </row>
    <row r="173" spans="1:49" ht="14.25" x14ac:dyDescent="0.2">
      <c r="A173" s="196">
        <v>37288</v>
      </c>
      <c r="B173" s="192">
        <v>2125.8390450000002</v>
      </c>
      <c r="C173" s="192">
        <v>1414.537311279601</v>
      </c>
      <c r="D173" s="192">
        <v>1296.7950661405864</v>
      </c>
      <c r="E173" s="192">
        <v>117.74224513901447</v>
      </c>
      <c r="F173" s="192">
        <v>711.30173372039917</v>
      </c>
      <c r="G173" s="193">
        <v>0.66540188666052136</v>
      </c>
      <c r="H173" s="193">
        <v>8.3237284870558814E-2</v>
      </c>
      <c r="I173" s="193">
        <v>0.61001564026715216</v>
      </c>
      <c r="J173" s="192">
        <v>1836.190955</v>
      </c>
      <c r="K173" s="192">
        <v>1348.3626887203986</v>
      </c>
      <c r="L173" s="192">
        <v>1272.9049338594134</v>
      </c>
      <c r="M173" s="192">
        <v>75.457754860985517</v>
      </c>
      <c r="N173" s="192">
        <v>487.82826627960139</v>
      </c>
      <c r="O173" s="193">
        <v>0.73432596160479324</v>
      </c>
      <c r="P173" s="193">
        <v>5.5962505854114976E-2</v>
      </c>
      <c r="Q173" s="193">
        <v>0.69323124067965658</v>
      </c>
      <c r="R173" s="197">
        <v>3962.03</v>
      </c>
      <c r="S173" s="197">
        <v>2762.8999999999996</v>
      </c>
      <c r="T173" s="197">
        <v>2569.6999999999998</v>
      </c>
      <c r="U173" s="197">
        <v>193.2</v>
      </c>
      <c r="V173" s="197">
        <v>1199.1300000000006</v>
      </c>
      <c r="W173" s="193">
        <v>0.6973445430751406</v>
      </c>
      <c r="X173" s="193">
        <v>6.9926526475804412E-2</v>
      </c>
      <c r="Y173" s="193">
        <v>0.64858166142103912</v>
      </c>
      <c r="AH173" s="192">
        <v>9513.57</v>
      </c>
      <c r="AI173" s="192">
        <v>6402</v>
      </c>
      <c r="AJ173" s="192">
        <v>5944.8</v>
      </c>
      <c r="AK173" s="192">
        <v>457.2</v>
      </c>
      <c r="AL173" s="192">
        <v>3111.5699999999997</v>
      </c>
      <c r="AM173" s="193">
        <v>0.67293350445731726</v>
      </c>
      <c r="AN173" s="193">
        <v>7.141518275538894E-2</v>
      </c>
      <c r="AO173" s="193">
        <v>0.6248758352542737</v>
      </c>
      <c r="AP173" s="192">
        <v>24633.96</v>
      </c>
      <c r="AQ173" s="192">
        <v>16334.699999999999</v>
      </c>
      <c r="AR173" s="192">
        <v>15042.8</v>
      </c>
      <c r="AS173" s="192">
        <v>1291.9000000000001</v>
      </c>
      <c r="AT173" s="192">
        <v>8299.26</v>
      </c>
      <c r="AU173" s="193">
        <v>0.66309679807874977</v>
      </c>
      <c r="AV173" s="193">
        <v>7.9089300691166667E-2</v>
      </c>
      <c r="AW173" s="193">
        <v>0.61065293602814974</v>
      </c>
    </row>
    <row r="174" spans="1:49" ht="14.25" x14ac:dyDescent="0.2">
      <c r="A174" s="196">
        <v>37257</v>
      </c>
      <c r="B174" s="192">
        <v>2124.0727200000001</v>
      </c>
      <c r="C174" s="192">
        <v>1413.1882639107598</v>
      </c>
      <c r="D174" s="192">
        <v>1294.8382845602553</v>
      </c>
      <c r="E174" s="192">
        <v>118.34997935050457</v>
      </c>
      <c r="F174" s="192">
        <v>710.8844560892403</v>
      </c>
      <c r="G174" s="193">
        <v>0.66532009502516454</v>
      </c>
      <c r="H174" s="193">
        <v>8.3746788996811358E-2</v>
      </c>
      <c r="I174" s="193">
        <v>0.60960167341175364</v>
      </c>
      <c r="J174" s="192">
        <v>1829.9372800000001</v>
      </c>
      <c r="K174" s="192">
        <v>1374.4117360892401</v>
      </c>
      <c r="L174" s="192">
        <v>1284.8617154397446</v>
      </c>
      <c r="M174" s="192">
        <v>89.550020649495437</v>
      </c>
      <c r="N174" s="192">
        <v>455.52554391076001</v>
      </c>
      <c r="O174" s="193">
        <v>0.75107040613394138</v>
      </c>
      <c r="P174" s="193">
        <v>6.5155162967613797E-2</v>
      </c>
      <c r="Q174" s="193">
        <v>0.70213429142213246</v>
      </c>
      <c r="R174" s="197">
        <v>3954.01</v>
      </c>
      <c r="S174" s="197">
        <v>2787.6</v>
      </c>
      <c r="T174" s="197">
        <v>2579.6999999999998</v>
      </c>
      <c r="U174" s="197">
        <v>207.9</v>
      </c>
      <c r="V174" s="197">
        <v>1166.4100000000003</v>
      </c>
      <c r="W174" s="193">
        <v>0.70500580423418246</v>
      </c>
      <c r="X174" s="193">
        <v>7.4580284115368059E-2</v>
      </c>
      <c r="Y174" s="193">
        <v>0.6524262710514136</v>
      </c>
      <c r="AH174" s="192">
        <v>9499.09</v>
      </c>
      <c r="AI174" s="192">
        <v>6407.3</v>
      </c>
      <c r="AJ174" s="192">
        <v>5926.3</v>
      </c>
      <c r="AK174" s="192">
        <v>481</v>
      </c>
      <c r="AL174" s="192">
        <v>3091.79</v>
      </c>
      <c r="AM174" s="193">
        <v>0.67451724323066742</v>
      </c>
      <c r="AN174" s="193">
        <v>7.50706225711298E-2</v>
      </c>
      <c r="AO174" s="193">
        <v>0.62388081384637895</v>
      </c>
      <c r="AP174" s="192">
        <v>24608.400000000001</v>
      </c>
      <c r="AQ174" s="192">
        <v>16326.699999999999</v>
      </c>
      <c r="AR174" s="192">
        <v>15023.8</v>
      </c>
      <c r="AS174" s="192">
        <v>1302.9000000000001</v>
      </c>
      <c r="AT174" s="192">
        <v>8281.7000000000025</v>
      </c>
      <c r="AU174" s="193">
        <v>0.66346044440109875</v>
      </c>
      <c r="AV174" s="193">
        <v>7.9801797056355553E-2</v>
      </c>
      <c r="AW174" s="193">
        <v>0.61051510866208281</v>
      </c>
    </row>
    <row r="175" spans="1:49" ht="14.25" x14ac:dyDescent="0.2">
      <c r="A175" s="196">
        <v>37226</v>
      </c>
      <c r="B175" s="192">
        <v>2122.3063950000001</v>
      </c>
      <c r="C175" s="192">
        <v>1423.182131424627</v>
      </c>
      <c r="D175" s="192">
        <v>1303.8483251533041</v>
      </c>
      <c r="E175" s="192">
        <v>119.33380627132293</v>
      </c>
      <c r="F175" s="192">
        <v>699.12426357537311</v>
      </c>
      <c r="G175" s="193">
        <v>0.67058278426599516</v>
      </c>
      <c r="H175" s="193">
        <v>8.384998914500702E-2</v>
      </c>
      <c r="I175" s="193">
        <v>0.61435442508446292</v>
      </c>
      <c r="J175" s="192">
        <v>1821.5336050000001</v>
      </c>
      <c r="K175" s="192">
        <v>1347.0178685753729</v>
      </c>
      <c r="L175" s="192">
        <v>1265.7516748466958</v>
      </c>
      <c r="M175" s="192">
        <v>81.266193728677067</v>
      </c>
      <c r="N175" s="192">
        <v>474.51573642462722</v>
      </c>
      <c r="O175" s="193">
        <v>0.73949657853025053</v>
      </c>
      <c r="P175" s="193">
        <v>6.0330449672969418E-2</v>
      </c>
      <c r="Q175" s="193">
        <v>0.69488241741589818</v>
      </c>
      <c r="R175" s="197">
        <v>3943.84</v>
      </c>
      <c r="S175" s="197">
        <v>2770.2</v>
      </c>
      <c r="T175" s="197">
        <v>2569.6</v>
      </c>
      <c r="U175" s="197">
        <v>200.6</v>
      </c>
      <c r="V175" s="197">
        <v>1173.6400000000003</v>
      </c>
      <c r="W175" s="193">
        <v>0.70241186255020482</v>
      </c>
      <c r="X175" s="193">
        <v>7.241354414843694E-2</v>
      </c>
      <c r="Y175" s="193">
        <v>0.65154773013103973</v>
      </c>
      <c r="AH175" s="192">
        <v>9481.61</v>
      </c>
      <c r="AI175" s="192">
        <v>6382.4</v>
      </c>
      <c r="AJ175" s="192">
        <v>5929</v>
      </c>
      <c r="AK175" s="192">
        <v>453.4</v>
      </c>
      <c r="AL175" s="192">
        <v>3099.2100000000009</v>
      </c>
      <c r="AM175" s="193">
        <v>0.67313462587050077</v>
      </c>
      <c r="AN175" s="193">
        <v>7.103910754575081E-2</v>
      </c>
      <c r="AO175" s="193">
        <v>0.6253157427905176</v>
      </c>
      <c r="AP175" s="192">
        <v>24575.02</v>
      </c>
      <c r="AQ175" s="192">
        <v>16276</v>
      </c>
      <c r="AR175" s="192">
        <v>14965.6</v>
      </c>
      <c r="AS175" s="192">
        <v>1310.4000000000001</v>
      </c>
      <c r="AT175" s="192">
        <v>8299.02</v>
      </c>
      <c r="AU175" s="193">
        <v>0.66229854543353373</v>
      </c>
      <c r="AV175" s="193">
        <v>8.0511182108626206E-2</v>
      </c>
      <c r="AW175" s="193">
        <v>0.60897610663185631</v>
      </c>
    </row>
    <row r="176" spans="1:49" ht="14.25" x14ac:dyDescent="0.2">
      <c r="A176" s="196">
        <v>37196</v>
      </c>
      <c r="B176" s="192">
        <v>2120.54007</v>
      </c>
      <c r="C176" s="192">
        <v>1402.5774354768675</v>
      </c>
      <c r="D176" s="192">
        <v>1295.7808582891232</v>
      </c>
      <c r="E176" s="192">
        <v>106.79657718774438</v>
      </c>
      <c r="F176" s="192">
        <v>717.96263452313246</v>
      </c>
      <c r="G176" s="193">
        <v>0.66142463201691237</v>
      </c>
      <c r="H176" s="193">
        <v>7.614308806517639E-2</v>
      </c>
      <c r="I176" s="193">
        <v>0.61106171801277176</v>
      </c>
      <c r="J176" s="192">
        <v>1816.0399299999999</v>
      </c>
      <c r="K176" s="192">
        <v>1351.1225645231327</v>
      </c>
      <c r="L176" s="192">
        <v>1264.519141710877</v>
      </c>
      <c r="M176" s="192">
        <v>86.60342281225563</v>
      </c>
      <c r="N176" s="192">
        <v>464.91736547686719</v>
      </c>
      <c r="O176" s="193">
        <v>0.74399386390316469</v>
      </c>
      <c r="P176" s="193">
        <v>6.4097384712704861E-2</v>
      </c>
      <c r="Q176" s="193">
        <v>0.69630580298467171</v>
      </c>
      <c r="R176" s="197">
        <v>3936.58</v>
      </c>
      <c r="S176" s="197">
        <v>2753.7000000000003</v>
      </c>
      <c r="T176" s="197">
        <v>2560.3000000000002</v>
      </c>
      <c r="U176" s="197">
        <v>193.4</v>
      </c>
      <c r="V176" s="197">
        <v>1182.8799999999997</v>
      </c>
      <c r="W176" s="193">
        <v>0.69951582337968499</v>
      </c>
      <c r="X176" s="193">
        <v>7.0232777717253142E-2</v>
      </c>
      <c r="Y176" s="193">
        <v>0.6503868840465582</v>
      </c>
      <c r="AH176" s="192">
        <v>9469.2900000000009</v>
      </c>
      <c r="AI176" s="192">
        <v>6375.4000000000005</v>
      </c>
      <c r="AJ176" s="192">
        <v>5937.3</v>
      </c>
      <c r="AK176" s="192">
        <v>438.1</v>
      </c>
      <c r="AL176" s="192">
        <v>3093.8900000000003</v>
      </c>
      <c r="AM176" s="193">
        <v>0.67327117450199536</v>
      </c>
      <c r="AN176" s="193">
        <v>6.8717256956426262E-2</v>
      </c>
      <c r="AO176" s="193">
        <v>0.62700582620238687</v>
      </c>
      <c r="AP176" s="192">
        <v>24550.85</v>
      </c>
      <c r="AQ176" s="192">
        <v>16199.699999999999</v>
      </c>
      <c r="AR176" s="192">
        <v>14990.3</v>
      </c>
      <c r="AS176" s="192">
        <v>1209.4000000000001</v>
      </c>
      <c r="AT176" s="192">
        <v>8351.15</v>
      </c>
      <c r="AU176" s="193">
        <v>0.65984273456927156</v>
      </c>
      <c r="AV176" s="193">
        <v>7.4655703500682125E-2</v>
      </c>
      <c r="AW176" s="193">
        <v>0.61058171102018877</v>
      </c>
    </row>
    <row r="177" spans="1:49" ht="14.25" x14ac:dyDescent="0.2">
      <c r="A177" s="196">
        <v>37165</v>
      </c>
      <c r="B177" s="192">
        <v>2118.773745</v>
      </c>
      <c r="C177" s="192">
        <v>1376.3820693816572</v>
      </c>
      <c r="D177" s="192">
        <v>1266.3028407826125</v>
      </c>
      <c r="E177" s="192">
        <v>110.07922859904464</v>
      </c>
      <c r="F177" s="192">
        <v>742.39167561834279</v>
      </c>
      <c r="G177" s="193">
        <v>0.64961257549548179</v>
      </c>
      <c r="H177" s="193">
        <v>7.9977232374509197E-2</v>
      </c>
      <c r="I177" s="193">
        <v>0.59765835959167624</v>
      </c>
      <c r="J177" s="192">
        <v>1810.1162549999999</v>
      </c>
      <c r="K177" s="192">
        <v>1349.1179306183428</v>
      </c>
      <c r="L177" s="192">
        <v>1279.9971592173877</v>
      </c>
      <c r="M177" s="192">
        <v>69.120771400955348</v>
      </c>
      <c r="N177" s="192">
        <v>460.99832438165708</v>
      </c>
      <c r="O177" s="193">
        <v>0.74532115099885832</v>
      </c>
      <c r="P177" s="193">
        <v>5.1234046951903707E-2</v>
      </c>
      <c r="Q177" s="193">
        <v>0.70713533215433599</v>
      </c>
      <c r="R177" s="197">
        <v>3928.89</v>
      </c>
      <c r="S177" s="197">
        <v>2725.5</v>
      </c>
      <c r="T177" s="197">
        <v>2546.3000000000002</v>
      </c>
      <c r="U177" s="197">
        <v>179.2</v>
      </c>
      <c r="V177" s="197">
        <v>1203.3899999999999</v>
      </c>
      <c r="W177" s="193">
        <v>0.69370738300130574</v>
      </c>
      <c r="X177" s="193">
        <v>6.5749403779123097E-2</v>
      </c>
      <c r="Y177" s="193">
        <v>0.64809653617179419</v>
      </c>
      <c r="AH177" s="192">
        <v>9455.85</v>
      </c>
      <c r="AI177" s="192">
        <v>6345</v>
      </c>
      <c r="AJ177" s="192">
        <v>5926</v>
      </c>
      <c r="AK177" s="192">
        <v>419</v>
      </c>
      <c r="AL177" s="192">
        <v>3110.8500000000004</v>
      </c>
      <c r="AM177" s="193">
        <v>0.67101318231570928</v>
      </c>
      <c r="AN177" s="193">
        <v>6.6036249014972417E-2</v>
      </c>
      <c r="AO177" s="193">
        <v>0.62670198871598004</v>
      </c>
      <c r="AP177" s="192">
        <v>24525.07</v>
      </c>
      <c r="AQ177" s="192">
        <v>16159.8</v>
      </c>
      <c r="AR177" s="192">
        <v>14976.9</v>
      </c>
      <c r="AS177" s="192">
        <v>1182.9000000000001</v>
      </c>
      <c r="AT177" s="192">
        <v>8365.27</v>
      </c>
      <c r="AU177" s="193">
        <v>0.65890943430538629</v>
      </c>
      <c r="AV177" s="193">
        <v>7.3200163368358523E-2</v>
      </c>
      <c r="AW177" s="193">
        <v>0.6106771560692793</v>
      </c>
    </row>
    <row r="178" spans="1:49" ht="14.25" x14ac:dyDescent="0.2">
      <c r="A178" s="196">
        <v>37135</v>
      </c>
      <c r="B178" s="192">
        <v>2117.0074199999999</v>
      </c>
      <c r="C178" s="192">
        <v>1384.5334704342069</v>
      </c>
      <c r="D178" s="192">
        <v>1287.8206462178246</v>
      </c>
      <c r="E178" s="192">
        <v>96.712824216382415</v>
      </c>
      <c r="F178" s="192">
        <v>732.47394956579296</v>
      </c>
      <c r="G178" s="193">
        <v>0.65400501545441303</v>
      </c>
      <c r="H178" s="193">
        <v>6.9852283300924509E-2</v>
      </c>
      <c r="I178" s="193">
        <v>0.60832127183466589</v>
      </c>
      <c r="J178" s="192">
        <v>1804.0225800000003</v>
      </c>
      <c r="K178" s="192">
        <v>1337.4665295657931</v>
      </c>
      <c r="L178" s="192">
        <v>1266.5793537821755</v>
      </c>
      <c r="M178" s="192">
        <v>70.887175783617579</v>
      </c>
      <c r="N178" s="192">
        <v>466.55605043420724</v>
      </c>
      <c r="O178" s="193">
        <v>0.74138014922506834</v>
      </c>
      <c r="P178" s="193">
        <v>5.3001083927409397E-2</v>
      </c>
      <c r="Q178" s="193">
        <v>0.70208619771387526</v>
      </c>
      <c r="R178" s="197">
        <v>3921.03</v>
      </c>
      <c r="S178" s="197">
        <v>2722</v>
      </c>
      <c r="T178" s="197">
        <v>2554.4</v>
      </c>
      <c r="U178" s="197">
        <v>167.6</v>
      </c>
      <c r="V178" s="197">
        <v>1199.0300000000002</v>
      </c>
      <c r="W178" s="193">
        <v>0.69420534910469944</v>
      </c>
      <c r="X178" s="193">
        <v>6.1572373254959588E-2</v>
      </c>
      <c r="Y178" s="193">
        <v>0.65146147823403544</v>
      </c>
      <c r="AH178" s="192">
        <v>9442.25</v>
      </c>
      <c r="AI178" s="192">
        <v>6348.5</v>
      </c>
      <c r="AJ178" s="192">
        <v>5934.5</v>
      </c>
      <c r="AK178" s="192">
        <v>414</v>
      </c>
      <c r="AL178" s="192">
        <v>3093.75</v>
      </c>
      <c r="AM178" s="193">
        <v>0.6723503402261114</v>
      </c>
      <c r="AN178" s="193">
        <v>6.5212254863353553E-2</v>
      </c>
      <c r="AO178" s="193">
        <v>0.62850485848182369</v>
      </c>
      <c r="AP178" s="192">
        <v>24498.42</v>
      </c>
      <c r="AQ178" s="192">
        <v>16131.5</v>
      </c>
      <c r="AR178" s="192">
        <v>14972.8</v>
      </c>
      <c r="AS178" s="192">
        <v>1158.7</v>
      </c>
      <c r="AT178" s="192">
        <v>8366.9199999999983</v>
      </c>
      <c r="AU178" s="193">
        <v>0.65847103609130719</v>
      </c>
      <c r="AV178" s="193">
        <v>7.1828410253231265E-2</v>
      </c>
      <c r="AW178" s="193">
        <v>0.61117410837107045</v>
      </c>
    </row>
    <row r="179" spans="1:49" ht="14.25" x14ac:dyDescent="0.2">
      <c r="A179" s="196">
        <v>37104</v>
      </c>
      <c r="B179" s="192">
        <v>2115.2410949999999</v>
      </c>
      <c r="C179" s="192">
        <v>1398.7346463265533</v>
      </c>
      <c r="D179" s="192">
        <v>1296.9067741299857</v>
      </c>
      <c r="E179" s="192">
        <v>101.82787219656757</v>
      </c>
      <c r="F179" s="192">
        <v>716.50644867344658</v>
      </c>
      <c r="G179" s="193">
        <v>0.66126487880406526</v>
      </c>
      <c r="H179" s="193">
        <v>7.2799992810641007E-2</v>
      </c>
      <c r="I179" s="193">
        <v>0.61312480038119999</v>
      </c>
      <c r="J179" s="192">
        <v>1797.608905</v>
      </c>
      <c r="K179" s="192">
        <v>1333.965353673447</v>
      </c>
      <c r="L179" s="192">
        <v>1272.3932258700145</v>
      </c>
      <c r="M179" s="192">
        <v>61.572127803432437</v>
      </c>
      <c r="N179" s="192">
        <v>463.64355132655305</v>
      </c>
      <c r="O179" s="193">
        <v>0.74207762876733574</v>
      </c>
      <c r="P179" s="193">
        <v>4.6157216627760497E-2</v>
      </c>
      <c r="Q179" s="193">
        <v>0.70782539090170693</v>
      </c>
      <c r="R179" s="197">
        <v>3912.85</v>
      </c>
      <c r="S179" s="197">
        <v>2732.7000000000003</v>
      </c>
      <c r="T179" s="197">
        <v>2569.3000000000002</v>
      </c>
      <c r="U179" s="197">
        <v>163.4</v>
      </c>
      <c r="V179" s="197">
        <v>1180.1499999999996</v>
      </c>
      <c r="W179" s="193">
        <v>0.69839119823146822</v>
      </c>
      <c r="X179" s="193">
        <v>5.9794342591576094E-2</v>
      </c>
      <c r="Y179" s="193">
        <v>0.65663135566147446</v>
      </c>
      <c r="AH179" s="192">
        <v>9427.4699999999993</v>
      </c>
      <c r="AI179" s="192">
        <v>6348.1</v>
      </c>
      <c r="AJ179" s="192">
        <v>5937.5</v>
      </c>
      <c r="AK179" s="192">
        <v>410.6</v>
      </c>
      <c r="AL179" s="192">
        <v>3079.369999999999</v>
      </c>
      <c r="AM179" s="193">
        <v>0.673361994257208</v>
      </c>
      <c r="AN179" s="193">
        <v>6.4680770624281278E-2</v>
      </c>
      <c r="AO179" s="193">
        <v>0.62980842155954886</v>
      </c>
      <c r="AP179" s="192">
        <v>24470.720000000001</v>
      </c>
      <c r="AQ179" s="192">
        <v>16112.4</v>
      </c>
      <c r="AR179" s="192">
        <v>14948.5</v>
      </c>
      <c r="AS179" s="192">
        <v>1163.9000000000001</v>
      </c>
      <c r="AT179" s="192">
        <v>8358.3200000000015</v>
      </c>
      <c r="AU179" s="193">
        <v>0.65843587765296641</v>
      </c>
      <c r="AV179" s="193">
        <v>7.2236290062312261E-2</v>
      </c>
      <c r="AW179" s="193">
        <v>0.61087291260739363</v>
      </c>
    </row>
    <row r="180" spans="1:49" ht="14.25" x14ac:dyDescent="0.2">
      <c r="A180" s="196">
        <v>37073</v>
      </c>
      <c r="B180" s="192">
        <v>2113.4747699999998</v>
      </c>
      <c r="C180" s="192">
        <v>1393.3242534350725</v>
      </c>
      <c r="D180" s="192">
        <v>1298.7143088923931</v>
      </c>
      <c r="E180" s="192">
        <v>94.609944542679486</v>
      </c>
      <c r="F180" s="192">
        <v>720.15051656492733</v>
      </c>
      <c r="G180" s="193">
        <v>0.65925757582385169</v>
      </c>
      <c r="H180" s="193">
        <v>6.7902316570913127E-2</v>
      </c>
      <c r="I180" s="193">
        <v>0.61449245920848783</v>
      </c>
      <c r="J180" s="192">
        <v>1790.6552300000003</v>
      </c>
      <c r="K180" s="192">
        <v>1345.4757465649277</v>
      </c>
      <c r="L180" s="192">
        <v>1275.685691107607</v>
      </c>
      <c r="M180" s="192">
        <v>69.79005545732052</v>
      </c>
      <c r="N180" s="192">
        <v>445.1794834350726</v>
      </c>
      <c r="O180" s="193">
        <v>0.75138738268724548</v>
      </c>
      <c r="P180" s="193">
        <v>5.1870169815768363E-2</v>
      </c>
      <c r="Q180" s="193">
        <v>0.71241279154983217</v>
      </c>
      <c r="R180" s="197">
        <v>3904.13</v>
      </c>
      <c r="S180" s="197">
        <v>2738.8</v>
      </c>
      <c r="T180" s="197">
        <v>2574.4</v>
      </c>
      <c r="U180" s="197">
        <v>164.4</v>
      </c>
      <c r="V180" s="197">
        <v>1165.33</v>
      </c>
      <c r="W180" s="193">
        <v>0.70151352542051626</v>
      </c>
      <c r="X180" s="193">
        <v>6.0026288885643347E-2</v>
      </c>
      <c r="Y180" s="193">
        <v>0.65940427188643824</v>
      </c>
      <c r="AH180" s="192">
        <v>9411.5499999999993</v>
      </c>
      <c r="AI180" s="192">
        <v>6330.7</v>
      </c>
      <c r="AJ180" s="192">
        <v>5937.2</v>
      </c>
      <c r="AK180" s="192">
        <v>393.5</v>
      </c>
      <c r="AL180" s="192">
        <v>3080.8499999999995</v>
      </c>
      <c r="AM180" s="193">
        <v>0.672652219878766</v>
      </c>
      <c r="AN180" s="193">
        <v>6.2157423349708564E-2</v>
      </c>
      <c r="AO180" s="193">
        <v>0.63084189108064026</v>
      </c>
      <c r="AP180" s="192">
        <v>24442.06</v>
      </c>
      <c r="AQ180" s="192">
        <v>16084</v>
      </c>
      <c r="AR180" s="192">
        <v>14946.3</v>
      </c>
      <c r="AS180" s="192">
        <v>1137.7</v>
      </c>
      <c r="AT180" s="192">
        <v>8358.0600000000013</v>
      </c>
      <c r="AU180" s="193">
        <v>0.65804600757873921</v>
      </c>
      <c r="AV180" s="193">
        <v>7.0734891817955739E-2</v>
      </c>
      <c r="AW180" s="193">
        <v>0.61149919442141942</v>
      </c>
    </row>
    <row r="181" spans="1:49" ht="14.25" x14ac:dyDescent="0.2">
      <c r="A181" s="196">
        <v>37043</v>
      </c>
      <c r="B181" s="192">
        <v>2110.7287574999973</v>
      </c>
      <c r="C181" s="192">
        <v>1392.6754108373195</v>
      </c>
      <c r="D181" s="192">
        <v>1290.9593282815592</v>
      </c>
      <c r="E181" s="192">
        <v>101.71608255576034</v>
      </c>
      <c r="F181" s="192">
        <v>718.05334666267777</v>
      </c>
      <c r="G181" s="193">
        <v>0.65980785351446147</v>
      </c>
      <c r="H181" s="193">
        <v>7.3036460444580897E-2</v>
      </c>
      <c r="I181" s="193">
        <v>0.61161782332022874</v>
      </c>
      <c r="J181" s="192">
        <v>1782.2412425000025</v>
      </c>
      <c r="K181" s="192">
        <v>1320.2245891626801</v>
      </c>
      <c r="L181" s="192">
        <v>1250.7406717184406</v>
      </c>
      <c r="M181" s="192">
        <v>69.483917444239651</v>
      </c>
      <c r="N181" s="192">
        <v>462.0166533373224</v>
      </c>
      <c r="O181" s="193">
        <v>0.74076648978830839</v>
      </c>
      <c r="P181" s="193">
        <v>5.2630376690914471E-2</v>
      </c>
      <c r="Q181" s="193">
        <v>0.70177967039074329</v>
      </c>
      <c r="R181" s="197">
        <v>3892.97</v>
      </c>
      <c r="S181" s="197">
        <v>2712.8999999999996</v>
      </c>
      <c r="T181" s="197">
        <v>2541.6999999999998</v>
      </c>
      <c r="U181" s="197">
        <v>171.2</v>
      </c>
      <c r="V181" s="197">
        <v>1180.0700000000002</v>
      </c>
      <c r="W181" s="193">
        <v>0.69687154023791598</v>
      </c>
      <c r="X181" s="193">
        <v>6.3105901433889944E-2</v>
      </c>
      <c r="Y181" s="193">
        <v>0.65289483350757904</v>
      </c>
      <c r="AH181" s="192">
        <v>9390.51</v>
      </c>
      <c r="AI181" s="192">
        <v>6320.2</v>
      </c>
      <c r="AJ181" s="192">
        <v>5925</v>
      </c>
      <c r="AK181" s="192">
        <v>395.2</v>
      </c>
      <c r="AL181" s="192">
        <v>3070.3100000000004</v>
      </c>
      <c r="AM181" s="193">
        <v>0.67304118732635387</v>
      </c>
      <c r="AN181" s="193">
        <v>6.2529666782696752E-2</v>
      </c>
      <c r="AO181" s="193">
        <v>0.6309561461518064</v>
      </c>
      <c r="AP181" s="192">
        <v>24406.33</v>
      </c>
      <c r="AQ181" s="192">
        <v>16085.1</v>
      </c>
      <c r="AR181" s="192">
        <v>14922.5</v>
      </c>
      <c r="AS181" s="192">
        <v>1162.5999999999999</v>
      </c>
      <c r="AT181" s="192">
        <v>8321.2300000000014</v>
      </c>
      <c r="AU181" s="193">
        <v>0.65905443382925655</v>
      </c>
      <c r="AV181" s="193">
        <v>7.2278071009816536E-2</v>
      </c>
      <c r="AW181" s="193">
        <v>0.61141925066161107</v>
      </c>
    </row>
    <row r="182" spans="1:49" ht="14.25" x14ac:dyDescent="0.2">
      <c r="A182" s="196">
        <v>37012</v>
      </c>
      <c r="B182" s="192">
        <v>2107.9827449999975</v>
      </c>
      <c r="C182" s="192">
        <v>1371.6714074157915</v>
      </c>
      <c r="D182" s="192">
        <v>1276.4972084709782</v>
      </c>
      <c r="E182" s="192">
        <v>95.174198944813241</v>
      </c>
      <c r="F182" s="192">
        <v>736.31133758420606</v>
      </c>
      <c r="G182" s="193">
        <v>0.65070333742973452</v>
      </c>
      <c r="H182" s="193">
        <v>6.9385567440032894E-2</v>
      </c>
      <c r="I182" s="193">
        <v>0.6055539171270492</v>
      </c>
      <c r="J182" s="192">
        <v>1775.9772550000025</v>
      </c>
      <c r="K182" s="192">
        <v>1333.3285925842085</v>
      </c>
      <c r="L182" s="192">
        <v>1264.7027915290216</v>
      </c>
      <c r="M182" s="192">
        <v>68.62580105518677</v>
      </c>
      <c r="N182" s="192">
        <v>442.64866241579398</v>
      </c>
      <c r="O182" s="193">
        <v>0.75075769626577038</v>
      </c>
      <c r="P182" s="193">
        <v>5.1469533794500547E-2</v>
      </c>
      <c r="Q182" s="193">
        <v>0.71211654764633792</v>
      </c>
      <c r="R182" s="197">
        <v>3883.96</v>
      </c>
      <c r="S182" s="197">
        <v>2705</v>
      </c>
      <c r="T182" s="197">
        <v>2541.1999999999998</v>
      </c>
      <c r="U182" s="197">
        <v>163.80000000000001</v>
      </c>
      <c r="V182" s="197">
        <v>1178.96</v>
      </c>
      <c r="W182" s="193">
        <v>0.69645413444010751</v>
      </c>
      <c r="X182" s="193">
        <v>6.0554528650646956E-2</v>
      </c>
      <c r="Y182" s="193">
        <v>0.65428068260229244</v>
      </c>
      <c r="AH182" s="192">
        <v>9373.36</v>
      </c>
      <c r="AI182" s="192">
        <v>6313.7999999999993</v>
      </c>
      <c r="AJ182" s="192">
        <v>5938.4</v>
      </c>
      <c r="AK182" s="192">
        <v>375.4</v>
      </c>
      <c r="AL182" s="192">
        <v>3059.5600000000013</v>
      </c>
      <c r="AM182" s="193">
        <v>0.67358983331484112</v>
      </c>
      <c r="AN182" s="193">
        <v>5.9457062307960343E-2</v>
      </c>
      <c r="AO182" s="193">
        <v>0.63354016062543195</v>
      </c>
      <c r="AP182" s="192">
        <v>24375.13</v>
      </c>
      <c r="AQ182" s="192">
        <v>16076.800000000001</v>
      </c>
      <c r="AR182" s="192">
        <v>14946.2</v>
      </c>
      <c r="AS182" s="192">
        <v>1130.5999999999999</v>
      </c>
      <c r="AT182" s="192">
        <v>8298.33</v>
      </c>
      <c r="AU182" s="193">
        <v>0.65955750800098301</v>
      </c>
      <c r="AV182" s="193">
        <v>7.0324940286624199E-2</v>
      </c>
      <c r="AW182" s="193">
        <v>0.6131741656352192</v>
      </c>
    </row>
    <row r="183" spans="1:49" ht="14.25" x14ac:dyDescent="0.2">
      <c r="A183" s="196">
        <v>36982</v>
      </c>
      <c r="B183" s="192">
        <v>2105.2367324999977</v>
      </c>
      <c r="C183" s="192">
        <v>1371.638125484239</v>
      </c>
      <c r="D183" s="192">
        <v>1274.1690602715796</v>
      </c>
      <c r="E183" s="192">
        <v>97.469065212659501</v>
      </c>
      <c r="F183" s="192">
        <v>733.59860701575872</v>
      </c>
      <c r="G183" s="193">
        <v>0.65153628772921879</v>
      </c>
      <c r="H183" s="193">
        <v>7.106033537690512E-2</v>
      </c>
      <c r="I183" s="193">
        <v>0.60523790061295679</v>
      </c>
      <c r="J183" s="192">
        <v>1769.4332675000023</v>
      </c>
      <c r="K183" s="192">
        <v>1311.5618745157608</v>
      </c>
      <c r="L183" s="192">
        <v>1243.4309397284203</v>
      </c>
      <c r="M183" s="192">
        <v>68.130934787340493</v>
      </c>
      <c r="N183" s="192">
        <v>457.87139298424154</v>
      </c>
      <c r="O183" s="193">
        <v>0.74123274305158793</v>
      </c>
      <c r="P183" s="193">
        <v>5.194641298375266E-2</v>
      </c>
      <c r="Q183" s="193">
        <v>0.7027283608639503</v>
      </c>
      <c r="R183" s="197">
        <v>3874.67</v>
      </c>
      <c r="S183" s="197">
        <v>2683.2</v>
      </c>
      <c r="T183" s="197">
        <v>2517.6</v>
      </c>
      <c r="U183" s="197">
        <v>165.6</v>
      </c>
      <c r="V183" s="197">
        <v>1191.4700000000003</v>
      </c>
      <c r="W183" s="193">
        <v>0.69249768367370634</v>
      </c>
      <c r="X183" s="193">
        <v>6.1717352415026835E-2</v>
      </c>
      <c r="Y183" s="193">
        <v>0.64975856008382649</v>
      </c>
      <c r="AH183" s="192">
        <v>9356.27</v>
      </c>
      <c r="AI183" s="192">
        <v>6314.1</v>
      </c>
      <c r="AJ183" s="192">
        <v>5930.5</v>
      </c>
      <c r="AK183" s="192">
        <v>383.6</v>
      </c>
      <c r="AL183" s="192">
        <v>3042.17</v>
      </c>
      <c r="AM183" s="193">
        <v>0.67485226484485805</v>
      </c>
      <c r="AN183" s="193">
        <v>6.0752918072250993E-2</v>
      </c>
      <c r="AO183" s="193">
        <v>0.63385302048786529</v>
      </c>
      <c r="AP183" s="192">
        <v>24344.87</v>
      </c>
      <c r="AQ183" s="192">
        <v>16067</v>
      </c>
      <c r="AR183" s="192">
        <v>14922.3</v>
      </c>
      <c r="AS183" s="192">
        <v>1144.7</v>
      </c>
      <c r="AT183" s="192">
        <v>8277.869999999999</v>
      </c>
      <c r="AU183" s="193">
        <v>0.65997477086548417</v>
      </c>
      <c r="AV183" s="193">
        <v>7.1245409846268759E-2</v>
      </c>
      <c r="AW183" s="193">
        <v>0.61295459782697548</v>
      </c>
    </row>
    <row r="184" spans="1:49" ht="14.25" x14ac:dyDescent="0.2">
      <c r="A184" s="196">
        <v>36951</v>
      </c>
      <c r="B184" s="192">
        <v>2102.490719999998</v>
      </c>
      <c r="C184" s="192">
        <v>1359.6402425526564</v>
      </c>
      <c r="D184" s="192">
        <v>1260.8762215751335</v>
      </c>
      <c r="E184" s="192">
        <v>98.764020977522947</v>
      </c>
      <c r="F184" s="192">
        <v>742.85047744734152</v>
      </c>
      <c r="G184" s="193">
        <v>0.64668073424488537</v>
      </c>
      <c r="H184" s="193">
        <v>7.2639818892164032E-2</v>
      </c>
      <c r="I184" s="193">
        <v>0.59970596282828526</v>
      </c>
      <c r="J184" s="192">
        <v>1761.3292800000022</v>
      </c>
      <c r="K184" s="192">
        <v>1306.9597574473439</v>
      </c>
      <c r="L184" s="192">
        <v>1238.4237784248667</v>
      </c>
      <c r="M184" s="192">
        <v>68.535979022477065</v>
      </c>
      <c r="N184" s="192">
        <v>454.36952255265828</v>
      </c>
      <c r="O184" s="193">
        <v>0.74203033600130819</v>
      </c>
      <c r="P184" s="193">
        <v>5.2439242013339736E-2</v>
      </c>
      <c r="Q184" s="193">
        <v>0.70311882763049571</v>
      </c>
      <c r="R184" s="197">
        <v>3863.82</v>
      </c>
      <c r="S184" s="197">
        <v>2666.6000000000004</v>
      </c>
      <c r="T184" s="197">
        <v>2499.3000000000002</v>
      </c>
      <c r="U184" s="197">
        <v>167.3</v>
      </c>
      <c r="V184" s="197">
        <v>1197.2199999999998</v>
      </c>
      <c r="W184" s="193">
        <v>0.69014602129498792</v>
      </c>
      <c r="X184" s="193">
        <v>6.2739068476711915E-2</v>
      </c>
      <c r="Y184" s="193">
        <v>0.64684690280603141</v>
      </c>
      <c r="AH184" s="192">
        <v>9335.86</v>
      </c>
      <c r="AI184" s="192">
        <v>6282.0999999999995</v>
      </c>
      <c r="AJ184" s="192">
        <v>5887.4</v>
      </c>
      <c r="AK184" s="192">
        <v>394.7</v>
      </c>
      <c r="AL184" s="192">
        <v>3053.7600000000011</v>
      </c>
      <c r="AM184" s="193">
        <v>0.67289997921991107</v>
      </c>
      <c r="AN184" s="193">
        <v>6.2829308670667453E-2</v>
      </c>
      <c r="AO184" s="193">
        <v>0.63062213872101758</v>
      </c>
      <c r="AP184" s="192">
        <v>24308.13</v>
      </c>
      <c r="AQ184" s="192">
        <v>16033.300000000001</v>
      </c>
      <c r="AR184" s="192">
        <v>14888.7</v>
      </c>
      <c r="AS184" s="192">
        <v>1144.5999999999999</v>
      </c>
      <c r="AT184" s="192">
        <v>8274.83</v>
      </c>
      <c r="AU184" s="193">
        <v>0.6595859080891866</v>
      </c>
      <c r="AV184" s="193">
        <v>7.138892180649023E-2</v>
      </c>
      <c r="AW184" s="193">
        <v>0.61249878127194479</v>
      </c>
    </row>
    <row r="185" spans="1:49" ht="14.25" x14ac:dyDescent="0.2">
      <c r="A185" s="196">
        <v>36923</v>
      </c>
      <c r="B185" s="192">
        <v>2099.7447074999982</v>
      </c>
      <c r="C185" s="192">
        <v>1355.7731760577169</v>
      </c>
      <c r="D185" s="192">
        <v>1261.4602866222185</v>
      </c>
      <c r="E185" s="192">
        <v>94.312889435498477</v>
      </c>
      <c r="F185" s="192">
        <v>743.97153144228128</v>
      </c>
      <c r="G185" s="193">
        <v>0.64568476882693515</v>
      </c>
      <c r="H185" s="193">
        <v>6.9563914599445845E-2</v>
      </c>
      <c r="I185" s="193">
        <v>0.6007684087100954</v>
      </c>
      <c r="J185" s="192">
        <v>1755.515292500002</v>
      </c>
      <c r="K185" s="192">
        <v>1289.1268239422832</v>
      </c>
      <c r="L185" s="192">
        <v>1214.6397133777814</v>
      </c>
      <c r="M185" s="192">
        <v>74.487110564501535</v>
      </c>
      <c r="N185" s="192">
        <v>466.38846855771885</v>
      </c>
      <c r="O185" s="193">
        <v>0.73432958940873583</v>
      </c>
      <c r="P185" s="193">
        <v>5.7781057054349584E-2</v>
      </c>
      <c r="Q185" s="193">
        <v>0.69189924950641235</v>
      </c>
      <c r="R185" s="197">
        <v>3855.26</v>
      </c>
      <c r="S185" s="197">
        <v>2644.9</v>
      </c>
      <c r="T185" s="197">
        <v>2476.1</v>
      </c>
      <c r="U185" s="197">
        <v>168.8</v>
      </c>
      <c r="V185" s="197">
        <v>1210.3600000000001</v>
      </c>
      <c r="W185" s="193">
        <v>0.68604970870965898</v>
      </c>
      <c r="X185" s="193">
        <v>6.3820938409769754E-2</v>
      </c>
      <c r="Y185" s="193">
        <v>0.64226537250405935</v>
      </c>
      <c r="AH185" s="192">
        <v>9320.06</v>
      </c>
      <c r="AI185" s="192">
        <v>6264.3</v>
      </c>
      <c r="AJ185" s="192">
        <v>5875.6</v>
      </c>
      <c r="AK185" s="192">
        <v>388.7</v>
      </c>
      <c r="AL185" s="192">
        <v>3055.7599999999993</v>
      </c>
      <c r="AM185" s="193">
        <v>0.67213086611030404</v>
      </c>
      <c r="AN185" s="193">
        <v>6.2050029532429794E-2</v>
      </c>
      <c r="AO185" s="193">
        <v>0.63042512601850209</v>
      </c>
      <c r="AP185" s="192">
        <v>24280.400000000001</v>
      </c>
      <c r="AQ185" s="192">
        <v>16004.4</v>
      </c>
      <c r="AR185" s="192">
        <v>14883.9</v>
      </c>
      <c r="AS185" s="192">
        <v>1120.5</v>
      </c>
      <c r="AT185" s="192">
        <v>8276.0000000000018</v>
      </c>
      <c r="AU185" s="193">
        <v>0.65914894318050765</v>
      </c>
      <c r="AV185" s="193">
        <v>7.0011996700907256E-2</v>
      </c>
      <c r="AW185" s="193">
        <v>0.61300060954514746</v>
      </c>
    </row>
    <row r="186" spans="1:49" ht="14.25" x14ac:dyDescent="0.2">
      <c r="A186" s="196">
        <v>36892</v>
      </c>
      <c r="B186" s="192">
        <v>2096.9986949999984</v>
      </c>
      <c r="C186" s="192">
        <v>1371.0609027730588</v>
      </c>
      <c r="D186" s="192">
        <v>1281.734216367815</v>
      </c>
      <c r="E186" s="192">
        <v>89.326686405243848</v>
      </c>
      <c r="F186" s="192">
        <v>725.93779222693956</v>
      </c>
      <c r="G186" s="193">
        <v>0.65382057988026543</v>
      </c>
      <c r="H186" s="193">
        <v>6.5151508751051745E-2</v>
      </c>
      <c r="I186" s="193">
        <v>0.61122318264857856</v>
      </c>
      <c r="J186" s="192">
        <v>1750.6713050000017</v>
      </c>
      <c r="K186" s="192">
        <v>1269.8390972269412</v>
      </c>
      <c r="L186" s="192">
        <v>1219.5657836321852</v>
      </c>
      <c r="M186" s="192">
        <v>50.273313594756146</v>
      </c>
      <c r="N186" s="192">
        <v>480.83220777306042</v>
      </c>
      <c r="O186" s="193">
        <v>0.72534409720443782</v>
      </c>
      <c r="P186" s="193">
        <v>3.9590302192255997E-2</v>
      </c>
      <c r="Q186" s="193">
        <v>0.69662750520274508</v>
      </c>
      <c r="R186" s="197">
        <v>3847.67</v>
      </c>
      <c r="S186" s="197">
        <v>2640.9</v>
      </c>
      <c r="T186" s="197">
        <v>2501.3000000000002</v>
      </c>
      <c r="U186" s="197">
        <v>139.6</v>
      </c>
      <c r="V186" s="197">
        <v>1206.77</v>
      </c>
      <c r="W186" s="193">
        <v>0.6863634355337126</v>
      </c>
      <c r="X186" s="193">
        <v>5.2860767162709675E-2</v>
      </c>
      <c r="Y186" s="193">
        <v>0.65008173777896761</v>
      </c>
      <c r="AH186" s="192">
        <v>9306.09</v>
      </c>
      <c r="AI186" s="192">
        <v>6264.7</v>
      </c>
      <c r="AJ186" s="192">
        <v>5904.9</v>
      </c>
      <c r="AK186" s="192">
        <v>359.8</v>
      </c>
      <c r="AL186" s="192">
        <v>3041.3900000000003</v>
      </c>
      <c r="AM186" s="193">
        <v>0.67318282973837562</v>
      </c>
      <c r="AN186" s="193">
        <v>5.7432917777387585E-2</v>
      </c>
      <c r="AO186" s="193">
        <v>0.63451997562886231</v>
      </c>
      <c r="AP186" s="192">
        <v>24255.29</v>
      </c>
      <c r="AQ186" s="192">
        <v>15994.5</v>
      </c>
      <c r="AR186" s="192">
        <v>14894.4</v>
      </c>
      <c r="AS186" s="192">
        <v>1100.0999999999999</v>
      </c>
      <c r="AT186" s="192">
        <v>8260.7900000000009</v>
      </c>
      <c r="AU186" s="193">
        <v>0.65942316088572839</v>
      </c>
      <c r="AV186" s="193">
        <v>6.8779893088249083E-2</v>
      </c>
      <c r="AW186" s="193">
        <v>0.61406810638009268</v>
      </c>
    </row>
    <row r="187" spans="1:49" ht="14.25" x14ac:dyDescent="0.2">
      <c r="A187" s="196">
        <v>36861</v>
      </c>
      <c r="B187" s="192">
        <v>2094.2526824999986</v>
      </c>
      <c r="C187" s="192">
        <v>1369.5325662044945</v>
      </c>
      <c r="D187" s="192">
        <v>1276.9636710369107</v>
      </c>
      <c r="E187" s="192">
        <v>92.568895167583932</v>
      </c>
      <c r="F187" s="192">
        <v>724.72011629550411</v>
      </c>
      <c r="G187" s="193">
        <v>0.65394810170166529</v>
      </c>
      <c r="H187" s="193">
        <v>6.7591598368579295E-2</v>
      </c>
      <c r="I187" s="193">
        <v>0.60974670425755151</v>
      </c>
      <c r="J187" s="202"/>
      <c r="K187" s="202"/>
      <c r="L187" s="202"/>
      <c r="M187" s="202"/>
      <c r="N187" s="202"/>
      <c r="O187" s="202"/>
      <c r="P187" s="202"/>
      <c r="Q187" s="202"/>
      <c r="R187" s="203"/>
      <c r="S187" s="203"/>
      <c r="T187" s="203"/>
      <c r="U187" s="203"/>
      <c r="V187" s="203"/>
      <c r="W187" s="203"/>
      <c r="X187" s="203"/>
      <c r="Y187" s="203"/>
      <c r="AH187" s="192">
        <v>9291.5300000000007</v>
      </c>
      <c r="AI187" s="192">
        <v>6281.6</v>
      </c>
      <c r="AJ187" s="192">
        <v>5902.1</v>
      </c>
      <c r="AK187" s="192">
        <v>379.5</v>
      </c>
      <c r="AL187" s="192">
        <v>3009.9300000000003</v>
      </c>
      <c r="AM187" s="193">
        <v>0.67605658056315809</v>
      </c>
      <c r="AN187" s="193">
        <v>6.0414544065206313E-2</v>
      </c>
      <c r="AO187" s="193">
        <v>0.63521293048615246</v>
      </c>
      <c r="AP187" s="192">
        <v>24241.89</v>
      </c>
      <c r="AQ187" s="192">
        <v>16003.2</v>
      </c>
      <c r="AR187" s="192">
        <v>14920</v>
      </c>
      <c r="AS187" s="192">
        <v>1083.2</v>
      </c>
      <c r="AT187" s="192">
        <v>8238.6899999999987</v>
      </c>
      <c r="AU187" s="193">
        <v>0.66014654797955119</v>
      </c>
      <c r="AV187" s="193">
        <v>6.7686462707458511E-2</v>
      </c>
      <c r="AW187" s="193">
        <v>0.61546356327827578</v>
      </c>
    </row>
    <row r="188" spans="1:49" ht="14.25" x14ac:dyDescent="0.2">
      <c r="A188" s="196">
        <v>36831</v>
      </c>
      <c r="B188" s="192">
        <v>2091.5066699999988</v>
      </c>
      <c r="C188" s="192">
        <v>1391.0174174550898</v>
      </c>
      <c r="D188" s="192">
        <v>1302.1457153904753</v>
      </c>
      <c r="E188" s="192">
        <v>88.87170206461461</v>
      </c>
      <c r="F188" s="192">
        <v>700.48925254490905</v>
      </c>
      <c r="G188" s="193">
        <v>0.6650791209071738</v>
      </c>
      <c r="H188" s="193">
        <v>6.3889711911162259E-2</v>
      </c>
      <c r="I188" s="193">
        <v>0.62258740747428554</v>
      </c>
      <c r="J188" s="202"/>
      <c r="K188" s="202"/>
      <c r="L188" s="202"/>
      <c r="M188" s="202"/>
      <c r="N188" s="202"/>
      <c r="O188" s="202"/>
      <c r="P188" s="202"/>
      <c r="Q188" s="202"/>
      <c r="R188" s="203"/>
      <c r="S188" s="203"/>
      <c r="T188" s="203"/>
      <c r="U188" s="203"/>
      <c r="V188" s="203"/>
      <c r="W188" s="203"/>
      <c r="X188" s="203"/>
      <c r="Y188" s="203"/>
      <c r="AH188" s="192">
        <v>9278.42</v>
      </c>
      <c r="AI188" s="192">
        <v>6271.4000000000005</v>
      </c>
      <c r="AJ188" s="192">
        <v>5891.1</v>
      </c>
      <c r="AK188" s="192">
        <v>380.3</v>
      </c>
      <c r="AL188" s="192">
        <v>3007.0199999999995</v>
      </c>
      <c r="AM188" s="193">
        <v>0.67591249372199147</v>
      </c>
      <c r="AN188" s="193">
        <v>6.064036738208374E-2</v>
      </c>
      <c r="AO188" s="193">
        <v>0.63492491178454957</v>
      </c>
      <c r="AP188" s="192">
        <v>24216.44</v>
      </c>
      <c r="AQ188" s="192">
        <v>15982.1</v>
      </c>
      <c r="AR188" s="192">
        <v>14871.4</v>
      </c>
      <c r="AS188" s="192">
        <v>1110.7</v>
      </c>
      <c r="AT188" s="192">
        <v>8234.3399999999983</v>
      </c>
      <c r="AU188" s="193">
        <v>0.65996901278635511</v>
      </c>
      <c r="AV188" s="193">
        <v>6.9496499208489493E-2</v>
      </c>
      <c r="AW188" s="193">
        <v>0.61410347681162059</v>
      </c>
    </row>
    <row r="189" spans="1:49" ht="14.25" x14ac:dyDescent="0.2">
      <c r="A189" s="196">
        <v>36800</v>
      </c>
      <c r="B189" s="192">
        <v>2088.7606574999991</v>
      </c>
      <c r="C189" s="192">
        <v>1361.5580288925103</v>
      </c>
      <c r="D189" s="192">
        <v>1271.8452207604391</v>
      </c>
      <c r="E189" s="192">
        <v>89.712808132071189</v>
      </c>
      <c r="F189" s="192">
        <v>727.2026286074888</v>
      </c>
      <c r="G189" s="193">
        <v>0.65184971001997671</v>
      </c>
      <c r="H189" s="193">
        <v>6.588981609916654E-2</v>
      </c>
      <c r="I189" s="193">
        <v>0.60889945250246547</v>
      </c>
      <c r="J189" s="202"/>
      <c r="K189" s="202"/>
      <c r="L189" s="202"/>
      <c r="M189" s="202"/>
      <c r="N189" s="202"/>
      <c r="O189" s="202"/>
      <c r="P189" s="202"/>
      <c r="Q189" s="202"/>
      <c r="R189" s="203"/>
      <c r="S189" s="203"/>
      <c r="T189" s="203"/>
      <c r="U189" s="203"/>
      <c r="V189" s="203"/>
      <c r="W189" s="203"/>
      <c r="X189" s="203"/>
      <c r="Y189" s="203"/>
      <c r="AH189" s="192">
        <v>9264.2900000000009</v>
      </c>
      <c r="AI189" s="192">
        <v>6249.4</v>
      </c>
      <c r="AJ189" s="192">
        <v>5876.4</v>
      </c>
      <c r="AK189" s="192">
        <v>373</v>
      </c>
      <c r="AL189" s="192">
        <v>3014.8900000000012</v>
      </c>
      <c r="AM189" s="193">
        <v>0.67456869333753577</v>
      </c>
      <c r="AN189" s="193">
        <v>5.9685729830063691E-2</v>
      </c>
      <c r="AO189" s="193">
        <v>0.63430656855517253</v>
      </c>
      <c r="AP189" s="192">
        <v>24189.55</v>
      </c>
      <c r="AQ189" s="192">
        <v>15955.699999999999</v>
      </c>
      <c r="AR189" s="192">
        <v>14835.3</v>
      </c>
      <c r="AS189" s="192">
        <v>1120.4000000000001</v>
      </c>
      <c r="AT189" s="192">
        <v>8233.85</v>
      </c>
      <c r="AU189" s="193">
        <v>0.65961127842394751</v>
      </c>
      <c r="AV189" s="193">
        <v>7.0219420019178108E-2</v>
      </c>
      <c r="AW189" s="193">
        <v>0.61329375701490929</v>
      </c>
    </row>
    <row r="190" spans="1:49" ht="14.25" x14ac:dyDescent="0.2">
      <c r="A190" s="196">
        <v>36770</v>
      </c>
      <c r="B190" s="192">
        <v>2086.0146449999993</v>
      </c>
      <c r="C190" s="192">
        <v>1368.0547909701233</v>
      </c>
      <c r="D190" s="192">
        <v>1274.2946503189512</v>
      </c>
      <c r="E190" s="192">
        <v>93.760140651172065</v>
      </c>
      <c r="F190" s="192">
        <v>717.95985402987594</v>
      </c>
      <c r="G190" s="193">
        <v>0.65582223703425813</v>
      </c>
      <c r="H190" s="193">
        <v>6.8535369540780086E-2</v>
      </c>
      <c r="I190" s="193">
        <v>0.61087521766605413</v>
      </c>
      <c r="J190" s="202"/>
      <c r="K190" s="202"/>
      <c r="L190" s="202"/>
      <c r="M190" s="202"/>
      <c r="N190" s="202"/>
      <c r="O190" s="202"/>
      <c r="P190" s="202"/>
      <c r="Q190" s="202"/>
      <c r="R190" s="203"/>
      <c r="S190" s="203"/>
      <c r="T190" s="203"/>
      <c r="U190" s="203"/>
      <c r="V190" s="203"/>
      <c r="W190" s="203"/>
      <c r="X190" s="203"/>
      <c r="Y190" s="203"/>
      <c r="AH190" s="192">
        <v>9249.69</v>
      </c>
      <c r="AI190" s="192">
        <v>6215.2</v>
      </c>
      <c r="AJ190" s="192">
        <v>5846.4</v>
      </c>
      <c r="AK190" s="192">
        <v>368.8</v>
      </c>
      <c r="AL190" s="192">
        <v>3034.4900000000007</v>
      </c>
      <c r="AM190" s="193">
        <v>0.67193603245081723</v>
      </c>
      <c r="AN190" s="193">
        <v>5.9338396189985848E-2</v>
      </c>
      <c r="AO190" s="193">
        <v>0.63206442594292345</v>
      </c>
      <c r="AP190" s="192">
        <v>24162.07</v>
      </c>
      <c r="AQ190" s="192">
        <v>15916.300000000001</v>
      </c>
      <c r="AR190" s="192">
        <v>14812.2</v>
      </c>
      <c r="AS190" s="192">
        <v>1104.0999999999999</v>
      </c>
      <c r="AT190" s="192">
        <v>8245.7699999999986</v>
      </c>
      <c r="AU190" s="193">
        <v>0.65873081238486608</v>
      </c>
      <c r="AV190" s="193">
        <v>6.9369137299497993E-2</v>
      </c>
      <c r="AW190" s="193">
        <v>0.61303522421713041</v>
      </c>
    </row>
    <row r="191" spans="1:49" ht="14.25" x14ac:dyDescent="0.2">
      <c r="A191" s="196">
        <v>36739</v>
      </c>
      <c r="B191" s="192">
        <v>2083.2686324999995</v>
      </c>
      <c r="C191" s="192">
        <v>1365.2167155806944</v>
      </c>
      <c r="D191" s="192">
        <v>1267.650521186519</v>
      </c>
      <c r="E191" s="192">
        <v>97.566194394175454</v>
      </c>
      <c r="F191" s="192">
        <v>718.05191691930509</v>
      </c>
      <c r="G191" s="193">
        <v>0.6553243754946686</v>
      </c>
      <c r="H191" s="193">
        <v>7.1465719164356775E-2</v>
      </c>
      <c r="I191" s="193">
        <v>0.60849114771400914</v>
      </c>
      <c r="J191" s="202"/>
      <c r="K191" s="202"/>
      <c r="L191" s="202"/>
      <c r="M191" s="202"/>
      <c r="N191" s="202"/>
      <c r="O191" s="202"/>
      <c r="P191" s="202"/>
      <c r="Q191" s="202"/>
      <c r="R191" s="203"/>
      <c r="S191" s="203"/>
      <c r="T191" s="203"/>
      <c r="U191" s="203"/>
      <c r="V191" s="203"/>
      <c r="W191" s="203"/>
      <c r="X191" s="203"/>
      <c r="Y191" s="203"/>
      <c r="AH191" s="192">
        <v>9234.58</v>
      </c>
      <c r="AI191" s="192">
        <v>6195.2</v>
      </c>
      <c r="AJ191" s="192">
        <v>5829.9</v>
      </c>
      <c r="AK191" s="192">
        <v>365.3</v>
      </c>
      <c r="AL191" s="192">
        <v>3039.38</v>
      </c>
      <c r="AM191" s="193">
        <v>0.67086970928834877</v>
      </c>
      <c r="AN191" s="193">
        <v>5.8965005165289262E-2</v>
      </c>
      <c r="AO191" s="193">
        <v>0.63131187341492512</v>
      </c>
      <c r="AP191" s="192">
        <v>24134.62</v>
      </c>
      <c r="AQ191" s="192">
        <v>15883.4</v>
      </c>
      <c r="AR191" s="192">
        <v>14770.3</v>
      </c>
      <c r="AS191" s="192">
        <v>1113.0999999999999</v>
      </c>
      <c r="AT191" s="192">
        <v>8251.2199999999993</v>
      </c>
      <c r="AU191" s="193">
        <v>0.65811684625653932</v>
      </c>
      <c r="AV191" s="193">
        <v>7.0079454021179335E-2</v>
      </c>
      <c r="AW191" s="193">
        <v>0.61199637698874065</v>
      </c>
    </row>
    <row r="192" spans="1:49" ht="14.25" x14ac:dyDescent="0.2">
      <c r="A192" s="196">
        <v>36708</v>
      </c>
      <c r="B192" s="192">
        <v>2080.5226199999997</v>
      </c>
      <c r="C192" s="192">
        <v>1334.8532345940421</v>
      </c>
      <c r="D192" s="192">
        <v>1269.1272971204323</v>
      </c>
      <c r="E192" s="192">
        <v>65.725937473609761</v>
      </c>
      <c r="F192" s="192">
        <v>745.66938540595766</v>
      </c>
      <c r="G192" s="193">
        <v>0.6415951558335099</v>
      </c>
      <c r="H192" s="193">
        <v>4.9238325060955823E-2</v>
      </c>
      <c r="I192" s="193">
        <v>0.61000408499304493</v>
      </c>
      <c r="J192" s="202"/>
      <c r="K192" s="202"/>
      <c r="L192" s="202"/>
      <c r="M192" s="202"/>
      <c r="N192" s="202"/>
      <c r="O192" s="202"/>
      <c r="P192" s="202"/>
      <c r="Q192" s="202"/>
      <c r="R192" s="203"/>
      <c r="S192" s="203"/>
      <c r="T192" s="203"/>
      <c r="U192" s="203"/>
      <c r="V192" s="203"/>
      <c r="W192" s="203"/>
      <c r="X192" s="203"/>
      <c r="Y192" s="203"/>
      <c r="AH192" s="192">
        <v>9216.08</v>
      </c>
      <c r="AI192" s="192">
        <v>6160.7</v>
      </c>
      <c r="AJ192" s="192">
        <v>5828.8</v>
      </c>
      <c r="AK192" s="192">
        <v>331.9</v>
      </c>
      <c r="AL192" s="192">
        <v>3055.38</v>
      </c>
      <c r="AM192" s="193">
        <v>0.66847292992248331</v>
      </c>
      <c r="AN192" s="193">
        <v>5.3873748113039098E-2</v>
      </c>
      <c r="AO192" s="193">
        <v>0.63245978767545419</v>
      </c>
      <c r="AP192" s="192">
        <v>24102.5</v>
      </c>
      <c r="AQ192" s="192">
        <v>15818.4</v>
      </c>
      <c r="AR192" s="192">
        <v>14750.4</v>
      </c>
      <c r="AS192" s="192">
        <v>1068</v>
      </c>
      <c r="AT192" s="192">
        <v>8284.1</v>
      </c>
      <c r="AU192" s="193">
        <v>0.65629706461985271</v>
      </c>
      <c r="AV192" s="193">
        <v>6.7516310119860423E-2</v>
      </c>
      <c r="AW192" s="193">
        <v>0.61198630847422464</v>
      </c>
    </row>
    <row r="193" spans="1:49" ht="14.25" x14ac:dyDescent="0.2">
      <c r="A193" s="196">
        <v>36678</v>
      </c>
      <c r="B193" s="192">
        <v>2078.988367500001</v>
      </c>
      <c r="C193" s="192">
        <v>1331.2790802305876</v>
      </c>
      <c r="D193" s="192">
        <v>1249.5280064063927</v>
      </c>
      <c r="E193" s="192">
        <v>81.751073824194805</v>
      </c>
      <c r="F193" s="192">
        <v>747.70928726941338</v>
      </c>
      <c r="G193" s="193">
        <v>0.64034946084448785</v>
      </c>
      <c r="H193" s="193">
        <v>6.1407915919504195E-2</v>
      </c>
      <c r="I193" s="193">
        <v>0.60102693499384963</v>
      </c>
      <c r="J193" s="202"/>
      <c r="K193" s="202"/>
      <c r="L193" s="202"/>
      <c r="M193" s="202"/>
      <c r="N193" s="202"/>
      <c r="O193" s="202"/>
      <c r="P193" s="202"/>
      <c r="Q193" s="202"/>
      <c r="R193" s="203"/>
      <c r="S193" s="203"/>
      <c r="T193" s="203"/>
      <c r="U193" s="203"/>
      <c r="V193" s="203"/>
      <c r="W193" s="203"/>
      <c r="X193" s="203"/>
      <c r="Y193" s="203"/>
      <c r="AH193" s="192">
        <v>9200.77</v>
      </c>
      <c r="AI193" s="192">
        <v>6142.9000000000005</v>
      </c>
      <c r="AJ193" s="192">
        <v>5800.1</v>
      </c>
      <c r="AK193" s="192">
        <v>342.8</v>
      </c>
      <c r="AL193" s="192">
        <v>3057.87</v>
      </c>
      <c r="AM193" s="193">
        <v>0.66765064228320026</v>
      </c>
      <c r="AN193" s="193">
        <v>5.5804261830731408E-2</v>
      </c>
      <c r="AO193" s="193">
        <v>0.63039289102977247</v>
      </c>
      <c r="AP193" s="192">
        <v>24076.25</v>
      </c>
      <c r="AQ193" s="192">
        <v>15807.8</v>
      </c>
      <c r="AR193" s="192">
        <v>14746.8</v>
      </c>
      <c r="AS193" s="192">
        <v>1061</v>
      </c>
      <c r="AT193" s="192">
        <v>8268.4500000000007</v>
      </c>
      <c r="AU193" s="193">
        <v>0.65657234826852184</v>
      </c>
      <c r="AV193" s="193">
        <v>6.7118764154404792E-2</v>
      </c>
      <c r="AW193" s="193">
        <v>0.61250402367478318</v>
      </c>
    </row>
    <row r="194" spans="1:49" ht="14.25" x14ac:dyDescent="0.2">
      <c r="A194" s="196">
        <v>36647</v>
      </c>
      <c r="B194" s="192">
        <v>2077.4541150000009</v>
      </c>
      <c r="C194" s="192">
        <v>1328.402073570451</v>
      </c>
      <c r="D194" s="192">
        <v>1243.5155242361764</v>
      </c>
      <c r="E194" s="192">
        <v>84.886549334274704</v>
      </c>
      <c r="F194" s="192">
        <v>749.05204142954994</v>
      </c>
      <c r="G194" s="193">
        <v>0.63943750380761133</v>
      </c>
      <c r="H194" s="193">
        <v>6.390124723768191E-2</v>
      </c>
      <c r="I194" s="193">
        <v>0.59857664978375502</v>
      </c>
      <c r="J194" s="202"/>
      <c r="K194" s="202"/>
      <c r="L194" s="202"/>
      <c r="M194" s="202"/>
      <c r="N194" s="202"/>
      <c r="O194" s="202"/>
      <c r="P194" s="202"/>
      <c r="Q194" s="202"/>
      <c r="R194" s="203"/>
      <c r="S194" s="203"/>
      <c r="T194" s="203"/>
      <c r="U194" s="203"/>
      <c r="V194" s="203"/>
      <c r="W194" s="203"/>
      <c r="X194" s="203"/>
      <c r="Y194" s="203"/>
      <c r="AH194" s="192">
        <v>9184.44</v>
      </c>
      <c r="AI194" s="192">
        <v>6124.2</v>
      </c>
      <c r="AJ194" s="192">
        <v>5783.5</v>
      </c>
      <c r="AK194" s="192">
        <v>340.7</v>
      </c>
      <c r="AL194" s="192">
        <v>3060.2400000000007</v>
      </c>
      <c r="AM194" s="193">
        <v>0.66680167761997455</v>
      </c>
      <c r="AN194" s="193">
        <v>5.5631755984455113E-2</v>
      </c>
      <c r="AO194" s="193">
        <v>0.6297063294005949</v>
      </c>
      <c r="AP194" s="192">
        <v>24048.46</v>
      </c>
      <c r="AQ194" s="192">
        <v>15783.9</v>
      </c>
      <c r="AR194" s="192">
        <v>14736.4</v>
      </c>
      <c r="AS194" s="192">
        <v>1047.5</v>
      </c>
      <c r="AT194" s="192">
        <v>8264.56</v>
      </c>
      <c r="AU194" s="193">
        <v>0.65633724571136776</v>
      </c>
      <c r="AV194" s="193">
        <v>6.6365093544687948E-2</v>
      </c>
      <c r="AW194" s="193">
        <v>0.61277936300287006</v>
      </c>
    </row>
    <row r="195" spans="1:49" ht="14.25" x14ac:dyDescent="0.2">
      <c r="A195" s="196">
        <v>36617</v>
      </c>
      <c r="B195" s="192">
        <v>2075.9198625000008</v>
      </c>
      <c r="C195" s="192">
        <v>1328.3404388204442</v>
      </c>
      <c r="D195" s="192">
        <v>1242.3109095565346</v>
      </c>
      <c r="E195" s="192">
        <v>86.029529263909495</v>
      </c>
      <c r="F195" s="192">
        <v>747.57942367955661</v>
      </c>
      <c r="G195" s="193">
        <v>0.63988040329299734</v>
      </c>
      <c r="H195" s="193">
        <v>6.4764669319487878E-2</v>
      </c>
      <c r="I195" s="193">
        <v>0.5984387605697058</v>
      </c>
      <c r="J195" s="202"/>
      <c r="K195" s="202"/>
      <c r="L195" s="202"/>
      <c r="M195" s="202"/>
      <c r="N195" s="202"/>
      <c r="O195" s="202"/>
      <c r="P195" s="202"/>
      <c r="Q195" s="202"/>
      <c r="R195" s="203"/>
      <c r="S195" s="203"/>
      <c r="T195" s="203"/>
      <c r="U195" s="203"/>
      <c r="V195" s="203"/>
      <c r="W195" s="203"/>
      <c r="X195" s="203"/>
      <c r="Y195" s="203"/>
      <c r="AH195" s="192">
        <v>9165.11</v>
      </c>
      <c r="AI195" s="192">
        <v>6130.8</v>
      </c>
      <c r="AJ195" s="192">
        <v>5786.8</v>
      </c>
      <c r="AK195" s="192">
        <v>344</v>
      </c>
      <c r="AL195" s="192">
        <v>3034.3100000000004</v>
      </c>
      <c r="AM195" s="193">
        <v>0.66892814161532155</v>
      </c>
      <c r="AN195" s="193">
        <v>5.6110132446010305E-2</v>
      </c>
      <c r="AO195" s="193">
        <v>0.63139449499242228</v>
      </c>
      <c r="AP195" s="192">
        <v>24014.57</v>
      </c>
      <c r="AQ195" s="192">
        <v>15787.2</v>
      </c>
      <c r="AR195" s="192">
        <v>14722.7</v>
      </c>
      <c r="AS195" s="192">
        <v>1064.5</v>
      </c>
      <c r="AT195" s="192">
        <v>8227.369999999999</v>
      </c>
      <c r="AU195" s="193">
        <v>0.65740090286855024</v>
      </c>
      <c r="AV195" s="193">
        <v>6.7428042971521232E-2</v>
      </c>
      <c r="AW195" s="193">
        <v>0.61307364654041274</v>
      </c>
    </row>
    <row r="196" spans="1:49" ht="14.25" x14ac:dyDescent="0.2">
      <c r="A196" s="196">
        <v>36586</v>
      </c>
      <c r="B196" s="192">
        <v>2074.3856100000007</v>
      </c>
      <c r="C196" s="192">
        <v>1329.3470371263695</v>
      </c>
      <c r="D196" s="192">
        <v>1251.5968256872384</v>
      </c>
      <c r="E196" s="192">
        <v>77.750211439131107</v>
      </c>
      <c r="F196" s="192">
        <v>745.03857287363121</v>
      </c>
      <c r="G196" s="193">
        <v>0.64083892151872812</v>
      </c>
      <c r="H196" s="193">
        <v>5.8487520013737443E-2</v>
      </c>
      <c r="I196" s="193">
        <v>0.60335784227081957</v>
      </c>
      <c r="J196" s="202"/>
      <c r="K196" s="202"/>
      <c r="L196" s="202"/>
      <c r="M196" s="202"/>
      <c r="N196" s="202"/>
      <c r="O196" s="202"/>
      <c r="P196" s="202"/>
      <c r="Q196" s="202"/>
      <c r="R196" s="203"/>
      <c r="S196" s="203"/>
      <c r="T196" s="203"/>
      <c r="U196" s="203"/>
      <c r="V196" s="203"/>
      <c r="W196" s="203"/>
      <c r="X196" s="203"/>
      <c r="Y196" s="203"/>
      <c r="AH196" s="192">
        <v>9150.16</v>
      </c>
      <c r="AI196" s="192">
        <v>6122.4</v>
      </c>
      <c r="AJ196" s="192">
        <v>5774.9</v>
      </c>
      <c r="AK196" s="192">
        <v>347.5</v>
      </c>
      <c r="AL196" s="192">
        <v>3027.76</v>
      </c>
      <c r="AM196" s="193">
        <v>0.66910305393566882</v>
      </c>
      <c r="AN196" s="193">
        <v>5.6758787403632563E-2</v>
      </c>
      <c r="AO196" s="193">
        <v>0.63112557594621288</v>
      </c>
      <c r="AP196" s="192">
        <v>23988.6</v>
      </c>
      <c r="AQ196" s="192">
        <v>15779.8</v>
      </c>
      <c r="AR196" s="192">
        <v>14697.5</v>
      </c>
      <c r="AS196" s="192">
        <v>1082.3</v>
      </c>
      <c r="AT196" s="192">
        <v>8208.7999999999993</v>
      </c>
      <c r="AU196" s="193">
        <v>0.65780412362538876</v>
      </c>
      <c r="AV196" s="193">
        <v>6.8587688056882853E-2</v>
      </c>
      <c r="AW196" s="193">
        <v>0.61268685959163938</v>
      </c>
    </row>
    <row r="197" spans="1:49" ht="14.25" x14ac:dyDescent="0.2">
      <c r="A197" s="196">
        <v>36557</v>
      </c>
      <c r="B197" s="192">
        <v>2072.8513575000006</v>
      </c>
      <c r="C197" s="192">
        <v>1341.1475605946166</v>
      </c>
      <c r="D197" s="192">
        <v>1254.9229932414169</v>
      </c>
      <c r="E197" s="192">
        <v>86.224567353199859</v>
      </c>
      <c r="F197" s="192">
        <v>731.70379690538402</v>
      </c>
      <c r="G197" s="193">
        <v>0.64700614240479426</v>
      </c>
      <c r="H197" s="193">
        <v>6.4291633438881987E-2</v>
      </c>
      <c r="I197" s="193">
        <v>0.60540906066460021</v>
      </c>
      <c r="J197" s="202"/>
      <c r="K197" s="202"/>
      <c r="L197" s="202"/>
      <c r="M197" s="202"/>
      <c r="N197" s="202"/>
      <c r="O197" s="202"/>
      <c r="P197" s="202"/>
      <c r="Q197" s="202"/>
      <c r="R197" s="203"/>
      <c r="S197" s="203"/>
      <c r="T197" s="203"/>
      <c r="U197" s="203"/>
      <c r="V197" s="203"/>
      <c r="W197" s="203"/>
      <c r="X197" s="203"/>
      <c r="Y197" s="203"/>
      <c r="AH197" s="192">
        <v>9136.18</v>
      </c>
      <c r="AI197" s="192">
        <v>6099.6</v>
      </c>
      <c r="AJ197" s="192">
        <v>5745.3</v>
      </c>
      <c r="AK197" s="192">
        <v>354.3</v>
      </c>
      <c r="AL197" s="192">
        <v>3036.58</v>
      </c>
      <c r="AM197" s="193">
        <v>0.66763132950532933</v>
      </c>
      <c r="AN197" s="193">
        <v>5.8085776116466654E-2</v>
      </c>
      <c r="AO197" s="193">
        <v>0.62885144557134387</v>
      </c>
      <c r="AP197" s="192">
        <v>23963.49</v>
      </c>
      <c r="AQ197" s="192">
        <v>15753.300000000001</v>
      </c>
      <c r="AR197" s="192">
        <v>14672.2</v>
      </c>
      <c r="AS197" s="192">
        <v>1081.0999999999999</v>
      </c>
      <c r="AT197" s="192">
        <v>8210.19</v>
      </c>
      <c r="AU197" s="193">
        <v>0.65738755081167222</v>
      </c>
      <c r="AV197" s="193">
        <v>6.8626890873658211E-2</v>
      </c>
      <c r="AW197" s="193">
        <v>0.61227308710041817</v>
      </c>
    </row>
    <row r="198" spans="1:49" ht="14.25" x14ac:dyDescent="0.2">
      <c r="A198" s="196">
        <v>36526</v>
      </c>
      <c r="B198" s="192">
        <v>2071.3171050000005</v>
      </c>
      <c r="C198" s="192">
        <v>1320.3669885546008</v>
      </c>
      <c r="D198" s="192">
        <v>1238.1668291192286</v>
      </c>
      <c r="E198" s="192">
        <v>82.200159435372115</v>
      </c>
      <c r="F198" s="192">
        <v>750.95011644539977</v>
      </c>
      <c r="G198" s="193">
        <v>0.6374528484157912</v>
      </c>
      <c r="H198" s="193">
        <v>6.2255539670342884E-2</v>
      </c>
      <c r="I198" s="193">
        <v>0.59776787732326886</v>
      </c>
      <c r="J198" s="202"/>
      <c r="K198" s="202"/>
      <c r="L198" s="202"/>
      <c r="M198" s="202"/>
      <c r="N198" s="202"/>
      <c r="O198" s="202"/>
      <c r="P198" s="202"/>
      <c r="Q198" s="202"/>
      <c r="R198" s="203"/>
      <c r="S198" s="203"/>
      <c r="T198" s="203"/>
      <c r="U198" s="203"/>
      <c r="V198" s="203"/>
      <c r="W198" s="203"/>
      <c r="X198" s="203"/>
      <c r="Y198" s="203"/>
      <c r="AH198" s="192">
        <v>9122.2900000000009</v>
      </c>
      <c r="AI198" s="192">
        <v>6082.9</v>
      </c>
      <c r="AJ198" s="192">
        <v>5731.9</v>
      </c>
      <c r="AK198" s="192">
        <v>351</v>
      </c>
      <c r="AL198" s="192">
        <v>3039.3900000000012</v>
      </c>
      <c r="AM198" s="193">
        <v>0.66681721366016633</v>
      </c>
      <c r="AN198" s="193">
        <v>5.7702740469184111E-2</v>
      </c>
      <c r="AO198" s="193">
        <v>0.62834003303994934</v>
      </c>
      <c r="AP198" s="192">
        <v>23937.81</v>
      </c>
      <c r="AQ198" s="192">
        <v>15720.800000000001</v>
      </c>
      <c r="AR198" s="192">
        <v>14652.7</v>
      </c>
      <c r="AS198" s="192">
        <v>1068.0999999999999</v>
      </c>
      <c r="AT198" s="192">
        <v>8217.01</v>
      </c>
      <c r="AU198" s="193">
        <v>0.65673509815643116</v>
      </c>
      <c r="AV198" s="193">
        <v>6.7941835021118502E-2</v>
      </c>
      <c r="AW198" s="193">
        <v>0.61211531046490886</v>
      </c>
    </row>
    <row r="199" spans="1:49" ht="14.25" x14ac:dyDescent="0.2">
      <c r="A199" s="196">
        <v>36495</v>
      </c>
      <c r="B199" s="192">
        <v>2069.7828525000004</v>
      </c>
      <c r="C199" s="192">
        <v>1328.0781103174234</v>
      </c>
      <c r="D199" s="192">
        <v>1246.5837705873917</v>
      </c>
      <c r="E199" s="192">
        <v>81.494339730031797</v>
      </c>
      <c r="F199" s="192">
        <v>741.70474218257709</v>
      </c>
      <c r="G199" s="193">
        <v>0.64165093875103651</v>
      </c>
      <c r="H199" s="193">
        <v>6.1362610449587088E-2</v>
      </c>
      <c r="I199" s="193">
        <v>0.6022775621518448</v>
      </c>
      <c r="J199" s="202"/>
      <c r="K199" s="202"/>
      <c r="L199" s="202"/>
      <c r="M199" s="202"/>
      <c r="N199" s="202"/>
      <c r="O199" s="202"/>
      <c r="P199" s="202"/>
      <c r="Q199" s="202"/>
      <c r="R199" s="203"/>
      <c r="S199" s="203"/>
      <c r="T199" s="203"/>
      <c r="U199" s="203"/>
      <c r="V199" s="203"/>
      <c r="W199" s="203"/>
      <c r="X199" s="203"/>
      <c r="Y199" s="203"/>
      <c r="AH199" s="192">
        <v>9110.5499999999993</v>
      </c>
      <c r="AI199" s="192">
        <v>6053.4000000000005</v>
      </c>
      <c r="AJ199" s="192">
        <v>5719.8</v>
      </c>
      <c r="AK199" s="192">
        <v>333.6</v>
      </c>
      <c r="AL199" s="192">
        <v>3057.1499999999987</v>
      </c>
      <c r="AM199" s="193">
        <v>0.66443848066252875</v>
      </c>
      <c r="AN199" s="193">
        <v>5.510952522549311E-2</v>
      </c>
      <c r="AO199" s="193">
        <v>0.62782159145166871</v>
      </c>
      <c r="AP199" s="192">
        <v>23914.98</v>
      </c>
      <c r="AQ199" s="192">
        <v>15671.099999999999</v>
      </c>
      <c r="AR199" s="192">
        <v>14611.3</v>
      </c>
      <c r="AS199" s="192">
        <v>1059.8</v>
      </c>
      <c r="AT199" s="192">
        <v>8243.880000000001</v>
      </c>
      <c r="AU199" s="193">
        <v>0.65528384301387665</v>
      </c>
      <c r="AV199" s="193">
        <v>6.7627671318541777E-2</v>
      </c>
      <c r="AW199" s="193">
        <v>0.61096852265818324</v>
      </c>
    </row>
    <row r="200" spans="1:49" ht="14.25" x14ac:dyDescent="0.2">
      <c r="A200" s="196">
        <v>36465</v>
      </c>
      <c r="B200" s="192">
        <v>2068.2486000000004</v>
      </c>
      <c r="C200" s="192">
        <v>1328.2261340272657</v>
      </c>
      <c r="D200" s="192">
        <v>1240.1842473059762</v>
      </c>
      <c r="E200" s="192">
        <v>88.041886721289416</v>
      </c>
      <c r="F200" s="192">
        <v>740.02246597273461</v>
      </c>
      <c r="G200" s="193">
        <v>0.64219849297964737</v>
      </c>
      <c r="H200" s="193">
        <v>6.6285314274265067E-2</v>
      </c>
      <c r="I200" s="193">
        <v>0.59963016404603198</v>
      </c>
      <c r="J200" s="202"/>
      <c r="K200" s="202"/>
      <c r="L200" s="202"/>
      <c r="M200" s="202"/>
      <c r="N200" s="202"/>
      <c r="O200" s="202"/>
      <c r="P200" s="202"/>
      <c r="Q200" s="202"/>
      <c r="R200" s="203"/>
      <c r="S200" s="203"/>
      <c r="T200" s="203"/>
      <c r="U200" s="203"/>
      <c r="V200" s="203"/>
      <c r="W200" s="203"/>
      <c r="X200" s="203"/>
      <c r="Y200" s="203"/>
      <c r="AH200" s="192">
        <v>9099.61</v>
      </c>
      <c r="AI200" s="192">
        <v>6025.3</v>
      </c>
      <c r="AJ200" s="192">
        <v>5685.6</v>
      </c>
      <c r="AK200" s="192">
        <v>339.7</v>
      </c>
      <c r="AL200" s="192">
        <v>3074.3100000000004</v>
      </c>
      <c r="AM200" s="193">
        <v>0.66214925694617677</v>
      </c>
      <c r="AN200" s="193">
        <v>5.6378935488689358E-2</v>
      </c>
      <c r="AO200" s="193">
        <v>0.62481798670492472</v>
      </c>
      <c r="AP200" s="192">
        <v>23892.799999999999</v>
      </c>
      <c r="AQ200" s="192">
        <v>15633.5</v>
      </c>
      <c r="AR200" s="192">
        <v>14549.4</v>
      </c>
      <c r="AS200" s="192">
        <v>1084.0999999999999</v>
      </c>
      <c r="AT200" s="192">
        <v>8259.2999999999993</v>
      </c>
      <c r="AU200" s="193">
        <v>0.65431845576910197</v>
      </c>
      <c r="AV200" s="193">
        <v>6.9344676495986177E-2</v>
      </c>
      <c r="AW200" s="193">
        <v>0.60894495412844041</v>
      </c>
    </row>
    <row r="201" spans="1:49" ht="14.25" x14ac:dyDescent="0.2">
      <c r="A201" s="196">
        <v>36434</v>
      </c>
      <c r="B201" s="192">
        <v>2066.7143475000003</v>
      </c>
      <c r="C201" s="192">
        <v>1328.3818677305746</v>
      </c>
      <c r="D201" s="192">
        <v>1243.701009644732</v>
      </c>
      <c r="E201" s="192">
        <v>84.68085808584253</v>
      </c>
      <c r="F201" s="192">
        <v>738.33247976942562</v>
      </c>
      <c r="G201" s="193">
        <v>0.64275059073231433</v>
      </c>
      <c r="H201" s="193">
        <v>6.3747375768168565E-2</v>
      </c>
      <c r="I201" s="193">
        <v>0.60177692729968912</v>
      </c>
      <c r="J201" s="202"/>
      <c r="K201" s="202"/>
      <c r="L201" s="202"/>
      <c r="M201" s="202"/>
      <c r="N201" s="202"/>
      <c r="O201" s="202"/>
      <c r="P201" s="202"/>
      <c r="Q201" s="202"/>
      <c r="R201" s="203"/>
      <c r="S201" s="203"/>
      <c r="T201" s="203"/>
      <c r="U201" s="203"/>
      <c r="V201" s="203"/>
      <c r="W201" s="203"/>
      <c r="X201" s="203"/>
      <c r="Y201" s="203"/>
      <c r="AH201" s="192">
        <v>9087.9699999999993</v>
      </c>
      <c r="AI201" s="192">
        <v>6049.9000000000005</v>
      </c>
      <c r="AJ201" s="192">
        <v>5694.6</v>
      </c>
      <c r="AK201" s="192">
        <v>355.3</v>
      </c>
      <c r="AL201" s="192">
        <v>3038.0699999999988</v>
      </c>
      <c r="AM201" s="193">
        <v>0.66570422217502934</v>
      </c>
      <c r="AN201" s="193">
        <v>5.8728243442040362E-2</v>
      </c>
      <c r="AO201" s="193">
        <v>0.62660858255474006</v>
      </c>
      <c r="AP201" s="192">
        <v>23869.16</v>
      </c>
      <c r="AQ201" s="192">
        <v>15640.300000000001</v>
      </c>
      <c r="AR201" s="192">
        <v>14514.7</v>
      </c>
      <c r="AS201" s="192">
        <v>1125.5999999999999</v>
      </c>
      <c r="AT201" s="192">
        <v>8228.8599999999988</v>
      </c>
      <c r="AU201" s="193">
        <v>0.6552513787665758</v>
      </c>
      <c r="AV201" s="193">
        <v>7.1967929003919351E-2</v>
      </c>
      <c r="AW201" s="193">
        <v>0.60809429405978266</v>
      </c>
    </row>
    <row r="202" spans="1:49" ht="14.25" x14ac:dyDescent="0.2">
      <c r="A202" s="196">
        <v>36404</v>
      </c>
      <c r="B202" s="192">
        <v>2065.1800950000002</v>
      </c>
      <c r="C202" s="192">
        <v>1322.4116168640035</v>
      </c>
      <c r="D202" s="192">
        <v>1230.4355744745474</v>
      </c>
      <c r="E202" s="192">
        <v>91.97604238945604</v>
      </c>
      <c r="F202" s="192">
        <v>742.7684781359967</v>
      </c>
      <c r="G202" s="193">
        <v>0.64033718902563963</v>
      </c>
      <c r="H202" s="193">
        <v>6.9551750163515724E-2</v>
      </c>
      <c r="I202" s="193">
        <v>0.59580061683412033</v>
      </c>
      <c r="J202" s="202"/>
      <c r="K202" s="202"/>
      <c r="L202" s="202"/>
      <c r="M202" s="202"/>
      <c r="N202" s="202"/>
      <c r="O202" s="202"/>
      <c r="P202" s="202"/>
      <c r="Q202" s="202"/>
      <c r="R202" s="203"/>
      <c r="S202" s="203"/>
      <c r="T202" s="203"/>
      <c r="U202" s="203"/>
      <c r="V202" s="203"/>
      <c r="W202" s="203"/>
      <c r="X202" s="203"/>
      <c r="Y202" s="203"/>
      <c r="AH202" s="192">
        <v>9075.7099999999991</v>
      </c>
      <c r="AI202" s="192">
        <v>6053.4</v>
      </c>
      <c r="AJ202" s="192">
        <v>5671.9</v>
      </c>
      <c r="AK202" s="192">
        <v>381.5</v>
      </c>
      <c r="AL202" s="192">
        <v>3022.3099999999995</v>
      </c>
      <c r="AM202" s="193">
        <v>0.66698913914173108</v>
      </c>
      <c r="AN202" s="193">
        <v>6.3022433673637954E-2</v>
      </c>
      <c r="AO202" s="193">
        <v>0.62495386035913447</v>
      </c>
      <c r="AP202" s="192">
        <v>23844.77</v>
      </c>
      <c r="AQ202" s="192">
        <v>15645.9</v>
      </c>
      <c r="AR202" s="192">
        <v>14474.6</v>
      </c>
      <c r="AS202" s="192">
        <v>1171.3</v>
      </c>
      <c r="AT202" s="192">
        <v>8198.8700000000008</v>
      </c>
      <c r="AU202" s="193">
        <v>0.65615646533810135</v>
      </c>
      <c r="AV202" s="193">
        <v>7.486306316670821E-2</v>
      </c>
      <c r="AW202" s="193">
        <v>0.60703458242625108</v>
      </c>
    </row>
    <row r="203" spans="1:49" ht="14.25" x14ac:dyDescent="0.2">
      <c r="A203" s="196">
        <v>36373</v>
      </c>
      <c r="B203" s="192">
        <v>2063.6458425000001</v>
      </c>
      <c r="C203" s="192">
        <v>1320.4626592307716</v>
      </c>
      <c r="D203" s="192">
        <v>1230.3374644637572</v>
      </c>
      <c r="E203" s="192">
        <v>90.125194767014378</v>
      </c>
      <c r="F203" s="192">
        <v>743.18318326922849</v>
      </c>
      <c r="G203" s="193">
        <v>0.63986883409756945</v>
      </c>
      <c r="H203" s="193">
        <v>6.8252740156632921E-2</v>
      </c>
      <c r="I203" s="193">
        <v>0.59619603282958045</v>
      </c>
      <c r="J203" s="202"/>
      <c r="K203" s="202"/>
      <c r="L203" s="202"/>
      <c r="M203" s="202"/>
      <c r="N203" s="202"/>
      <c r="O203" s="202"/>
      <c r="P203" s="202"/>
      <c r="Q203" s="202"/>
      <c r="R203" s="203"/>
      <c r="S203" s="203"/>
      <c r="T203" s="203"/>
      <c r="U203" s="203"/>
      <c r="V203" s="203"/>
      <c r="W203" s="203"/>
      <c r="X203" s="203"/>
      <c r="Y203" s="203"/>
      <c r="AH203" s="192">
        <v>9063.24</v>
      </c>
      <c r="AI203" s="192">
        <v>6018</v>
      </c>
      <c r="AJ203" s="192">
        <v>5665.4</v>
      </c>
      <c r="AK203" s="192">
        <v>352.6</v>
      </c>
      <c r="AL203" s="192">
        <v>3045.24</v>
      </c>
      <c r="AM203" s="193">
        <v>0.66400095330146836</v>
      </c>
      <c r="AN203" s="193">
        <v>5.8590893984712532E-2</v>
      </c>
      <c r="AO203" s="193">
        <v>0.62509654384083391</v>
      </c>
      <c r="AP203" s="192">
        <v>23820.560000000001</v>
      </c>
      <c r="AQ203" s="192">
        <v>15610.699999999999</v>
      </c>
      <c r="AR203" s="192">
        <v>14451.8</v>
      </c>
      <c r="AS203" s="192">
        <v>1158.9000000000001</v>
      </c>
      <c r="AT203" s="192">
        <v>8209.8600000000024</v>
      </c>
      <c r="AU203" s="193">
        <v>0.65534563419163938</v>
      </c>
      <c r="AV203" s="193">
        <v>7.4237542198620193E-2</v>
      </c>
      <c r="AW203" s="193">
        <v>0.60669438501865613</v>
      </c>
    </row>
    <row r="204" spans="1:49" ht="14.25" x14ac:dyDescent="0.2">
      <c r="A204" s="196">
        <v>36342</v>
      </c>
      <c r="B204" s="192">
        <v>2062.11159</v>
      </c>
      <c r="C204" s="192">
        <v>1316.5097285641548</v>
      </c>
      <c r="D204" s="192">
        <v>1219.1349830203387</v>
      </c>
      <c r="E204" s="192">
        <v>97.374745543815962</v>
      </c>
      <c r="F204" s="192">
        <v>745.60186143584519</v>
      </c>
      <c r="G204" s="193">
        <v>0.63842797593904932</v>
      </c>
      <c r="H204" s="193">
        <v>7.3964319010401292E-2</v>
      </c>
      <c r="I204" s="193">
        <v>0.59120708546152867</v>
      </c>
      <c r="J204" s="202"/>
      <c r="K204" s="202"/>
      <c r="L204" s="202"/>
      <c r="M204" s="202"/>
      <c r="N204" s="202"/>
      <c r="O204" s="202"/>
      <c r="P204" s="202"/>
      <c r="Q204" s="202"/>
      <c r="R204" s="203"/>
      <c r="S204" s="203"/>
      <c r="T204" s="203"/>
      <c r="U204" s="203"/>
      <c r="V204" s="203"/>
      <c r="W204" s="203"/>
      <c r="X204" s="203"/>
      <c r="Y204" s="203"/>
      <c r="AH204" s="192">
        <v>9048.5499999999993</v>
      </c>
      <c r="AI204" s="192">
        <v>6043.4</v>
      </c>
      <c r="AJ204" s="192">
        <v>5654.4</v>
      </c>
      <c r="AK204" s="192">
        <v>389</v>
      </c>
      <c r="AL204" s="192">
        <v>3005.1499999999996</v>
      </c>
      <c r="AM204" s="193">
        <v>0.66788601488636301</v>
      </c>
      <c r="AN204" s="193">
        <v>6.4367740013899458E-2</v>
      </c>
      <c r="AO204" s="193">
        <v>0.62489570152123819</v>
      </c>
      <c r="AP204" s="192">
        <v>23792.86</v>
      </c>
      <c r="AQ204" s="192">
        <v>15610.199999999999</v>
      </c>
      <c r="AR204" s="192">
        <v>14430.9</v>
      </c>
      <c r="AS204" s="192">
        <v>1179.3</v>
      </c>
      <c r="AT204" s="192">
        <v>8182.6600000000017</v>
      </c>
      <c r="AU204" s="193">
        <v>0.65608758257729416</v>
      </c>
      <c r="AV204" s="193">
        <v>7.554675788907253E-2</v>
      </c>
      <c r="AW204" s="193">
        <v>0.60652229282230041</v>
      </c>
    </row>
    <row r="205" spans="1:49" ht="14.25" x14ac:dyDescent="0.2">
      <c r="A205" s="196">
        <v>36312</v>
      </c>
      <c r="B205" s="192">
        <v>2060.6237850000016</v>
      </c>
      <c r="C205" s="192">
        <v>1321.6587670630513</v>
      </c>
      <c r="D205" s="192">
        <v>1226.4461302221016</v>
      </c>
      <c r="E205" s="192">
        <v>95.212636840949671</v>
      </c>
      <c r="F205" s="192">
        <v>738.96501793695029</v>
      </c>
      <c r="G205" s="193">
        <v>0.64138770826769342</v>
      </c>
      <c r="H205" s="193">
        <v>7.2040256693887944E-2</v>
      </c>
      <c r="I205" s="193">
        <v>0.59518197312378429</v>
      </c>
      <c r="J205" s="202"/>
      <c r="K205" s="202"/>
      <c r="L205" s="202"/>
      <c r="M205" s="202"/>
      <c r="N205" s="202"/>
      <c r="O205" s="202"/>
      <c r="P205" s="202"/>
      <c r="Q205" s="202"/>
      <c r="R205" s="203"/>
      <c r="S205" s="203"/>
      <c r="T205" s="203"/>
      <c r="U205" s="203"/>
      <c r="V205" s="203"/>
      <c r="W205" s="203"/>
      <c r="X205" s="203"/>
      <c r="Y205" s="203"/>
      <c r="AH205" s="192">
        <v>9036.09</v>
      </c>
      <c r="AI205" s="192">
        <v>6000.1</v>
      </c>
      <c r="AJ205" s="192">
        <v>5623</v>
      </c>
      <c r="AK205" s="192">
        <v>377.1</v>
      </c>
      <c r="AL205" s="192">
        <v>3035.99</v>
      </c>
      <c r="AM205" s="193">
        <v>0.66401507731773368</v>
      </c>
      <c r="AN205" s="193">
        <v>6.2848952517458048E-2</v>
      </c>
      <c r="AO205" s="193">
        <v>0.6222824252525152</v>
      </c>
      <c r="AP205" s="192">
        <v>23769.75</v>
      </c>
      <c r="AQ205" s="192">
        <v>15553.3</v>
      </c>
      <c r="AR205" s="192">
        <v>14373</v>
      </c>
      <c r="AS205" s="192">
        <v>1180.3</v>
      </c>
      <c r="AT205" s="192">
        <v>8216.4500000000007</v>
      </c>
      <c r="AU205" s="193">
        <v>0.65433166103976692</v>
      </c>
      <c r="AV205" s="193">
        <v>7.5887432249104686E-2</v>
      </c>
      <c r="AW205" s="193">
        <v>0.60467611144416744</v>
      </c>
    </row>
    <row r="206" spans="1:49" ht="14.25" x14ac:dyDescent="0.2">
      <c r="A206" s="196">
        <v>36281</v>
      </c>
      <c r="B206" s="192">
        <v>2059.1359800000014</v>
      </c>
      <c r="C206" s="192">
        <v>1353.5766567335684</v>
      </c>
      <c r="D206" s="192">
        <v>1252.8772188018218</v>
      </c>
      <c r="E206" s="192">
        <v>100.69943793174654</v>
      </c>
      <c r="F206" s="192">
        <v>705.55932326643301</v>
      </c>
      <c r="G206" s="193">
        <v>0.65735175815516922</v>
      </c>
      <c r="H206" s="193">
        <v>7.4395075765234436E-2</v>
      </c>
      <c r="I206" s="193">
        <v>0.60844802430280531</v>
      </c>
      <c r="J206" s="202"/>
      <c r="K206" s="202"/>
      <c r="L206" s="202"/>
      <c r="M206" s="202"/>
      <c r="N206" s="202"/>
      <c r="O206" s="202"/>
      <c r="P206" s="202"/>
      <c r="Q206" s="202"/>
      <c r="R206" s="203"/>
      <c r="S206" s="203"/>
      <c r="T206" s="203"/>
      <c r="U206" s="203"/>
      <c r="V206" s="203"/>
      <c r="W206" s="203"/>
      <c r="X206" s="203"/>
      <c r="Y206" s="203"/>
      <c r="AH206" s="192">
        <v>9020.51</v>
      </c>
      <c r="AI206" s="192">
        <v>6044.5</v>
      </c>
      <c r="AJ206" s="192">
        <v>5628.4</v>
      </c>
      <c r="AK206" s="192">
        <v>416.1</v>
      </c>
      <c r="AL206" s="192">
        <v>2976.01</v>
      </c>
      <c r="AM206" s="193">
        <v>0.67008406398307852</v>
      </c>
      <c r="AN206" s="193">
        <v>6.8839440813963107E-2</v>
      </c>
      <c r="AO206" s="193">
        <v>0.62395585172013546</v>
      </c>
      <c r="AP206" s="192">
        <v>23739.87</v>
      </c>
      <c r="AQ206" s="192">
        <v>15591.5</v>
      </c>
      <c r="AR206" s="192">
        <v>14352.7</v>
      </c>
      <c r="AS206" s="192">
        <v>1238.8</v>
      </c>
      <c r="AT206" s="192">
        <v>8148.369999999999</v>
      </c>
      <c r="AU206" s="193">
        <v>0.65676433779965937</v>
      </c>
      <c r="AV206" s="193">
        <v>7.945354840778629E-2</v>
      </c>
      <c r="AW206" s="193">
        <v>0.60458208069378649</v>
      </c>
    </row>
    <row r="207" spans="1:49" ht="14.25" x14ac:dyDescent="0.2">
      <c r="A207" s="196">
        <v>36251</v>
      </c>
      <c r="B207" s="192">
        <v>2057.6481750000012</v>
      </c>
      <c r="C207" s="192">
        <v>1340.427772081998</v>
      </c>
      <c r="D207" s="192">
        <v>1232.3249246044602</v>
      </c>
      <c r="E207" s="192">
        <v>108.10284747753774</v>
      </c>
      <c r="F207" s="192">
        <v>717.22040291800317</v>
      </c>
      <c r="G207" s="193">
        <v>0.65143681430475708</v>
      </c>
      <c r="H207" s="193">
        <v>8.0648021272812578E-2</v>
      </c>
      <c r="I207" s="193">
        <v>0.5988997242468137</v>
      </c>
      <c r="J207" s="202"/>
      <c r="K207" s="202"/>
      <c r="L207" s="202"/>
      <c r="M207" s="202"/>
      <c r="N207" s="202"/>
      <c r="O207" s="202"/>
      <c r="P207" s="202"/>
      <c r="Q207" s="202"/>
      <c r="R207" s="203"/>
      <c r="S207" s="203"/>
      <c r="T207" s="203"/>
      <c r="U207" s="203"/>
      <c r="V207" s="203"/>
      <c r="W207" s="203"/>
      <c r="X207" s="203"/>
      <c r="Y207" s="203"/>
      <c r="AH207" s="192">
        <v>9008.15</v>
      </c>
      <c r="AI207" s="192">
        <v>6038.1</v>
      </c>
      <c r="AJ207" s="192">
        <v>5600</v>
      </c>
      <c r="AK207" s="192">
        <v>438.1</v>
      </c>
      <c r="AL207" s="192">
        <v>2970.0499999999993</v>
      </c>
      <c r="AM207" s="193">
        <v>0.67029301243873607</v>
      </c>
      <c r="AN207" s="193">
        <v>7.2555936470081642E-2</v>
      </c>
      <c r="AO207" s="193">
        <v>0.62165927521189146</v>
      </c>
      <c r="AP207" s="192">
        <v>23715.99</v>
      </c>
      <c r="AQ207" s="192">
        <v>15592.5</v>
      </c>
      <c r="AR207" s="192">
        <v>14316.6</v>
      </c>
      <c r="AS207" s="192">
        <v>1275.9000000000001</v>
      </c>
      <c r="AT207" s="192">
        <v>8123.4900000000016</v>
      </c>
      <c r="AU207" s="193">
        <v>0.65746780969295393</v>
      </c>
      <c r="AV207" s="193">
        <v>8.1827801827801833E-2</v>
      </c>
      <c r="AW207" s="193">
        <v>0.60366866405324004</v>
      </c>
    </row>
    <row r="208" spans="1:49" ht="14.25" x14ac:dyDescent="0.2">
      <c r="A208" s="196">
        <v>36220</v>
      </c>
      <c r="B208" s="192">
        <v>2056.160370000001</v>
      </c>
      <c r="C208" s="192">
        <v>1320.5175518449969</v>
      </c>
      <c r="D208" s="192">
        <v>1238.8811653099801</v>
      </c>
      <c r="E208" s="192">
        <v>81.636386535016783</v>
      </c>
      <c r="F208" s="192">
        <v>735.64281815500408</v>
      </c>
      <c r="G208" s="193">
        <v>0.64222497968142256</v>
      </c>
      <c r="H208" s="193">
        <v>6.1821508105633499E-2</v>
      </c>
      <c r="I208" s="193">
        <v>0.60252166289440723</v>
      </c>
      <c r="J208" s="202"/>
      <c r="K208" s="202"/>
      <c r="L208" s="202"/>
      <c r="M208" s="202"/>
      <c r="N208" s="202"/>
      <c r="O208" s="202"/>
      <c r="P208" s="202"/>
      <c r="Q208" s="202"/>
      <c r="R208" s="203"/>
      <c r="S208" s="203"/>
      <c r="T208" s="203"/>
      <c r="U208" s="203"/>
      <c r="V208" s="203"/>
      <c r="W208" s="203"/>
      <c r="X208" s="203"/>
      <c r="Y208" s="203"/>
      <c r="AH208" s="192">
        <v>8996.66</v>
      </c>
      <c r="AI208" s="192">
        <v>5979.3</v>
      </c>
      <c r="AJ208" s="192">
        <v>5584.8</v>
      </c>
      <c r="AK208" s="192">
        <v>394.5</v>
      </c>
      <c r="AL208" s="192">
        <v>3017.3599999999997</v>
      </c>
      <c r="AM208" s="193">
        <v>0.66461331205136132</v>
      </c>
      <c r="AN208" s="193">
        <v>6.5977622798655364E-2</v>
      </c>
      <c r="AO208" s="193">
        <v>0.62076370564187155</v>
      </c>
      <c r="AP208" s="192">
        <v>23693.54</v>
      </c>
      <c r="AQ208" s="192">
        <v>15497.7</v>
      </c>
      <c r="AR208" s="192">
        <v>14278.7</v>
      </c>
      <c r="AS208" s="192">
        <v>1219</v>
      </c>
      <c r="AT208" s="192">
        <v>8195.84</v>
      </c>
      <c r="AU208" s="193">
        <v>0.65408968014066282</v>
      </c>
      <c r="AV208" s="193">
        <v>7.8656832949405397E-2</v>
      </c>
      <c r="AW208" s="193">
        <v>0.60264105743590868</v>
      </c>
    </row>
    <row r="209" spans="1:49" ht="14.25" x14ac:dyDescent="0.2">
      <c r="A209" s="196">
        <v>36192</v>
      </c>
      <c r="B209" s="192">
        <v>2054.6725650000008</v>
      </c>
      <c r="C209" s="192">
        <v>1308.6817291047428</v>
      </c>
      <c r="D209" s="192">
        <v>1217.852696319208</v>
      </c>
      <c r="E209" s="192">
        <v>90.829032785534707</v>
      </c>
      <c r="F209" s="192">
        <v>745.99083589525799</v>
      </c>
      <c r="G209" s="193">
        <v>0.63692957768419045</v>
      </c>
      <c r="H209" s="193">
        <v>6.9404982713153651E-2</v>
      </c>
      <c r="I209" s="193">
        <v>0.59272349135552294</v>
      </c>
      <c r="J209" s="202"/>
      <c r="K209" s="202"/>
      <c r="L209" s="202"/>
      <c r="M209" s="202"/>
      <c r="N209" s="202"/>
      <c r="O209" s="202"/>
      <c r="P209" s="202"/>
      <c r="Q209" s="202"/>
      <c r="R209" s="203"/>
      <c r="S209" s="203"/>
      <c r="T209" s="203"/>
      <c r="U209" s="203"/>
      <c r="V209" s="203"/>
      <c r="W209" s="203"/>
      <c r="X209" s="203"/>
      <c r="Y209" s="203"/>
      <c r="AH209" s="192">
        <v>8985.92</v>
      </c>
      <c r="AI209" s="192">
        <v>5956.0999999999995</v>
      </c>
      <c r="AJ209" s="192">
        <v>5557.7</v>
      </c>
      <c r="AK209" s="192">
        <v>398.4</v>
      </c>
      <c r="AL209" s="192">
        <v>3029.8200000000006</v>
      </c>
      <c r="AM209" s="193">
        <v>0.66282584309675574</v>
      </c>
      <c r="AN209" s="193">
        <v>6.6889407498195136E-2</v>
      </c>
      <c r="AO209" s="193">
        <v>0.61848981517752211</v>
      </c>
      <c r="AP209" s="192">
        <v>23672.18</v>
      </c>
      <c r="AQ209" s="192">
        <v>15486.599999999999</v>
      </c>
      <c r="AR209" s="192">
        <v>14263.3</v>
      </c>
      <c r="AS209" s="192">
        <v>1223.3</v>
      </c>
      <c r="AT209" s="192">
        <v>8185.5800000000017</v>
      </c>
      <c r="AU209" s="193">
        <v>0.65421097676682072</v>
      </c>
      <c r="AV209" s="193">
        <v>7.8990869525912735E-2</v>
      </c>
      <c r="AW209" s="193">
        <v>0.60253428285861288</v>
      </c>
    </row>
    <row r="210" spans="1:49" ht="14.25" x14ac:dyDescent="0.2">
      <c r="A210" s="196">
        <v>36161</v>
      </c>
      <c r="B210" s="192">
        <v>2053.1847600000006</v>
      </c>
      <c r="C210" s="192">
        <v>1316.6636825076141</v>
      </c>
      <c r="D210" s="192">
        <v>1217.8895051891823</v>
      </c>
      <c r="E210" s="192">
        <v>98.774177318431796</v>
      </c>
      <c r="F210" s="192">
        <v>736.52107749238644</v>
      </c>
      <c r="G210" s="193">
        <v>0.64127871400507264</v>
      </c>
      <c r="H210" s="193">
        <v>7.5018532546074532E-2</v>
      </c>
      <c r="I210" s="193">
        <v>0.5931709259273783</v>
      </c>
      <c r="J210" s="202"/>
      <c r="K210" s="202"/>
      <c r="L210" s="202"/>
      <c r="M210" s="202"/>
      <c r="N210" s="202"/>
      <c r="O210" s="202"/>
      <c r="P210" s="202"/>
      <c r="Q210" s="202"/>
      <c r="R210" s="203"/>
      <c r="S210" s="203"/>
      <c r="T210" s="203"/>
      <c r="U210" s="203"/>
      <c r="V210" s="203"/>
      <c r="W210" s="203"/>
      <c r="X210" s="203"/>
      <c r="Y210" s="203"/>
      <c r="AH210" s="192">
        <v>8975.09</v>
      </c>
      <c r="AI210" s="192">
        <v>5947.7</v>
      </c>
      <c r="AJ210" s="192">
        <v>5554</v>
      </c>
      <c r="AK210" s="192">
        <v>393.7</v>
      </c>
      <c r="AL210" s="192">
        <v>3027.3900000000003</v>
      </c>
      <c r="AM210" s="193">
        <v>0.66268973347342475</v>
      </c>
      <c r="AN210" s="193">
        <v>6.6193654690048259E-2</v>
      </c>
      <c r="AO210" s="193">
        <v>0.61882387808924477</v>
      </c>
      <c r="AP210" s="192">
        <v>23650.85</v>
      </c>
      <c r="AQ210" s="192">
        <v>15499.3</v>
      </c>
      <c r="AR210" s="192">
        <v>14273.3</v>
      </c>
      <c r="AS210" s="192">
        <v>1226</v>
      </c>
      <c r="AT210" s="192">
        <v>8151.5499999999993</v>
      </c>
      <c r="AU210" s="193">
        <v>0.65533796882564477</v>
      </c>
      <c r="AV210" s="193">
        <v>7.9100346467259816E-2</v>
      </c>
      <c r="AW210" s="193">
        <v>0.60350050843838599</v>
      </c>
    </row>
    <row r="211" spans="1:49" ht="14.25" x14ac:dyDescent="0.2">
      <c r="A211" s="196">
        <v>36130</v>
      </c>
      <c r="B211" s="192">
        <v>2051.6969550000003</v>
      </c>
      <c r="C211" s="192">
        <v>1317.4140132961845</v>
      </c>
      <c r="D211" s="192">
        <v>1204.2650612548234</v>
      </c>
      <c r="E211" s="192">
        <v>113.14895204136113</v>
      </c>
      <c r="F211" s="192">
        <v>734.28294170381582</v>
      </c>
      <c r="G211" s="193">
        <v>0.6421094548518177</v>
      </c>
      <c r="H211" s="193">
        <v>8.5887162956663252E-2</v>
      </c>
      <c r="I211" s="193">
        <v>0.5869604954669454</v>
      </c>
      <c r="J211" s="202"/>
      <c r="K211" s="202"/>
      <c r="L211" s="202"/>
      <c r="M211" s="202"/>
      <c r="N211" s="202"/>
      <c r="O211" s="202"/>
      <c r="P211" s="202"/>
      <c r="Q211" s="202"/>
      <c r="R211" s="203"/>
      <c r="S211" s="203"/>
      <c r="T211" s="203"/>
      <c r="U211" s="203"/>
      <c r="V211" s="203"/>
      <c r="W211" s="203"/>
      <c r="X211" s="203"/>
      <c r="Y211" s="203"/>
      <c r="AH211" s="192">
        <v>8965.09</v>
      </c>
      <c r="AI211" s="192">
        <v>5940.0999999999995</v>
      </c>
      <c r="AJ211" s="192">
        <v>5525.7</v>
      </c>
      <c r="AK211" s="192">
        <v>414.4</v>
      </c>
      <c r="AL211" s="192">
        <v>3024.9900000000007</v>
      </c>
      <c r="AM211" s="193">
        <v>0.66258118992670456</v>
      </c>
      <c r="AN211" s="193">
        <v>6.976313530075251E-2</v>
      </c>
      <c r="AO211" s="193">
        <v>0.61635744872611431</v>
      </c>
      <c r="AP211" s="192">
        <v>23629.5</v>
      </c>
      <c r="AQ211" s="192">
        <v>15459</v>
      </c>
      <c r="AR211" s="192">
        <v>14200</v>
      </c>
      <c r="AS211" s="192">
        <v>1259</v>
      </c>
      <c r="AT211" s="192">
        <v>8170.5</v>
      </c>
      <c r="AU211" s="193">
        <v>0.65422459214117945</v>
      </c>
      <c r="AV211" s="193">
        <v>8.1441231644996448E-2</v>
      </c>
      <c r="AW211" s="193">
        <v>0.60094373558475633</v>
      </c>
    </row>
    <row r="212" spans="1:49" ht="14.25" x14ac:dyDescent="0.2">
      <c r="A212" s="196">
        <v>36100</v>
      </c>
      <c r="B212" s="192">
        <v>2050.2091500000001</v>
      </c>
      <c r="C212" s="192">
        <v>1310.9458934528466</v>
      </c>
      <c r="D212" s="192">
        <v>1207.1562765788087</v>
      </c>
      <c r="E212" s="192">
        <v>103.7896168740378</v>
      </c>
      <c r="F212" s="192">
        <v>739.26325654715356</v>
      </c>
      <c r="G212" s="193">
        <v>0.63942056519104229</v>
      </c>
      <c r="H212" s="193">
        <v>7.9171548873516503E-2</v>
      </c>
      <c r="I212" s="193">
        <v>0.58879664866328818</v>
      </c>
      <c r="J212" s="202"/>
      <c r="K212" s="202"/>
      <c r="L212" s="202"/>
      <c r="M212" s="202"/>
      <c r="N212" s="202"/>
      <c r="O212" s="202"/>
      <c r="P212" s="202"/>
      <c r="Q212" s="202"/>
      <c r="R212" s="203"/>
      <c r="S212" s="203"/>
      <c r="T212" s="203"/>
      <c r="U212" s="203"/>
      <c r="V212" s="203"/>
      <c r="W212" s="203"/>
      <c r="X212" s="203"/>
      <c r="Y212" s="203"/>
      <c r="AH212" s="192">
        <v>8957.06</v>
      </c>
      <c r="AI212" s="192">
        <v>5925.2</v>
      </c>
      <c r="AJ212" s="192">
        <v>5514</v>
      </c>
      <c r="AK212" s="192">
        <v>411.2</v>
      </c>
      <c r="AL212" s="192">
        <v>3031.8599999999997</v>
      </c>
      <c r="AM212" s="193">
        <v>0.6615117013841596</v>
      </c>
      <c r="AN212" s="193">
        <v>6.939850131641126E-2</v>
      </c>
      <c r="AO212" s="193">
        <v>0.61560378070482957</v>
      </c>
      <c r="AP212" s="192">
        <v>23611.54</v>
      </c>
      <c r="AQ212" s="192">
        <v>15439.1</v>
      </c>
      <c r="AR212" s="192">
        <v>14198.9</v>
      </c>
      <c r="AS212" s="192">
        <v>1240.2</v>
      </c>
      <c r="AT212" s="192">
        <v>8172.4400000000005</v>
      </c>
      <c r="AU212" s="193">
        <v>0.65387941659036219</v>
      </c>
      <c r="AV212" s="193">
        <v>8.032851655860769E-2</v>
      </c>
      <c r="AW212" s="193">
        <v>0.60135425304745049</v>
      </c>
    </row>
    <row r="213" spans="1:49" ht="14.25" x14ac:dyDescent="0.2">
      <c r="A213" s="196">
        <v>36069</v>
      </c>
      <c r="B213" s="192">
        <v>2048.7213449999999</v>
      </c>
      <c r="C213" s="192">
        <v>1317.2482155352409</v>
      </c>
      <c r="D213" s="192">
        <v>1212.7171209684709</v>
      </c>
      <c r="E213" s="192">
        <v>104.53109456676999</v>
      </c>
      <c r="F213" s="192">
        <v>731.47312946475904</v>
      </c>
      <c r="G213" s="193">
        <v>0.6429611419581519</v>
      </c>
      <c r="H213" s="193">
        <v>7.9355654715611512E-2</v>
      </c>
      <c r="I213" s="193">
        <v>0.59193853958136555</v>
      </c>
      <c r="J213" s="202"/>
      <c r="K213" s="202"/>
      <c r="L213" s="202"/>
      <c r="M213" s="202"/>
      <c r="N213" s="202"/>
      <c r="O213" s="202"/>
      <c r="P213" s="202"/>
      <c r="Q213" s="202"/>
      <c r="R213" s="203"/>
      <c r="S213" s="203"/>
      <c r="T213" s="203"/>
      <c r="U213" s="203"/>
      <c r="V213" s="203"/>
      <c r="W213" s="203"/>
      <c r="X213" s="203"/>
      <c r="Y213" s="203"/>
      <c r="AH213" s="192">
        <v>8948.5</v>
      </c>
      <c r="AI213" s="192">
        <v>5910.5</v>
      </c>
      <c r="AJ213" s="192">
        <v>5502.7</v>
      </c>
      <c r="AK213" s="192">
        <v>407.8</v>
      </c>
      <c r="AL213" s="192">
        <v>3038</v>
      </c>
      <c r="AM213" s="193">
        <v>0.66050176007152039</v>
      </c>
      <c r="AN213" s="193">
        <v>6.8995854834616357E-2</v>
      </c>
      <c r="AO213" s="193">
        <v>0.61492987651561715</v>
      </c>
      <c r="AP213" s="192">
        <v>23592.31</v>
      </c>
      <c r="AQ213" s="192">
        <v>15392.5</v>
      </c>
      <c r="AR213" s="192">
        <v>14159.4</v>
      </c>
      <c r="AS213" s="192">
        <v>1233.0999999999999</v>
      </c>
      <c r="AT213" s="192">
        <v>8199.8100000000013</v>
      </c>
      <c r="AU213" s="193">
        <v>0.65243717126470446</v>
      </c>
      <c r="AV213" s="193">
        <v>8.0110443397758649E-2</v>
      </c>
      <c r="AW213" s="193">
        <v>0.60017014018550952</v>
      </c>
    </row>
    <row r="214" spans="1:49" ht="14.25" x14ac:dyDescent="0.2">
      <c r="A214" s="196">
        <v>36039</v>
      </c>
      <c r="B214" s="192">
        <v>2047.2335399999997</v>
      </c>
      <c r="C214" s="192">
        <v>1304.0668516105279</v>
      </c>
      <c r="D214" s="192">
        <v>1209.8680304174195</v>
      </c>
      <c r="E214" s="192">
        <v>94.1988211931085</v>
      </c>
      <c r="F214" s="192">
        <v>743.1666883894718</v>
      </c>
      <c r="G214" s="193">
        <v>0.6369897845707081</v>
      </c>
      <c r="H214" s="193">
        <v>7.2234656587407742E-2</v>
      </c>
      <c r="I214" s="193">
        <v>0.5909770462325562</v>
      </c>
      <c r="J214" s="202"/>
      <c r="K214" s="202"/>
      <c r="L214" s="202"/>
      <c r="M214" s="202"/>
      <c r="N214" s="202"/>
      <c r="O214" s="202"/>
      <c r="P214" s="202"/>
      <c r="Q214" s="202"/>
      <c r="R214" s="203"/>
      <c r="S214" s="203"/>
      <c r="T214" s="203"/>
      <c r="U214" s="203"/>
      <c r="V214" s="203"/>
      <c r="W214" s="203"/>
      <c r="X214" s="203"/>
      <c r="Y214" s="203"/>
      <c r="AH214" s="192">
        <v>8939.5300000000007</v>
      </c>
      <c r="AI214" s="192">
        <v>5901</v>
      </c>
      <c r="AJ214" s="192">
        <v>5486</v>
      </c>
      <c r="AK214" s="192">
        <v>415</v>
      </c>
      <c r="AL214" s="192">
        <v>3038.5300000000007</v>
      </c>
      <c r="AM214" s="193">
        <v>0.66010181743335494</v>
      </c>
      <c r="AN214" s="193">
        <v>7.0327063209625493E-2</v>
      </c>
      <c r="AO214" s="193">
        <v>0.61367879519393076</v>
      </c>
      <c r="AP214" s="192">
        <v>23572.22</v>
      </c>
      <c r="AQ214" s="192">
        <v>15405.400000000001</v>
      </c>
      <c r="AR214" s="192">
        <v>14140.7</v>
      </c>
      <c r="AS214" s="192">
        <v>1264.7</v>
      </c>
      <c r="AT214" s="192">
        <v>8166.82</v>
      </c>
      <c r="AU214" s="193">
        <v>0.6535404811256641</v>
      </c>
      <c r="AV214" s="193">
        <v>8.2094590208628138E-2</v>
      </c>
      <c r="AW214" s="193">
        <v>0.59988834314290296</v>
      </c>
    </row>
    <row r="215" spans="1:49" ht="14.25" x14ac:dyDescent="0.2">
      <c r="A215" s="196">
        <v>36008</v>
      </c>
      <c r="B215" s="192">
        <v>2045.745735</v>
      </c>
      <c r="C215" s="192">
        <v>1289.5878655152244</v>
      </c>
      <c r="D215" s="192">
        <v>1195.390962085665</v>
      </c>
      <c r="E215" s="192">
        <v>94.196903429559299</v>
      </c>
      <c r="F215" s="192">
        <v>756.15786948477557</v>
      </c>
      <c r="G215" s="193">
        <v>0.63037543886910485</v>
      </c>
      <c r="H215" s="193">
        <v>7.3044191829399044E-2</v>
      </c>
      <c r="I215" s="193">
        <v>0.58433017438780832</v>
      </c>
      <c r="J215" s="202"/>
      <c r="K215" s="202"/>
      <c r="L215" s="202"/>
      <c r="M215" s="202"/>
      <c r="N215" s="202"/>
      <c r="O215" s="202"/>
      <c r="P215" s="202"/>
      <c r="Q215" s="202"/>
      <c r="R215" s="203"/>
      <c r="S215" s="203"/>
      <c r="T215" s="203"/>
      <c r="U215" s="203"/>
      <c r="V215" s="203"/>
      <c r="W215" s="203"/>
      <c r="X215" s="203"/>
      <c r="Y215" s="203"/>
      <c r="AH215" s="192">
        <v>8928</v>
      </c>
      <c r="AI215" s="192">
        <v>5861.4000000000005</v>
      </c>
      <c r="AJ215" s="192">
        <v>5455.1</v>
      </c>
      <c r="AK215" s="192">
        <v>406.3</v>
      </c>
      <c r="AL215" s="192">
        <v>3066.5999999999995</v>
      </c>
      <c r="AM215" s="193">
        <v>0.65651881720430116</v>
      </c>
      <c r="AN215" s="193">
        <v>6.9317910396833521E-2</v>
      </c>
      <c r="AO215" s="193">
        <v>0.61101030465949824</v>
      </c>
      <c r="AP215" s="192">
        <v>23547.61</v>
      </c>
      <c r="AQ215" s="192">
        <v>15341.400000000001</v>
      </c>
      <c r="AR215" s="192">
        <v>14101.7</v>
      </c>
      <c r="AS215" s="192">
        <v>1239.7</v>
      </c>
      <c r="AT215" s="192">
        <v>8206.2099999999991</v>
      </c>
      <c r="AU215" s="193">
        <v>0.65150560927414713</v>
      </c>
      <c r="AV215" s="193">
        <v>8.0807488234450567E-2</v>
      </c>
      <c r="AW215" s="193">
        <v>0.598859077418048</v>
      </c>
    </row>
    <row r="216" spans="1:49" ht="14.25" x14ac:dyDescent="0.2">
      <c r="A216" s="196">
        <v>35977</v>
      </c>
      <c r="B216" s="192">
        <v>2044.25793</v>
      </c>
      <c r="C216" s="192">
        <v>1336.037367142816</v>
      </c>
      <c r="D216" s="192">
        <v>1223.7468556223171</v>
      </c>
      <c r="E216" s="192">
        <v>112.290511520499</v>
      </c>
      <c r="F216" s="192">
        <v>708.22056285718395</v>
      </c>
      <c r="G216" s="193">
        <v>0.65355616213401013</v>
      </c>
      <c r="H216" s="193">
        <v>8.4047433314412431E-2</v>
      </c>
      <c r="I216" s="193">
        <v>0.59862644417982869</v>
      </c>
      <c r="J216" s="202"/>
      <c r="K216" s="202"/>
      <c r="L216" s="202"/>
      <c r="M216" s="202"/>
      <c r="N216" s="202"/>
      <c r="O216" s="202"/>
      <c r="P216" s="202"/>
      <c r="Q216" s="202"/>
      <c r="R216" s="203"/>
      <c r="S216" s="203"/>
      <c r="T216" s="203"/>
      <c r="U216" s="203"/>
      <c r="V216" s="203"/>
      <c r="W216" s="203"/>
      <c r="X216" s="203"/>
      <c r="Y216" s="203"/>
      <c r="AH216" s="192">
        <v>8918.8700000000008</v>
      </c>
      <c r="AI216" s="192">
        <v>5879.9</v>
      </c>
      <c r="AJ216" s="192">
        <v>5455.9</v>
      </c>
      <c r="AK216" s="192">
        <v>424</v>
      </c>
      <c r="AL216" s="192">
        <v>3038.9700000000012</v>
      </c>
      <c r="AM216" s="193">
        <v>0.6592651311208706</v>
      </c>
      <c r="AN216" s="193">
        <v>7.2110069899147949E-2</v>
      </c>
      <c r="AO216" s="193">
        <v>0.6117254764336737</v>
      </c>
      <c r="AP216" s="192">
        <v>23528.87</v>
      </c>
      <c r="AQ216" s="192">
        <v>15333.4</v>
      </c>
      <c r="AR216" s="192">
        <v>14063.8</v>
      </c>
      <c r="AS216" s="192">
        <v>1269.5999999999999</v>
      </c>
      <c r="AT216" s="192">
        <v>8195.4699999999993</v>
      </c>
      <c r="AU216" s="193">
        <v>0.6516845050357285</v>
      </c>
      <c r="AV216" s="193">
        <v>8.27996400015652E-2</v>
      </c>
      <c r="AW216" s="193">
        <v>0.59772526262417192</v>
      </c>
    </row>
    <row r="217" spans="1:49" ht="14.25" x14ac:dyDescent="0.2">
      <c r="A217" s="196">
        <v>35947</v>
      </c>
      <c r="B217" s="192">
        <v>2043.0285150000002</v>
      </c>
      <c r="C217" s="192">
        <v>1330.2688959943919</v>
      </c>
      <c r="D217" s="192">
        <v>1231.5719514774019</v>
      </c>
      <c r="E217" s="192">
        <v>98.696944516990001</v>
      </c>
      <c r="F217" s="192">
        <v>712.75961900560833</v>
      </c>
      <c r="G217" s="193">
        <v>0.65112595650403426</v>
      </c>
      <c r="H217" s="193">
        <v>7.419322876313128E-2</v>
      </c>
      <c r="I217" s="193">
        <v>0.60281681945951782</v>
      </c>
      <c r="J217" s="202"/>
      <c r="K217" s="202"/>
      <c r="L217" s="202"/>
      <c r="M217" s="202"/>
      <c r="N217" s="202"/>
      <c r="O217" s="202"/>
      <c r="P217" s="202"/>
      <c r="Q217" s="202"/>
      <c r="R217" s="203"/>
      <c r="S217" s="203"/>
      <c r="T217" s="203"/>
      <c r="U217" s="203"/>
      <c r="V217" s="203"/>
      <c r="W217" s="203"/>
      <c r="X217" s="203"/>
      <c r="Y217" s="203"/>
      <c r="AH217" s="192">
        <v>8909.59</v>
      </c>
      <c r="AI217" s="192">
        <v>5868.8</v>
      </c>
      <c r="AJ217" s="192">
        <v>5447.5</v>
      </c>
      <c r="AK217" s="192">
        <v>421.3</v>
      </c>
      <c r="AL217" s="192">
        <v>3040.79</v>
      </c>
      <c r="AM217" s="193">
        <v>0.6587059561663331</v>
      </c>
      <c r="AN217" s="193">
        <v>7.1786395856052343E-2</v>
      </c>
      <c r="AO217" s="193">
        <v>0.61141982964423724</v>
      </c>
      <c r="AP217" s="192">
        <v>23509.46</v>
      </c>
      <c r="AQ217" s="192">
        <v>15284</v>
      </c>
      <c r="AR217" s="192">
        <v>14005.8</v>
      </c>
      <c r="AS217" s="192">
        <v>1278.2</v>
      </c>
      <c r="AT217" s="192">
        <v>8225.4599999999991</v>
      </c>
      <c r="AU217" s="193">
        <v>0.65012127033117739</v>
      </c>
      <c r="AV217" s="193">
        <v>8.3629939806333417E-2</v>
      </c>
      <c r="AW217" s="193">
        <v>0.59575166762656395</v>
      </c>
    </row>
    <row r="218" spans="1:49" ht="14.25" x14ac:dyDescent="0.2">
      <c r="A218" s="196">
        <v>35916</v>
      </c>
      <c r="B218" s="192">
        <v>2041.7991000000002</v>
      </c>
      <c r="C218" s="192">
        <v>1314.8207878143046</v>
      </c>
      <c r="D218" s="192">
        <v>1211.3786122823292</v>
      </c>
      <c r="E218" s="192">
        <v>103.44217553197539</v>
      </c>
      <c r="F218" s="192">
        <v>726.97831218569559</v>
      </c>
      <c r="G218" s="193">
        <v>0.6439520851068572</v>
      </c>
      <c r="H218" s="193">
        <v>7.8673973282649981E-2</v>
      </c>
      <c r="I218" s="193">
        <v>0.59328981596785357</v>
      </c>
      <c r="J218" s="202"/>
      <c r="K218" s="202"/>
      <c r="L218" s="202"/>
      <c r="M218" s="202"/>
      <c r="N218" s="202"/>
      <c r="O218" s="202"/>
      <c r="P218" s="202"/>
      <c r="Q218" s="202"/>
      <c r="R218" s="203"/>
      <c r="S218" s="203"/>
      <c r="T218" s="203"/>
      <c r="U218" s="203"/>
      <c r="V218" s="203"/>
      <c r="W218" s="203"/>
      <c r="X218" s="203"/>
      <c r="Y218" s="203"/>
      <c r="AH218" s="192">
        <v>8896.41</v>
      </c>
      <c r="AI218" s="192">
        <v>5848.3</v>
      </c>
      <c r="AJ218" s="192">
        <v>5436.8</v>
      </c>
      <c r="AK218" s="192">
        <v>411.5</v>
      </c>
      <c r="AL218" s="192">
        <v>3048.1099999999997</v>
      </c>
      <c r="AM218" s="193">
        <v>0.65737752644044056</v>
      </c>
      <c r="AN218" s="193">
        <v>7.0362327513978418E-2</v>
      </c>
      <c r="AO218" s="193">
        <v>0.61112291362470927</v>
      </c>
      <c r="AP218" s="192">
        <v>23482.11</v>
      </c>
      <c r="AQ218" s="192">
        <v>15257.599999999999</v>
      </c>
      <c r="AR218" s="192">
        <v>13993.3</v>
      </c>
      <c r="AS218" s="192">
        <v>1264.3</v>
      </c>
      <c r="AT218" s="192">
        <v>8224.510000000002</v>
      </c>
      <c r="AU218" s="193">
        <v>0.6497542171465851</v>
      </c>
      <c r="AV218" s="193">
        <v>8.2863622063758399E-2</v>
      </c>
      <c r="AW218" s="193">
        <v>0.59591322926261736</v>
      </c>
    </row>
    <row r="219" spans="1:49" ht="14.25" x14ac:dyDescent="0.2">
      <c r="A219" s="196">
        <v>35886</v>
      </c>
      <c r="B219" s="192">
        <v>2040.5696850000002</v>
      </c>
      <c r="C219" s="192">
        <v>1305.1284475492466</v>
      </c>
      <c r="D219" s="192">
        <v>1199.9175680405965</v>
      </c>
      <c r="E219" s="192">
        <v>105.21087950865015</v>
      </c>
      <c r="F219" s="192">
        <v>735.44123745075353</v>
      </c>
      <c r="G219" s="193">
        <v>0.63959023656143676</v>
      </c>
      <c r="H219" s="193">
        <v>8.0613429050767973E-2</v>
      </c>
      <c r="I219" s="193">
        <v>0.58803067440482748</v>
      </c>
      <c r="J219" s="202"/>
      <c r="K219" s="202"/>
      <c r="L219" s="202"/>
      <c r="M219" s="202"/>
      <c r="N219" s="202"/>
      <c r="O219" s="202"/>
      <c r="P219" s="202"/>
      <c r="Q219" s="202"/>
      <c r="R219" s="203"/>
      <c r="S219" s="203"/>
      <c r="T219" s="203"/>
      <c r="U219" s="203"/>
      <c r="V219" s="203"/>
      <c r="W219" s="203"/>
      <c r="X219" s="203"/>
      <c r="Y219" s="203"/>
      <c r="AH219" s="192">
        <v>8885.73</v>
      </c>
      <c r="AI219" s="192">
        <v>5841.3</v>
      </c>
      <c r="AJ219" s="192">
        <v>5416.3</v>
      </c>
      <c r="AK219" s="192">
        <v>425</v>
      </c>
      <c r="AL219" s="192">
        <v>3044.4299999999994</v>
      </c>
      <c r="AM219" s="193">
        <v>0.65737986637001133</v>
      </c>
      <c r="AN219" s="193">
        <v>7.2757776522349479E-2</v>
      </c>
      <c r="AO219" s="193">
        <v>0.60955036896237003</v>
      </c>
      <c r="AP219" s="192">
        <v>23459.919999999998</v>
      </c>
      <c r="AQ219" s="192">
        <v>15238.5</v>
      </c>
      <c r="AR219" s="192">
        <v>13977.6</v>
      </c>
      <c r="AS219" s="192">
        <v>1260.9000000000001</v>
      </c>
      <c r="AT219" s="192">
        <v>8221.4199999999983</v>
      </c>
      <c r="AU219" s="193">
        <v>0.64955464468762047</v>
      </c>
      <c r="AV219" s="193">
        <v>8.2744364602815243E-2</v>
      </c>
      <c r="AW219" s="193">
        <v>0.59580765833813587</v>
      </c>
    </row>
    <row r="220" spans="1:49" ht="14.25" x14ac:dyDescent="0.2">
      <c r="A220" s="196">
        <v>35855</v>
      </c>
      <c r="B220" s="192">
        <v>2039.3402700000001</v>
      </c>
      <c r="C220" s="192">
        <v>1299.8286571229587</v>
      </c>
      <c r="D220" s="192">
        <v>1186.8267199200038</v>
      </c>
      <c r="E220" s="192">
        <v>113.00193720295496</v>
      </c>
      <c r="F220" s="192">
        <v>739.51161287704144</v>
      </c>
      <c r="G220" s="193">
        <v>0.63737703621326447</v>
      </c>
      <c r="H220" s="193">
        <v>8.693602543974796E-2</v>
      </c>
      <c r="I220" s="193">
        <v>0.58196600997831704</v>
      </c>
      <c r="J220" s="202"/>
      <c r="K220" s="202"/>
      <c r="L220" s="202"/>
      <c r="M220" s="202"/>
      <c r="N220" s="202"/>
      <c r="O220" s="202"/>
      <c r="P220" s="202"/>
      <c r="Q220" s="202"/>
      <c r="R220" s="203"/>
      <c r="S220" s="203"/>
      <c r="T220" s="203"/>
      <c r="U220" s="203"/>
      <c r="V220" s="203"/>
      <c r="W220" s="203"/>
      <c r="X220" s="203"/>
      <c r="Y220" s="203"/>
      <c r="AH220" s="192">
        <v>8875.07</v>
      </c>
      <c r="AI220" s="192">
        <v>5849.9</v>
      </c>
      <c r="AJ220" s="192">
        <v>5414.7</v>
      </c>
      <c r="AK220" s="192">
        <v>435.2</v>
      </c>
      <c r="AL220" s="192">
        <v>3025.17</v>
      </c>
      <c r="AM220" s="193">
        <v>0.65913846313324853</v>
      </c>
      <c r="AN220" s="193">
        <v>7.4394434092890482E-2</v>
      </c>
      <c r="AO220" s="193">
        <v>0.61010223017959297</v>
      </c>
      <c r="AP220" s="192">
        <v>23438.6</v>
      </c>
      <c r="AQ220" s="192">
        <v>15222.8</v>
      </c>
      <c r="AR220" s="192">
        <v>13949.4</v>
      </c>
      <c r="AS220" s="192">
        <v>1273.4000000000001</v>
      </c>
      <c r="AT220" s="192">
        <v>8215.7999999999993</v>
      </c>
      <c r="AU220" s="193">
        <v>0.64947565127610007</v>
      </c>
      <c r="AV220" s="193">
        <v>8.365083953017842E-2</v>
      </c>
      <c r="AW220" s="193">
        <v>0.59514646779244496</v>
      </c>
    </row>
    <row r="221" spans="1:49" ht="14.25" x14ac:dyDescent="0.2">
      <c r="A221" s="196">
        <v>35827</v>
      </c>
      <c r="B221" s="192">
        <v>2038.1108550000001</v>
      </c>
      <c r="C221" s="192">
        <v>1319.7807305983936</v>
      </c>
      <c r="D221" s="192">
        <v>1201.8821473124476</v>
      </c>
      <c r="E221" s="192">
        <v>117.89858328594592</v>
      </c>
      <c r="F221" s="192">
        <v>718.33012440160655</v>
      </c>
      <c r="G221" s="193">
        <v>0.64755100408824107</v>
      </c>
      <c r="H221" s="193">
        <v>8.9331947764148864E-2</v>
      </c>
      <c r="I221" s="193">
        <v>0.58970401161640817</v>
      </c>
      <c r="J221" s="202"/>
      <c r="K221" s="202"/>
      <c r="L221" s="202"/>
      <c r="M221" s="202"/>
      <c r="N221" s="202"/>
      <c r="O221" s="202"/>
      <c r="P221" s="202"/>
      <c r="Q221" s="202"/>
      <c r="R221" s="203"/>
      <c r="S221" s="203"/>
      <c r="T221" s="203"/>
      <c r="U221" s="203"/>
      <c r="V221" s="203"/>
      <c r="W221" s="203"/>
      <c r="X221" s="203"/>
      <c r="Y221" s="203"/>
      <c r="AH221" s="192">
        <v>8865.1299999999992</v>
      </c>
      <c r="AI221" s="192">
        <v>5850</v>
      </c>
      <c r="AJ221" s="192">
        <v>5413.7</v>
      </c>
      <c r="AK221" s="192">
        <v>436.3</v>
      </c>
      <c r="AL221" s="192">
        <v>3015.1299999999992</v>
      </c>
      <c r="AM221" s="193">
        <v>0.65988880027704055</v>
      </c>
      <c r="AN221" s="193">
        <v>7.4581196581196579E-2</v>
      </c>
      <c r="AO221" s="193">
        <v>0.61067350394184861</v>
      </c>
      <c r="AP221" s="192">
        <v>23419.22</v>
      </c>
      <c r="AQ221" s="192">
        <v>15217.1</v>
      </c>
      <c r="AR221" s="192">
        <v>13914.5</v>
      </c>
      <c r="AS221" s="192">
        <v>1302.5999999999999</v>
      </c>
      <c r="AT221" s="192">
        <v>8202.1200000000008</v>
      </c>
      <c r="AU221" s="193">
        <v>0.64976971905981495</v>
      </c>
      <c r="AV221" s="193">
        <v>8.5601067220429636E-2</v>
      </c>
      <c r="AW221" s="193">
        <v>0.59414873766077603</v>
      </c>
    </row>
    <row r="222" spans="1:49" ht="14.25" x14ac:dyDescent="0.2">
      <c r="A222" s="196">
        <v>35796</v>
      </c>
      <c r="B222" s="192">
        <v>2036.8814400000001</v>
      </c>
      <c r="C222" s="192">
        <v>1321.6395754096925</v>
      </c>
      <c r="D222" s="192">
        <v>1200.0509214275367</v>
      </c>
      <c r="E222" s="192">
        <v>121.58865398215589</v>
      </c>
      <c r="F222" s="192">
        <v>715.24186459030761</v>
      </c>
      <c r="G222" s="193">
        <v>0.64885444457174313</v>
      </c>
      <c r="H222" s="193">
        <v>9.1998345270846521E-2</v>
      </c>
      <c r="I222" s="193">
        <v>0.5891609093495086</v>
      </c>
      <c r="J222" s="202"/>
      <c r="K222" s="202"/>
      <c r="L222" s="202"/>
      <c r="M222" s="202"/>
      <c r="N222" s="202"/>
      <c r="O222" s="202"/>
      <c r="P222" s="202"/>
      <c r="Q222" s="202"/>
      <c r="R222" s="203"/>
      <c r="S222" s="203"/>
      <c r="T222" s="203"/>
      <c r="U222" s="203"/>
      <c r="V222" s="203"/>
      <c r="W222" s="203"/>
      <c r="X222" s="203"/>
      <c r="Y222" s="203"/>
      <c r="AH222" s="192">
        <v>8854.74</v>
      </c>
      <c r="AI222" s="192">
        <v>5844.5999999999995</v>
      </c>
      <c r="AJ222" s="192">
        <v>5384.2</v>
      </c>
      <c r="AK222" s="192">
        <v>460.4</v>
      </c>
      <c r="AL222" s="192">
        <v>3010.1400000000003</v>
      </c>
      <c r="AM222" s="193">
        <v>0.66005325961010708</v>
      </c>
      <c r="AN222" s="193">
        <v>7.8773568764329477E-2</v>
      </c>
      <c r="AO222" s="193">
        <v>0.60805850877609058</v>
      </c>
      <c r="AP222" s="192">
        <v>23397.54</v>
      </c>
      <c r="AQ222" s="192">
        <v>15202.699999999999</v>
      </c>
      <c r="AR222" s="192">
        <v>13864.8</v>
      </c>
      <c r="AS222" s="192">
        <v>1337.9</v>
      </c>
      <c r="AT222" s="192">
        <v>8194.840000000002</v>
      </c>
      <c r="AU222" s="193">
        <v>0.64975634190602938</v>
      </c>
      <c r="AV222" s="193">
        <v>8.8004104534063043E-2</v>
      </c>
      <c r="AW222" s="193">
        <v>0.59257511687126074</v>
      </c>
    </row>
    <row r="223" spans="1:49" ht="14.25" x14ac:dyDescent="0.2">
      <c r="A223" s="196">
        <v>35765</v>
      </c>
      <c r="B223" s="192">
        <v>2035.6520250000001</v>
      </c>
      <c r="C223" s="192">
        <v>1306.6113365778303</v>
      </c>
      <c r="D223" s="192">
        <v>1191.0963477465123</v>
      </c>
      <c r="E223" s="192">
        <v>115.51498883131799</v>
      </c>
      <c r="F223" s="192">
        <v>729.04068842216975</v>
      </c>
      <c r="G223" s="193">
        <v>0.64186379623395129</v>
      </c>
      <c r="H223" s="193">
        <v>8.8408071778915839E-2</v>
      </c>
      <c r="I223" s="193">
        <v>0.5851178556642127</v>
      </c>
      <c r="J223" s="202"/>
      <c r="K223" s="202"/>
      <c r="L223" s="202"/>
      <c r="M223" s="202"/>
      <c r="N223" s="202"/>
      <c r="O223" s="202"/>
      <c r="P223" s="202"/>
      <c r="Q223" s="202"/>
      <c r="R223" s="203"/>
      <c r="S223" s="203"/>
      <c r="T223" s="203"/>
      <c r="U223" s="203"/>
      <c r="V223" s="203"/>
      <c r="W223" s="203"/>
      <c r="X223" s="203"/>
      <c r="Y223" s="203"/>
      <c r="AH223" s="192">
        <v>8844</v>
      </c>
      <c r="AI223" s="192">
        <v>5820.9000000000005</v>
      </c>
      <c r="AJ223" s="192">
        <v>5375.6</v>
      </c>
      <c r="AK223" s="192">
        <v>445.3</v>
      </c>
      <c r="AL223" s="192">
        <v>3023.0999999999995</v>
      </c>
      <c r="AM223" s="193">
        <v>0.65817503392130261</v>
      </c>
      <c r="AN223" s="193">
        <v>7.6500197563950587E-2</v>
      </c>
      <c r="AO223" s="193">
        <v>0.60782451379466307</v>
      </c>
      <c r="AP223" s="192">
        <v>23375.360000000001</v>
      </c>
      <c r="AQ223" s="192">
        <v>15158</v>
      </c>
      <c r="AR223" s="192">
        <v>13874.9</v>
      </c>
      <c r="AS223" s="192">
        <v>1283.0999999999999</v>
      </c>
      <c r="AT223" s="192">
        <v>8217.36</v>
      </c>
      <c r="AU223" s="193">
        <v>0.64846060124849414</v>
      </c>
      <c r="AV223" s="193">
        <v>8.46483704974271E-2</v>
      </c>
      <c r="AW223" s="193">
        <v>0.59356946802102728</v>
      </c>
    </row>
    <row r="224" spans="1:49" ht="14.25" x14ac:dyDescent="0.2">
      <c r="A224" s="196">
        <v>35735</v>
      </c>
      <c r="B224" s="192">
        <v>2034.4226100000001</v>
      </c>
      <c r="C224" s="192">
        <v>1303.2677272535523</v>
      </c>
      <c r="D224" s="192">
        <v>1184.2514847905854</v>
      </c>
      <c r="E224" s="192">
        <v>119.01624246296676</v>
      </c>
      <c r="F224" s="192">
        <v>731.15488274644781</v>
      </c>
      <c r="G224" s="193">
        <v>0.64060816117923125</v>
      </c>
      <c r="H224" s="193">
        <v>9.1321406932845822E-2</v>
      </c>
      <c r="I224" s="193">
        <v>0.58210692260768049</v>
      </c>
      <c r="J224" s="202"/>
      <c r="K224" s="202"/>
      <c r="L224" s="202"/>
      <c r="M224" s="202"/>
      <c r="N224" s="202"/>
      <c r="O224" s="202"/>
      <c r="P224" s="202"/>
      <c r="Q224" s="202"/>
      <c r="R224" s="203"/>
      <c r="S224" s="203"/>
      <c r="T224" s="203"/>
      <c r="U224" s="203"/>
      <c r="V224" s="203"/>
      <c r="W224" s="203"/>
      <c r="X224" s="203"/>
      <c r="Y224" s="203"/>
      <c r="AH224" s="192">
        <v>8835.33</v>
      </c>
      <c r="AI224" s="192">
        <v>5840.0999999999995</v>
      </c>
      <c r="AJ224" s="192">
        <v>5365.7</v>
      </c>
      <c r="AK224" s="192">
        <v>474.4</v>
      </c>
      <c r="AL224" s="192">
        <v>2995.2300000000005</v>
      </c>
      <c r="AM224" s="193">
        <v>0.66099398664226461</v>
      </c>
      <c r="AN224" s="193">
        <v>8.1231485762230105E-2</v>
      </c>
      <c r="AO224" s="193">
        <v>0.60730046302741381</v>
      </c>
      <c r="AP224" s="192">
        <v>23356.44</v>
      </c>
      <c r="AQ224" s="192">
        <v>15205.8</v>
      </c>
      <c r="AR224" s="192">
        <v>13859.5</v>
      </c>
      <c r="AS224" s="192">
        <v>1346.3</v>
      </c>
      <c r="AT224" s="192">
        <v>8150.6399999999994</v>
      </c>
      <c r="AU224" s="193">
        <v>0.65103243473748573</v>
      </c>
      <c r="AV224" s="193">
        <v>8.8538583961383158E-2</v>
      </c>
      <c r="AW224" s="193">
        <v>0.59339094485289712</v>
      </c>
    </row>
    <row r="225" spans="1:49" ht="14.25" x14ac:dyDescent="0.2">
      <c r="A225" s="196">
        <v>35704</v>
      </c>
      <c r="B225" s="192">
        <v>2033.1931950000001</v>
      </c>
      <c r="C225" s="192">
        <v>1297.2042816254186</v>
      </c>
      <c r="D225" s="192">
        <v>1188.5636802369399</v>
      </c>
      <c r="E225" s="192">
        <v>108.64060138847864</v>
      </c>
      <c r="F225" s="192">
        <v>735.98891337458144</v>
      </c>
      <c r="G225" s="193">
        <v>0.63801329102196735</v>
      </c>
      <c r="H225" s="193">
        <v>8.3749801729262066E-2</v>
      </c>
      <c r="I225" s="193">
        <v>0.58457980439824353</v>
      </c>
      <c r="J225" s="202"/>
      <c r="K225" s="202"/>
      <c r="L225" s="202"/>
      <c r="M225" s="202"/>
      <c r="N225" s="202"/>
      <c r="O225" s="202"/>
      <c r="P225" s="202"/>
      <c r="Q225" s="202"/>
      <c r="R225" s="203"/>
      <c r="S225" s="203"/>
      <c r="T225" s="203"/>
      <c r="U225" s="203"/>
      <c r="V225" s="203"/>
      <c r="W225" s="203"/>
      <c r="X225" s="203"/>
      <c r="Y225" s="203"/>
      <c r="AH225" s="192">
        <v>8826.07</v>
      </c>
      <c r="AI225" s="192">
        <v>5814.7</v>
      </c>
      <c r="AJ225" s="192">
        <v>5349.5</v>
      </c>
      <c r="AK225" s="192">
        <v>465.2</v>
      </c>
      <c r="AL225" s="192">
        <v>3011.37</v>
      </c>
      <c r="AM225" s="193">
        <v>0.65880964007763365</v>
      </c>
      <c r="AN225" s="193">
        <v>8.0004127470032854E-2</v>
      </c>
      <c r="AO225" s="193">
        <v>0.60610214965437625</v>
      </c>
      <c r="AP225" s="192">
        <v>23335.27</v>
      </c>
      <c r="AQ225" s="192">
        <v>15180.5</v>
      </c>
      <c r="AR225" s="192">
        <v>13833.1</v>
      </c>
      <c r="AS225" s="192">
        <v>1347.4</v>
      </c>
      <c r="AT225" s="192">
        <v>8154.77</v>
      </c>
      <c r="AU225" s="193">
        <v>0.65053886241727654</v>
      </c>
      <c r="AV225" s="193">
        <v>8.8758604789038575E-2</v>
      </c>
      <c r="AW225" s="193">
        <v>0.59279794062807079</v>
      </c>
    </row>
    <row r="226" spans="1:49" ht="14.25" x14ac:dyDescent="0.2">
      <c r="A226" s="196">
        <v>35674</v>
      </c>
      <c r="B226" s="192">
        <v>2031.96378</v>
      </c>
      <c r="C226" s="192">
        <v>1305.6990296977972</v>
      </c>
      <c r="D226" s="192">
        <v>1195.6748262835424</v>
      </c>
      <c r="E226" s="192">
        <v>110.0242034142547</v>
      </c>
      <c r="F226" s="192">
        <v>726.26475030220286</v>
      </c>
      <c r="G226" s="193">
        <v>0.64257987398663041</v>
      </c>
      <c r="H226" s="193">
        <v>8.4264597668974067E-2</v>
      </c>
      <c r="I226" s="193">
        <v>0.58843313943496689</v>
      </c>
      <c r="J226" s="202"/>
      <c r="K226" s="202"/>
      <c r="L226" s="202"/>
      <c r="M226" s="202"/>
      <c r="N226" s="202"/>
      <c r="O226" s="202"/>
      <c r="P226" s="202"/>
      <c r="Q226" s="202"/>
      <c r="R226" s="203"/>
      <c r="S226" s="203"/>
      <c r="T226" s="203"/>
      <c r="U226" s="203"/>
      <c r="V226" s="203"/>
      <c r="W226" s="203"/>
      <c r="X226" s="203"/>
      <c r="Y226" s="203"/>
      <c r="AH226" s="192">
        <v>8815.86</v>
      </c>
      <c r="AI226" s="192">
        <v>5809.3</v>
      </c>
      <c r="AJ226" s="192">
        <v>5348.8</v>
      </c>
      <c r="AK226" s="192">
        <v>460.5</v>
      </c>
      <c r="AL226" s="192">
        <v>3006.5600000000004</v>
      </c>
      <c r="AM226" s="193">
        <v>0.65896010145351669</v>
      </c>
      <c r="AN226" s="193">
        <v>7.9269447265591375E-2</v>
      </c>
      <c r="AO226" s="193">
        <v>0.60672469844121846</v>
      </c>
      <c r="AP226" s="192">
        <v>23312.71</v>
      </c>
      <c r="AQ226" s="192">
        <v>15155.199999999999</v>
      </c>
      <c r="AR226" s="192">
        <v>13815.9</v>
      </c>
      <c r="AS226" s="192">
        <v>1339.3</v>
      </c>
      <c r="AT226" s="192">
        <v>8157.51</v>
      </c>
      <c r="AU226" s="193">
        <v>0.650083152065976</v>
      </c>
      <c r="AV226" s="193">
        <v>8.8372307854729729E-2</v>
      </c>
      <c r="AW226" s="193">
        <v>0.5926338036204285</v>
      </c>
    </row>
    <row r="227" spans="1:49" ht="14.25" x14ac:dyDescent="0.2">
      <c r="A227" s="196">
        <v>35643</v>
      </c>
      <c r="B227" s="192">
        <v>2030.734365</v>
      </c>
      <c r="C227" s="192">
        <v>1292.1637122141965</v>
      </c>
      <c r="D227" s="192">
        <v>1177.3612042648665</v>
      </c>
      <c r="E227" s="192">
        <v>114.80250794933004</v>
      </c>
      <c r="F227" s="192">
        <v>738.57065278580353</v>
      </c>
      <c r="G227" s="193">
        <v>0.63630366161366281</v>
      </c>
      <c r="H227" s="193">
        <v>8.88451725305065E-2</v>
      </c>
      <c r="I227" s="193">
        <v>0.57977115301580395</v>
      </c>
      <c r="J227" s="202"/>
      <c r="K227" s="202"/>
      <c r="L227" s="202"/>
      <c r="M227" s="202"/>
      <c r="N227" s="202"/>
      <c r="O227" s="202"/>
      <c r="P227" s="202"/>
      <c r="Q227" s="202"/>
      <c r="R227" s="203"/>
      <c r="S227" s="203"/>
      <c r="T227" s="203"/>
      <c r="U227" s="203"/>
      <c r="V227" s="203"/>
      <c r="W227" s="203"/>
      <c r="X227" s="203"/>
      <c r="Y227" s="203"/>
      <c r="AH227" s="192">
        <v>8801.7800000000007</v>
      </c>
      <c r="AI227" s="192">
        <v>5815.4</v>
      </c>
      <c r="AJ227" s="192">
        <v>5344.2</v>
      </c>
      <c r="AK227" s="192">
        <v>471.2</v>
      </c>
      <c r="AL227" s="192">
        <v>2986.380000000001</v>
      </c>
      <c r="AM227" s="193">
        <v>0.66070726603028018</v>
      </c>
      <c r="AN227" s="193">
        <v>8.1026240671320984E-2</v>
      </c>
      <c r="AO227" s="193">
        <v>0.60717264007962024</v>
      </c>
      <c r="AP227" s="192">
        <v>23283.47</v>
      </c>
      <c r="AQ227" s="192">
        <v>15143.699999999999</v>
      </c>
      <c r="AR227" s="192">
        <v>13798.9</v>
      </c>
      <c r="AS227" s="192">
        <v>1344.8</v>
      </c>
      <c r="AT227" s="192">
        <v>8139.7700000000023</v>
      </c>
      <c r="AU227" s="193">
        <v>0.65040563111941641</v>
      </c>
      <c r="AV227" s="193">
        <v>8.8802604383340936E-2</v>
      </c>
      <c r="AW227" s="193">
        <v>0.59264791717042176</v>
      </c>
    </row>
    <row r="228" spans="1:49" ht="14.25" x14ac:dyDescent="0.2">
      <c r="A228" s="196">
        <v>35612</v>
      </c>
      <c r="B228" s="192">
        <v>2029.50495</v>
      </c>
      <c r="C228" s="192">
        <v>1274.0660802026518</v>
      </c>
      <c r="D228" s="192">
        <v>1167.3210161714751</v>
      </c>
      <c r="E228" s="192">
        <v>106.74506403117668</v>
      </c>
      <c r="F228" s="192">
        <v>755.43886979734816</v>
      </c>
      <c r="G228" s="193">
        <v>0.62777185155554893</v>
      </c>
      <c r="H228" s="193">
        <v>8.3782988723942714E-2</v>
      </c>
      <c r="I228" s="193">
        <v>0.57517524959546174</v>
      </c>
      <c r="J228" s="202"/>
      <c r="K228" s="202"/>
      <c r="L228" s="202"/>
      <c r="M228" s="202"/>
      <c r="N228" s="202"/>
      <c r="O228" s="202"/>
      <c r="P228" s="202"/>
      <c r="Q228" s="202"/>
      <c r="R228" s="203"/>
      <c r="S228" s="203"/>
      <c r="T228" s="203"/>
      <c r="U228" s="203"/>
      <c r="V228" s="203"/>
      <c r="W228" s="203"/>
      <c r="X228" s="203"/>
      <c r="Y228" s="203"/>
      <c r="AH228" s="192">
        <v>8790.2099999999991</v>
      </c>
      <c r="AI228" s="192">
        <v>5776</v>
      </c>
      <c r="AJ228" s="192">
        <v>5308.4</v>
      </c>
      <c r="AK228" s="192">
        <v>467.6</v>
      </c>
      <c r="AL228" s="192">
        <v>3014.2099999999991</v>
      </c>
      <c r="AM228" s="193">
        <v>0.65709465416639656</v>
      </c>
      <c r="AN228" s="193">
        <v>8.0955678670360118E-2</v>
      </c>
      <c r="AO228" s="193">
        <v>0.60389911048769029</v>
      </c>
      <c r="AP228" s="192">
        <v>23260.07</v>
      </c>
      <c r="AQ228" s="192">
        <v>15075.9</v>
      </c>
      <c r="AR228" s="192">
        <v>13731.5</v>
      </c>
      <c r="AS228" s="192">
        <v>1344.4</v>
      </c>
      <c r="AT228" s="192">
        <v>8184.17</v>
      </c>
      <c r="AU228" s="193">
        <v>0.64814508296836593</v>
      </c>
      <c r="AV228" s="193">
        <v>8.9175438945601926E-2</v>
      </c>
      <c r="AW228" s="193">
        <v>0.59034646069422836</v>
      </c>
    </row>
    <row r="229" spans="1:49" ht="14.25" x14ac:dyDescent="0.2">
      <c r="A229" s="196">
        <v>35582</v>
      </c>
      <c r="B229" s="192">
        <v>2027.5123274999992</v>
      </c>
      <c r="C229" s="192">
        <v>1290.9755349654531</v>
      </c>
      <c r="D229" s="192">
        <v>1171.6259502256753</v>
      </c>
      <c r="E229" s="192">
        <v>119.34958473977774</v>
      </c>
      <c r="F229" s="192">
        <v>736.53679253454607</v>
      </c>
      <c r="G229" s="193">
        <v>0.63672882154915211</v>
      </c>
      <c r="H229" s="193">
        <v>9.2449145245011605E-2</v>
      </c>
      <c r="I229" s="193">
        <v>0.57786378624406942</v>
      </c>
      <c r="J229" s="202"/>
      <c r="K229" s="202"/>
      <c r="L229" s="202"/>
      <c r="M229" s="202"/>
      <c r="N229" s="202"/>
      <c r="O229" s="202"/>
      <c r="P229" s="202"/>
      <c r="Q229" s="202"/>
      <c r="R229" s="203"/>
      <c r="S229" s="203"/>
      <c r="T229" s="203"/>
      <c r="U229" s="203"/>
      <c r="V229" s="203"/>
      <c r="W229" s="203"/>
      <c r="X229" s="203"/>
      <c r="Y229" s="203"/>
      <c r="AH229" s="192">
        <v>8779.56</v>
      </c>
      <c r="AI229" s="192">
        <v>5766.9</v>
      </c>
      <c r="AJ229" s="192">
        <v>5282.5</v>
      </c>
      <c r="AK229" s="192">
        <v>484.4</v>
      </c>
      <c r="AL229" s="192">
        <v>3012.66</v>
      </c>
      <c r="AM229" s="193">
        <v>0.65685524103713622</v>
      </c>
      <c r="AN229" s="193">
        <v>8.3996601293589282E-2</v>
      </c>
      <c r="AO229" s="193">
        <v>0.60168163324813551</v>
      </c>
      <c r="AP229" s="192">
        <v>23237.37</v>
      </c>
      <c r="AQ229" s="192">
        <v>15066.2</v>
      </c>
      <c r="AR229" s="192">
        <v>13690</v>
      </c>
      <c r="AS229" s="192">
        <v>1376.2</v>
      </c>
      <c r="AT229" s="192">
        <v>8171.1699999999983</v>
      </c>
      <c r="AU229" s="193">
        <v>0.64836080847359234</v>
      </c>
      <c r="AV229" s="193">
        <v>9.1343537189204974E-2</v>
      </c>
      <c r="AW229" s="193">
        <v>0.58913723885276181</v>
      </c>
    </row>
    <row r="230" spans="1:49" ht="14.25" x14ac:dyDescent="0.2">
      <c r="A230" s="196">
        <v>35551</v>
      </c>
      <c r="B230" s="192">
        <v>2025.5197049999992</v>
      </c>
      <c r="C230" s="192">
        <v>1278.4843177969776</v>
      </c>
      <c r="D230" s="192">
        <v>1161.1477379716569</v>
      </c>
      <c r="E230" s="192">
        <v>117.33657982532073</v>
      </c>
      <c r="F230" s="192">
        <v>747.03538720302163</v>
      </c>
      <c r="G230" s="193">
        <v>0.63118828942568994</v>
      </c>
      <c r="H230" s="193">
        <v>9.1777879628206507E-2</v>
      </c>
      <c r="I230" s="193">
        <v>0.57325916657604536</v>
      </c>
      <c r="J230" s="202"/>
      <c r="K230" s="202"/>
      <c r="L230" s="202"/>
      <c r="M230" s="202"/>
      <c r="N230" s="202"/>
      <c r="O230" s="202"/>
      <c r="P230" s="202"/>
      <c r="Q230" s="202"/>
      <c r="R230" s="203"/>
      <c r="S230" s="203"/>
      <c r="T230" s="203"/>
      <c r="U230" s="203"/>
      <c r="V230" s="203"/>
      <c r="W230" s="203"/>
      <c r="X230" s="203"/>
      <c r="Y230" s="203"/>
      <c r="AH230" s="192">
        <v>8766.31</v>
      </c>
      <c r="AI230" s="192">
        <v>5741.9000000000005</v>
      </c>
      <c r="AJ230" s="192">
        <v>5250.6</v>
      </c>
      <c r="AK230" s="192">
        <v>491.3</v>
      </c>
      <c r="AL230" s="192">
        <v>3024.4099999999989</v>
      </c>
      <c r="AM230" s="193">
        <v>0.65499622988463801</v>
      </c>
      <c r="AN230" s="193">
        <v>8.5564011912433166E-2</v>
      </c>
      <c r="AO230" s="193">
        <v>0.59895212466819003</v>
      </c>
      <c r="AP230" s="192">
        <v>23208.62</v>
      </c>
      <c r="AQ230" s="192">
        <v>15045.2</v>
      </c>
      <c r="AR230" s="192">
        <v>13637.2</v>
      </c>
      <c r="AS230" s="192">
        <v>1408</v>
      </c>
      <c r="AT230" s="192">
        <v>8163.4199999999983</v>
      </c>
      <c r="AU230" s="193">
        <v>0.64825913819951386</v>
      </c>
      <c r="AV230" s="193">
        <v>9.3584664876505463E-2</v>
      </c>
      <c r="AW230" s="193">
        <v>0.58759202399798016</v>
      </c>
    </row>
    <row r="231" spans="1:49" ht="14.25" x14ac:dyDescent="0.2">
      <c r="A231" s="196">
        <v>35521</v>
      </c>
      <c r="B231" s="192">
        <v>2023.5270824999993</v>
      </c>
      <c r="C231" s="192">
        <v>1276.8623849981968</v>
      </c>
      <c r="D231" s="192">
        <v>1156.8719624413793</v>
      </c>
      <c r="E231" s="192">
        <v>119.99042255681761</v>
      </c>
      <c r="F231" s="192">
        <v>746.66469750180249</v>
      </c>
      <c r="G231" s="193">
        <v>0.63100830032908506</v>
      </c>
      <c r="H231" s="193">
        <v>9.39728697207938E-2</v>
      </c>
      <c r="I231" s="193">
        <v>0.5717106395295205</v>
      </c>
      <c r="J231" s="202"/>
      <c r="K231" s="202"/>
      <c r="L231" s="202"/>
      <c r="M231" s="202"/>
      <c r="N231" s="202"/>
      <c r="O231" s="202"/>
      <c r="P231" s="202"/>
      <c r="Q231" s="202"/>
      <c r="R231" s="203"/>
      <c r="S231" s="203"/>
      <c r="T231" s="203"/>
      <c r="U231" s="203"/>
      <c r="V231" s="203"/>
      <c r="W231" s="203"/>
      <c r="X231" s="203"/>
      <c r="Y231" s="203"/>
      <c r="AH231" s="192">
        <v>8755.24</v>
      </c>
      <c r="AI231" s="192">
        <v>5729.7</v>
      </c>
      <c r="AJ231" s="192">
        <v>5214.5</v>
      </c>
      <c r="AK231" s="192">
        <v>515.20000000000005</v>
      </c>
      <c r="AL231" s="192">
        <v>3025.54</v>
      </c>
      <c r="AM231" s="193">
        <v>0.65443094649604128</v>
      </c>
      <c r="AN231" s="193">
        <v>8.9917447684870075E-2</v>
      </c>
      <c r="AO231" s="193">
        <v>0.59558618610112346</v>
      </c>
      <c r="AP231" s="192">
        <v>23185.07</v>
      </c>
      <c r="AQ231" s="192">
        <v>14986.5</v>
      </c>
      <c r="AR231" s="192">
        <v>13571.2</v>
      </c>
      <c r="AS231" s="192">
        <v>1415.3</v>
      </c>
      <c r="AT231" s="192">
        <v>8198.57</v>
      </c>
      <c r="AU231" s="193">
        <v>0.64638579913711713</v>
      </c>
      <c r="AV231" s="193">
        <v>9.4438327828378868E-2</v>
      </c>
      <c r="AW231" s="193">
        <v>0.58534220513459745</v>
      </c>
    </row>
    <row r="232" spans="1:49" ht="14.25" x14ac:dyDescent="0.2">
      <c r="A232" s="196">
        <v>35490</v>
      </c>
      <c r="B232" s="192">
        <v>2021.5344599999994</v>
      </c>
      <c r="C232" s="192">
        <v>1270.711738784147</v>
      </c>
      <c r="D232" s="192">
        <v>1144.2810989395819</v>
      </c>
      <c r="E232" s="192">
        <v>126.43063984456509</v>
      </c>
      <c r="F232" s="192">
        <v>750.82272121585243</v>
      </c>
      <c r="G232" s="193">
        <v>0.62858772082675618</v>
      </c>
      <c r="H232" s="193">
        <v>9.9495924988886555E-2</v>
      </c>
      <c r="I232" s="193">
        <v>0.56604580410644212</v>
      </c>
      <c r="J232" s="202"/>
      <c r="K232" s="202"/>
      <c r="L232" s="202"/>
      <c r="M232" s="202"/>
      <c r="N232" s="202"/>
      <c r="O232" s="202"/>
      <c r="P232" s="202"/>
      <c r="Q232" s="202"/>
      <c r="R232" s="203"/>
      <c r="S232" s="203"/>
      <c r="T232" s="203"/>
      <c r="U232" s="203"/>
      <c r="V232" s="203"/>
      <c r="W232" s="203"/>
      <c r="X232" s="203"/>
      <c r="Y232" s="203"/>
      <c r="AH232" s="192">
        <v>8741.84</v>
      </c>
      <c r="AI232" s="192">
        <v>5725.9000000000005</v>
      </c>
      <c r="AJ232" s="192">
        <v>5221.3</v>
      </c>
      <c r="AK232" s="192">
        <v>504.6</v>
      </c>
      <c r="AL232" s="192">
        <v>3015.9399999999996</v>
      </c>
      <c r="AM232" s="193">
        <v>0.65499940515955457</v>
      </c>
      <c r="AN232" s="193">
        <v>8.8125884140484459E-2</v>
      </c>
      <c r="AO232" s="193">
        <v>0.59727700346837742</v>
      </c>
      <c r="AP232" s="192">
        <v>23156.28</v>
      </c>
      <c r="AQ232" s="192">
        <v>14968</v>
      </c>
      <c r="AR232" s="192">
        <v>13569.8</v>
      </c>
      <c r="AS232" s="192">
        <v>1398.2</v>
      </c>
      <c r="AT232" s="192">
        <v>8188.2799999999988</v>
      </c>
      <c r="AU232" s="193">
        <v>0.64639052559392096</v>
      </c>
      <c r="AV232" s="193">
        <v>9.3412613575628009E-2</v>
      </c>
      <c r="AW232" s="193">
        <v>0.58600949720766893</v>
      </c>
    </row>
    <row r="233" spans="1:49" ht="14.25" x14ac:dyDescent="0.2">
      <c r="A233" s="196">
        <v>35462</v>
      </c>
      <c r="B233" s="192">
        <v>2019.5418374999992</v>
      </c>
      <c r="C233" s="192">
        <v>1261.3506529986112</v>
      </c>
      <c r="D233" s="192">
        <v>1139.4812897702652</v>
      </c>
      <c r="E233" s="192">
        <v>121.86936322834603</v>
      </c>
      <c r="F233" s="192">
        <v>758.19118450138808</v>
      </c>
      <c r="G233" s="193">
        <v>0.62457267761288038</v>
      </c>
      <c r="H233" s="193">
        <v>9.6618147331692245E-2</v>
      </c>
      <c r="I233" s="193">
        <v>0.56422762262792969</v>
      </c>
      <c r="J233" s="202"/>
      <c r="K233" s="202"/>
      <c r="L233" s="202"/>
      <c r="M233" s="202"/>
      <c r="N233" s="202"/>
      <c r="O233" s="202"/>
      <c r="P233" s="202"/>
      <c r="Q233" s="202"/>
      <c r="R233" s="203"/>
      <c r="S233" s="203"/>
      <c r="T233" s="203"/>
      <c r="U233" s="203"/>
      <c r="V233" s="203"/>
      <c r="W233" s="203"/>
      <c r="X233" s="203"/>
      <c r="Y233" s="203"/>
      <c r="AH233" s="192">
        <v>8731.64</v>
      </c>
      <c r="AI233" s="192">
        <v>5715.4000000000005</v>
      </c>
      <c r="AJ233" s="192">
        <v>5206.3</v>
      </c>
      <c r="AK233" s="192">
        <v>509.1</v>
      </c>
      <c r="AL233" s="192">
        <v>3016.2399999999989</v>
      </c>
      <c r="AM233" s="193">
        <v>0.65456202958436227</v>
      </c>
      <c r="AN233" s="193">
        <v>8.9075130349581824E-2</v>
      </c>
      <c r="AO233" s="193">
        <v>0.59625683147724828</v>
      </c>
      <c r="AP233" s="192">
        <v>23134.46</v>
      </c>
      <c r="AQ233" s="192">
        <v>14961.800000000001</v>
      </c>
      <c r="AR233" s="192">
        <v>13538.1</v>
      </c>
      <c r="AS233" s="192">
        <v>1423.7</v>
      </c>
      <c r="AT233" s="192">
        <v>8172.659999999998</v>
      </c>
      <c r="AU233" s="193">
        <v>0.64673219085295275</v>
      </c>
      <c r="AV233" s="193">
        <v>9.5155663088665798E-2</v>
      </c>
      <c r="AW233" s="193">
        <v>0.58519196039155441</v>
      </c>
    </row>
    <row r="234" spans="1:49" ht="14.25" x14ac:dyDescent="0.2">
      <c r="A234" s="196">
        <v>35431</v>
      </c>
      <c r="B234" s="192">
        <v>2017.5492149999995</v>
      </c>
      <c r="C234" s="192">
        <v>1265.9673218122452</v>
      </c>
      <c r="D234" s="192">
        <v>1143.4219010328868</v>
      </c>
      <c r="E234" s="192">
        <v>122.54542077935834</v>
      </c>
      <c r="F234" s="192">
        <v>751.5818931877543</v>
      </c>
      <c r="G234" s="193">
        <v>0.62747778958752465</v>
      </c>
      <c r="H234" s="193">
        <v>9.6799829401546716E-2</v>
      </c>
      <c r="I234" s="193">
        <v>0.56673804660219262</v>
      </c>
      <c r="J234" s="202"/>
      <c r="K234" s="202"/>
      <c r="L234" s="202"/>
      <c r="M234" s="202"/>
      <c r="N234" s="202"/>
      <c r="O234" s="202"/>
      <c r="P234" s="202"/>
      <c r="Q234" s="202"/>
      <c r="R234" s="203"/>
      <c r="S234" s="203"/>
      <c r="T234" s="203"/>
      <c r="U234" s="203"/>
      <c r="V234" s="203"/>
      <c r="W234" s="203"/>
      <c r="X234" s="203"/>
      <c r="Y234" s="203"/>
      <c r="AH234" s="192">
        <v>8723.4699999999993</v>
      </c>
      <c r="AI234" s="192">
        <v>5720.2</v>
      </c>
      <c r="AJ234" s="192">
        <v>5211.3</v>
      </c>
      <c r="AK234" s="192">
        <v>508.9</v>
      </c>
      <c r="AL234" s="192">
        <v>3003.2699999999995</v>
      </c>
      <c r="AM234" s="193">
        <v>0.65572530197272416</v>
      </c>
      <c r="AN234" s="193">
        <v>8.8965420789482885E-2</v>
      </c>
      <c r="AO234" s="193">
        <v>0.59738842456041008</v>
      </c>
      <c r="AP234" s="192">
        <v>23114.73</v>
      </c>
      <c r="AQ234" s="192">
        <v>14951.9</v>
      </c>
      <c r="AR234" s="192">
        <v>13535.9</v>
      </c>
      <c r="AS234" s="192">
        <v>1416</v>
      </c>
      <c r="AT234" s="192">
        <v>8162.83</v>
      </c>
      <c r="AU234" s="193">
        <v>0.64685592260865687</v>
      </c>
      <c r="AV234" s="193">
        <v>9.4703683143948267E-2</v>
      </c>
      <c r="AW234" s="193">
        <v>0.58559628427414034</v>
      </c>
    </row>
    <row r="235" spans="1:49" ht="14.25" x14ac:dyDescent="0.2">
      <c r="A235" s="196">
        <v>35400</v>
      </c>
      <c r="B235" s="192">
        <v>2015.5565924999996</v>
      </c>
      <c r="C235" s="192">
        <v>1257.8551547765287</v>
      </c>
      <c r="D235" s="192">
        <v>1135.6022982903391</v>
      </c>
      <c r="E235" s="192">
        <v>122.25285648618957</v>
      </c>
      <c r="F235" s="192">
        <v>757.70143772347092</v>
      </c>
      <c r="G235" s="193">
        <v>0.62407334999030994</v>
      </c>
      <c r="H235" s="193">
        <v>9.7191521632639083E-2</v>
      </c>
      <c r="I235" s="193">
        <v>0.56341871149437317</v>
      </c>
      <c r="J235" s="202"/>
      <c r="K235" s="202"/>
      <c r="L235" s="202"/>
      <c r="M235" s="202"/>
      <c r="N235" s="202"/>
      <c r="O235" s="202"/>
      <c r="P235" s="202"/>
      <c r="Q235" s="202"/>
      <c r="R235" s="203"/>
      <c r="S235" s="203"/>
      <c r="T235" s="203"/>
      <c r="U235" s="203"/>
      <c r="V235" s="203"/>
      <c r="W235" s="203"/>
      <c r="X235" s="203"/>
      <c r="Y235" s="203"/>
      <c r="AH235" s="192">
        <v>8713.86</v>
      </c>
      <c r="AI235" s="192">
        <v>5711.0999999999995</v>
      </c>
      <c r="AJ235" s="192">
        <v>5197.8999999999996</v>
      </c>
      <c r="AK235" s="192">
        <v>513.20000000000005</v>
      </c>
      <c r="AL235" s="192">
        <v>3002.7600000000011</v>
      </c>
      <c r="AM235" s="193">
        <v>0.6554041492518814</v>
      </c>
      <c r="AN235" s="193">
        <v>8.9860097004079792E-2</v>
      </c>
      <c r="AO235" s="193">
        <v>0.59650946882323097</v>
      </c>
      <c r="AP235" s="192">
        <v>23091.97</v>
      </c>
      <c r="AQ235" s="192">
        <v>14918.800000000001</v>
      </c>
      <c r="AR235" s="192">
        <v>13465.7</v>
      </c>
      <c r="AS235" s="192">
        <v>1453.1</v>
      </c>
      <c r="AT235" s="192">
        <v>8173.17</v>
      </c>
      <c r="AU235" s="193">
        <v>0.64606008062542952</v>
      </c>
      <c r="AV235" s="193">
        <v>9.7400595222135816E-2</v>
      </c>
      <c r="AW235" s="193">
        <v>0.58313344422325164</v>
      </c>
    </row>
    <row r="236" spans="1:49" ht="14.25" x14ac:dyDescent="0.2">
      <c r="A236" s="196">
        <v>35370</v>
      </c>
      <c r="B236" s="192">
        <v>2013.5639699999997</v>
      </c>
      <c r="C236" s="192">
        <v>1262.308644649032</v>
      </c>
      <c r="D236" s="192">
        <v>1135.2112019449569</v>
      </c>
      <c r="E236" s="192">
        <v>127.09744270407512</v>
      </c>
      <c r="F236" s="192">
        <v>751.25532535096772</v>
      </c>
      <c r="G236" s="193">
        <v>0.62690267776743747</v>
      </c>
      <c r="H236" s="193">
        <v>0.10068650265752783</v>
      </c>
      <c r="I236" s="193">
        <v>0.56378203963639506</v>
      </c>
      <c r="J236" s="202"/>
      <c r="K236" s="202"/>
      <c r="L236" s="202"/>
      <c r="M236" s="202"/>
      <c r="N236" s="202"/>
      <c r="O236" s="202"/>
      <c r="P236" s="202"/>
      <c r="Q236" s="202"/>
      <c r="R236" s="203"/>
      <c r="S236" s="203"/>
      <c r="T236" s="203"/>
      <c r="U236" s="203"/>
      <c r="V236" s="203"/>
      <c r="W236" s="203"/>
      <c r="X236" s="203"/>
      <c r="Y236" s="203"/>
      <c r="AH236" s="192">
        <v>8705.9500000000007</v>
      </c>
      <c r="AI236" s="192">
        <v>5712.9</v>
      </c>
      <c r="AJ236" s="192">
        <v>5194.5</v>
      </c>
      <c r="AK236" s="192">
        <v>518.4</v>
      </c>
      <c r="AL236" s="192">
        <v>2993.0500000000011</v>
      </c>
      <c r="AM236" s="193">
        <v>0.65620638758550176</v>
      </c>
      <c r="AN236" s="193">
        <v>9.0742004936197024E-2</v>
      </c>
      <c r="AO236" s="193">
        <v>0.59666090432405416</v>
      </c>
      <c r="AP236" s="192">
        <v>23071.88</v>
      </c>
      <c r="AQ236" s="192">
        <v>14912.8</v>
      </c>
      <c r="AR236" s="192">
        <v>13441.5</v>
      </c>
      <c r="AS236" s="192">
        <v>1471.3</v>
      </c>
      <c r="AT236" s="192">
        <v>8159.0800000000017</v>
      </c>
      <c r="AU236" s="193">
        <v>0.6463625851035979</v>
      </c>
      <c r="AV236" s="193">
        <v>9.86602113620514E-2</v>
      </c>
      <c r="AW236" s="193">
        <v>0.58259231584075499</v>
      </c>
    </row>
    <row r="237" spans="1:49" ht="14.25" x14ac:dyDescent="0.2">
      <c r="A237" s="196">
        <v>35339</v>
      </c>
      <c r="B237" s="192">
        <v>2011.5713474999998</v>
      </c>
      <c r="C237" s="192">
        <v>1236.7081593793921</v>
      </c>
      <c r="D237" s="192">
        <v>1104.8797669038588</v>
      </c>
      <c r="E237" s="192">
        <v>131.82839247553321</v>
      </c>
      <c r="F237" s="192">
        <v>774.86318812060767</v>
      </c>
      <c r="G237" s="193">
        <v>0.6147970644523173</v>
      </c>
      <c r="H237" s="193">
        <v>0.1065962017600722</v>
      </c>
      <c r="I237" s="193">
        <v>0.54926203252845796</v>
      </c>
      <c r="J237" s="202"/>
      <c r="K237" s="202"/>
      <c r="L237" s="202"/>
      <c r="M237" s="202"/>
      <c r="N237" s="202"/>
      <c r="O237" s="202"/>
      <c r="P237" s="202"/>
      <c r="Q237" s="202"/>
      <c r="R237" s="203"/>
      <c r="S237" s="203"/>
      <c r="T237" s="203"/>
      <c r="U237" s="203"/>
      <c r="V237" s="203"/>
      <c r="W237" s="203"/>
      <c r="X237" s="203"/>
      <c r="Y237" s="203"/>
      <c r="AH237" s="192">
        <v>8697.48</v>
      </c>
      <c r="AI237" s="192">
        <v>5700</v>
      </c>
      <c r="AJ237" s="192">
        <v>5183.5</v>
      </c>
      <c r="AK237" s="192">
        <v>516.5</v>
      </c>
      <c r="AL237" s="192">
        <v>2997.4799999999996</v>
      </c>
      <c r="AM237" s="193">
        <v>0.65536224285655154</v>
      </c>
      <c r="AN237" s="193">
        <v>9.06140350877193E-2</v>
      </c>
      <c r="AO237" s="193">
        <v>0.59597722558718158</v>
      </c>
      <c r="AP237" s="192">
        <v>23050.35</v>
      </c>
      <c r="AQ237" s="192">
        <v>14892.099999999999</v>
      </c>
      <c r="AR237" s="192">
        <v>13412.8</v>
      </c>
      <c r="AS237" s="192">
        <v>1479.3</v>
      </c>
      <c r="AT237" s="192">
        <v>8158.25</v>
      </c>
      <c r="AU237" s="193">
        <v>0.64606828095885749</v>
      </c>
      <c r="AV237" s="193">
        <v>9.9334546504522545E-2</v>
      </c>
      <c r="AW237" s="193">
        <v>0.58189138125885287</v>
      </c>
    </row>
    <row r="238" spans="1:49" ht="14.25" x14ac:dyDescent="0.2">
      <c r="A238" s="196">
        <v>35309</v>
      </c>
      <c r="B238" s="192">
        <v>2009.5787249999998</v>
      </c>
      <c r="C238" s="192">
        <v>1242.9620107524479</v>
      </c>
      <c r="D238" s="192">
        <v>1109.1655730202774</v>
      </c>
      <c r="E238" s="192">
        <v>133.79643773217057</v>
      </c>
      <c r="F238" s="192">
        <v>766.61671424755195</v>
      </c>
      <c r="G238" s="193">
        <v>0.61851869513220881</v>
      </c>
      <c r="H238" s="193">
        <v>0.10764322366632481</v>
      </c>
      <c r="I238" s="193">
        <v>0.55193934889028917</v>
      </c>
      <c r="J238" s="202"/>
      <c r="K238" s="202"/>
      <c r="L238" s="202"/>
      <c r="M238" s="202"/>
      <c r="N238" s="202"/>
      <c r="O238" s="202"/>
      <c r="P238" s="202"/>
      <c r="Q238" s="202"/>
      <c r="R238" s="203"/>
      <c r="S238" s="203"/>
      <c r="T238" s="203"/>
      <c r="U238" s="203"/>
      <c r="V238" s="203"/>
      <c r="W238" s="203"/>
      <c r="X238" s="203"/>
      <c r="Y238" s="203"/>
      <c r="AH238" s="192">
        <v>8688.99</v>
      </c>
      <c r="AI238" s="192">
        <v>5704.9</v>
      </c>
      <c r="AJ238" s="192">
        <v>5180.2</v>
      </c>
      <c r="AK238" s="192">
        <v>524.70000000000005</v>
      </c>
      <c r="AL238" s="192">
        <v>2984.09</v>
      </c>
      <c r="AM238" s="193">
        <v>0.65656652844576868</v>
      </c>
      <c r="AN238" s="193">
        <v>9.1973566583112773E-2</v>
      </c>
      <c r="AO238" s="193">
        <v>0.59617976312551857</v>
      </c>
      <c r="AP238" s="192">
        <v>23028.38</v>
      </c>
      <c r="AQ238" s="192">
        <v>14889.6</v>
      </c>
      <c r="AR238" s="192">
        <v>13414.4</v>
      </c>
      <c r="AS238" s="192">
        <v>1475.2</v>
      </c>
      <c r="AT238" s="192">
        <v>8138.7800000000007</v>
      </c>
      <c r="AU238" s="193">
        <v>0.64657609436703756</v>
      </c>
      <c r="AV238" s="193">
        <v>9.9075865033311838E-2</v>
      </c>
      <c r="AW238" s="193">
        <v>0.58251600850776297</v>
      </c>
    </row>
    <row r="239" spans="1:49" ht="14.25" x14ac:dyDescent="0.2">
      <c r="A239" s="196">
        <v>35278</v>
      </c>
      <c r="B239" s="192">
        <v>2007.5861024999999</v>
      </c>
      <c r="C239" s="192">
        <v>1233.6440565211519</v>
      </c>
      <c r="D239" s="192">
        <v>1112.0625159262629</v>
      </c>
      <c r="E239" s="192">
        <v>121.58154059488892</v>
      </c>
      <c r="F239" s="192">
        <v>773.942045978848</v>
      </c>
      <c r="G239" s="193">
        <v>0.61449123152671947</v>
      </c>
      <c r="H239" s="193">
        <v>9.855479783832144E-2</v>
      </c>
      <c r="I239" s="193">
        <v>0.5539301724301825</v>
      </c>
      <c r="J239" s="202"/>
      <c r="K239" s="202"/>
      <c r="L239" s="202"/>
      <c r="M239" s="202"/>
      <c r="N239" s="202"/>
      <c r="O239" s="202"/>
      <c r="P239" s="202"/>
      <c r="Q239" s="202"/>
      <c r="R239" s="203"/>
      <c r="S239" s="203"/>
      <c r="T239" s="203"/>
      <c r="U239" s="203"/>
      <c r="V239" s="203"/>
      <c r="W239" s="203"/>
      <c r="X239" s="203"/>
      <c r="Y239" s="203"/>
      <c r="AH239" s="192">
        <v>8677.6</v>
      </c>
      <c r="AI239" s="192">
        <v>5688.9</v>
      </c>
      <c r="AJ239" s="192">
        <v>5196.8999999999996</v>
      </c>
      <c r="AK239" s="192">
        <v>492</v>
      </c>
      <c r="AL239" s="192">
        <v>2988.7000000000007</v>
      </c>
      <c r="AM239" s="193">
        <v>0.65558449340831559</v>
      </c>
      <c r="AN239" s="193">
        <v>8.648420608553499E-2</v>
      </c>
      <c r="AO239" s="193">
        <v>0.59888678897390979</v>
      </c>
      <c r="AP239" s="192">
        <v>23000</v>
      </c>
      <c r="AQ239" s="192">
        <v>14859.5</v>
      </c>
      <c r="AR239" s="192">
        <v>13456.6</v>
      </c>
      <c r="AS239" s="192">
        <v>1402.9</v>
      </c>
      <c r="AT239" s="192">
        <v>8140.5</v>
      </c>
      <c r="AU239" s="193">
        <v>0.6460652173913044</v>
      </c>
      <c r="AV239" s="193">
        <v>9.4410982872909596E-2</v>
      </c>
      <c r="AW239" s="193">
        <v>0.58506956521739129</v>
      </c>
    </row>
    <row r="240" spans="1:49" ht="14.25" x14ac:dyDescent="0.2">
      <c r="A240" s="196">
        <v>35247</v>
      </c>
      <c r="B240" s="192">
        <v>2005.59348</v>
      </c>
      <c r="C240" s="192">
        <v>1249.6388528561167</v>
      </c>
      <c r="D240" s="192">
        <v>1104.6568027821622</v>
      </c>
      <c r="E240" s="192">
        <v>144.98205007395441</v>
      </c>
      <c r="F240" s="192">
        <v>755.95462714388327</v>
      </c>
      <c r="G240" s="193">
        <v>0.62307684249956607</v>
      </c>
      <c r="H240" s="193">
        <v>0.11601916004979371</v>
      </c>
      <c r="I240" s="193">
        <v>0.5507879905862888</v>
      </c>
      <c r="J240" s="202"/>
      <c r="K240" s="202"/>
      <c r="L240" s="202"/>
      <c r="M240" s="202"/>
      <c r="N240" s="202"/>
      <c r="O240" s="202"/>
      <c r="P240" s="202"/>
      <c r="Q240" s="202"/>
      <c r="R240" s="203"/>
      <c r="S240" s="203"/>
      <c r="T240" s="203"/>
      <c r="U240" s="203"/>
      <c r="V240" s="203"/>
      <c r="W240" s="203"/>
      <c r="X240" s="203"/>
      <c r="Y240" s="203"/>
      <c r="AH240" s="192">
        <v>8668.27</v>
      </c>
      <c r="AI240" s="192">
        <v>5690.2</v>
      </c>
      <c r="AJ240" s="192">
        <v>5171.2</v>
      </c>
      <c r="AK240" s="192">
        <v>519</v>
      </c>
      <c r="AL240" s="192">
        <v>2978.0700000000006</v>
      </c>
      <c r="AM240" s="193">
        <v>0.6564400970435853</v>
      </c>
      <c r="AN240" s="193">
        <v>9.1209447822572148E-2</v>
      </c>
      <c r="AO240" s="193">
        <v>0.59656655826364424</v>
      </c>
      <c r="AP240" s="192">
        <v>22976.19</v>
      </c>
      <c r="AQ240" s="192">
        <v>14891.6</v>
      </c>
      <c r="AR240" s="192">
        <v>13440.4</v>
      </c>
      <c r="AS240" s="192">
        <v>1451.2</v>
      </c>
      <c r="AT240" s="192">
        <v>8084.5899999999983</v>
      </c>
      <c r="AU240" s="193">
        <v>0.64813182690428661</v>
      </c>
      <c r="AV240" s="193">
        <v>9.7450911923500499E-2</v>
      </c>
      <c r="AW240" s="193">
        <v>0.58497078932581947</v>
      </c>
    </row>
    <row r="241" spans="1:49" ht="14.25" x14ac:dyDescent="0.2">
      <c r="A241" s="196">
        <v>35217</v>
      </c>
      <c r="B241" s="192">
        <v>2003.5379925000002</v>
      </c>
      <c r="C241" s="192">
        <v>1243.8229270151949</v>
      </c>
      <c r="D241" s="192">
        <v>1113.7480926833275</v>
      </c>
      <c r="E241" s="192">
        <v>130.07483433186735</v>
      </c>
      <c r="F241" s="192">
        <v>759.71506548480534</v>
      </c>
      <c r="G241" s="193">
        <v>0.6208132472013479</v>
      </c>
      <c r="H241" s="193">
        <v>0.10457664954288008</v>
      </c>
      <c r="I241" s="193">
        <v>0.55589067781719514</v>
      </c>
      <c r="J241" s="202"/>
      <c r="K241" s="202"/>
      <c r="L241" s="202"/>
      <c r="M241" s="202"/>
      <c r="N241" s="202"/>
      <c r="O241" s="202"/>
      <c r="P241" s="202"/>
      <c r="Q241" s="202"/>
      <c r="R241" s="203"/>
      <c r="S241" s="203"/>
      <c r="T241" s="203"/>
      <c r="U241" s="203"/>
      <c r="V241" s="203"/>
      <c r="W241" s="203"/>
      <c r="X241" s="203"/>
      <c r="Y241" s="203"/>
      <c r="AH241" s="192">
        <v>8656.27</v>
      </c>
      <c r="AI241" s="192">
        <v>5694.7</v>
      </c>
      <c r="AJ241" s="192">
        <v>5155.3999999999996</v>
      </c>
      <c r="AK241" s="192">
        <v>539.29999999999995</v>
      </c>
      <c r="AL241" s="192">
        <v>2961.5700000000006</v>
      </c>
      <c r="AM241" s="193">
        <v>0.65786996015604871</v>
      </c>
      <c r="AN241" s="193">
        <v>9.470209141833634E-2</v>
      </c>
      <c r="AO241" s="193">
        <v>0.59556829904797326</v>
      </c>
      <c r="AP241" s="192">
        <v>22945.86</v>
      </c>
      <c r="AQ241" s="192">
        <v>14866.199999999999</v>
      </c>
      <c r="AR241" s="192">
        <v>13412.9</v>
      </c>
      <c r="AS241" s="192">
        <v>1453.3</v>
      </c>
      <c r="AT241" s="192">
        <v>8079.6600000000017</v>
      </c>
      <c r="AU241" s="193">
        <v>0.64788157863771501</v>
      </c>
      <c r="AV241" s="193">
        <v>9.7758674039095397E-2</v>
      </c>
      <c r="AW241" s="193">
        <v>0.5845455345757361</v>
      </c>
    </row>
    <row r="242" spans="1:49" ht="14.25" x14ac:dyDescent="0.2">
      <c r="A242" s="196">
        <v>35186</v>
      </c>
      <c r="B242" s="192">
        <v>2001.4825050000002</v>
      </c>
      <c r="C242" s="192">
        <v>1236.7106111644214</v>
      </c>
      <c r="D242" s="192">
        <v>1116.3114506691975</v>
      </c>
      <c r="E242" s="192">
        <v>120.39916049522397</v>
      </c>
      <c r="F242" s="192">
        <v>764.77189383557879</v>
      </c>
      <c r="G242" s="193">
        <v>0.6178972876729798</v>
      </c>
      <c r="H242" s="193">
        <v>9.7354352269899649E-2</v>
      </c>
      <c r="I242" s="193">
        <v>0.55774229746224901</v>
      </c>
      <c r="J242" s="202"/>
      <c r="K242" s="202"/>
      <c r="L242" s="202"/>
      <c r="M242" s="202"/>
      <c r="N242" s="202"/>
      <c r="O242" s="202"/>
      <c r="P242" s="202"/>
      <c r="Q242" s="202"/>
      <c r="R242" s="203"/>
      <c r="S242" s="203"/>
      <c r="T242" s="203"/>
      <c r="U242" s="203"/>
      <c r="V242" s="203"/>
      <c r="W242" s="203"/>
      <c r="X242" s="203"/>
      <c r="Y242" s="203"/>
      <c r="AH242" s="192">
        <v>8647.14</v>
      </c>
      <c r="AI242" s="192">
        <v>5651.4000000000005</v>
      </c>
      <c r="AJ242" s="192">
        <v>5141.3</v>
      </c>
      <c r="AK242" s="192">
        <v>510.1</v>
      </c>
      <c r="AL242" s="192">
        <v>2995.7399999999989</v>
      </c>
      <c r="AM242" s="193">
        <v>0.65355712987184211</v>
      </c>
      <c r="AN242" s="193">
        <v>9.0260820327706409E-2</v>
      </c>
      <c r="AO242" s="193">
        <v>0.59456652719858827</v>
      </c>
      <c r="AP242" s="192">
        <v>22922.400000000001</v>
      </c>
      <c r="AQ242" s="192">
        <v>14793.6</v>
      </c>
      <c r="AR242" s="192">
        <v>13425.6</v>
      </c>
      <c r="AS242" s="192">
        <v>1368</v>
      </c>
      <c r="AT242" s="192">
        <v>8128.8000000000011</v>
      </c>
      <c r="AU242" s="193">
        <v>0.64537744738770808</v>
      </c>
      <c r="AV242" s="193">
        <v>9.2472420506164832E-2</v>
      </c>
      <c r="AW242" s="193">
        <v>0.58569783268767661</v>
      </c>
    </row>
    <row r="243" spans="1:49" ht="14.25" x14ac:dyDescent="0.2">
      <c r="A243" s="196">
        <v>35156</v>
      </c>
      <c r="B243" s="192">
        <v>1999.4270175000001</v>
      </c>
      <c r="C243" s="192">
        <v>1250.0858011415685</v>
      </c>
      <c r="D243" s="192">
        <v>1122.7779314184759</v>
      </c>
      <c r="E243" s="192">
        <v>127.30786972309259</v>
      </c>
      <c r="F243" s="192">
        <v>749.34121635843167</v>
      </c>
      <c r="G243" s="193">
        <v>0.62522202120916792</v>
      </c>
      <c r="H243" s="193">
        <v>0.10183930543554374</v>
      </c>
      <c r="I243" s="193">
        <v>0.5615498448262195</v>
      </c>
      <c r="J243" s="202"/>
      <c r="K243" s="202"/>
      <c r="L243" s="202"/>
      <c r="M243" s="202"/>
      <c r="N243" s="202"/>
      <c r="O243" s="202"/>
      <c r="P243" s="202"/>
      <c r="Q243" s="202"/>
      <c r="R243" s="203"/>
      <c r="S243" s="203"/>
      <c r="T243" s="203"/>
      <c r="U243" s="203"/>
      <c r="V243" s="203"/>
      <c r="W243" s="203"/>
      <c r="X243" s="203"/>
      <c r="Y243" s="203"/>
      <c r="AH243" s="192">
        <v>8635.07</v>
      </c>
      <c r="AI243" s="192">
        <v>5644.5</v>
      </c>
      <c r="AJ243" s="192">
        <v>5142.8999999999996</v>
      </c>
      <c r="AK243" s="192">
        <v>501.6</v>
      </c>
      <c r="AL243" s="192">
        <v>2990.5699999999997</v>
      </c>
      <c r="AM243" s="193">
        <v>0.65367159733505342</v>
      </c>
      <c r="AN243" s="193">
        <v>8.8865267074142981E-2</v>
      </c>
      <c r="AO243" s="193">
        <v>0.59558289625909222</v>
      </c>
      <c r="AP243" s="192">
        <v>22892.16</v>
      </c>
      <c r="AQ243" s="192">
        <v>14780.800000000001</v>
      </c>
      <c r="AR243" s="192">
        <v>13404.1</v>
      </c>
      <c r="AS243" s="192">
        <v>1376.7</v>
      </c>
      <c r="AT243" s="192">
        <v>8111.3599999999988</v>
      </c>
      <c r="AU243" s="193">
        <v>0.64567083228493949</v>
      </c>
      <c r="AV243" s="193">
        <v>9.3141101970123402E-2</v>
      </c>
      <c r="AW243" s="193">
        <v>0.58553233945595351</v>
      </c>
    </row>
    <row r="244" spans="1:49" ht="14.25" x14ac:dyDescent="0.2">
      <c r="A244" s="196">
        <v>35125</v>
      </c>
      <c r="B244" s="192">
        <v>1997.3715300000001</v>
      </c>
      <c r="C244" s="192">
        <v>1249.1537515259652</v>
      </c>
      <c r="D244" s="192">
        <v>1124.5280031792745</v>
      </c>
      <c r="E244" s="192">
        <v>124.62574834669066</v>
      </c>
      <c r="F244" s="192">
        <v>748.21777847403496</v>
      </c>
      <c r="G244" s="193">
        <v>0.62539879675063015</v>
      </c>
      <c r="H244" s="193">
        <v>9.976814158741304E-2</v>
      </c>
      <c r="I244" s="193">
        <v>0.56300392104781549</v>
      </c>
      <c r="J244" s="202"/>
      <c r="K244" s="202"/>
      <c r="L244" s="202"/>
      <c r="M244" s="202"/>
      <c r="N244" s="202"/>
      <c r="O244" s="202"/>
      <c r="P244" s="202"/>
      <c r="Q244" s="202"/>
      <c r="R244" s="203"/>
      <c r="S244" s="203"/>
      <c r="T244" s="203"/>
      <c r="U244" s="203"/>
      <c r="V244" s="203"/>
      <c r="W244" s="203"/>
      <c r="X244" s="203"/>
      <c r="Y244" s="203"/>
      <c r="AH244" s="192">
        <v>8625.81</v>
      </c>
      <c r="AI244" s="192">
        <v>5644.5999999999995</v>
      </c>
      <c r="AJ244" s="192">
        <v>5135.8999999999996</v>
      </c>
      <c r="AK244" s="192">
        <v>508.7</v>
      </c>
      <c r="AL244" s="192">
        <v>2981.21</v>
      </c>
      <c r="AM244" s="193">
        <v>0.65438492153200678</v>
      </c>
      <c r="AN244" s="193">
        <v>9.0121532083761474E-2</v>
      </c>
      <c r="AO244" s="193">
        <v>0.59541074983103037</v>
      </c>
      <c r="AP244" s="192">
        <v>22868.69</v>
      </c>
      <c r="AQ244" s="192">
        <v>14790.300000000001</v>
      </c>
      <c r="AR244" s="192">
        <v>13377.2</v>
      </c>
      <c r="AS244" s="192">
        <v>1413.1</v>
      </c>
      <c r="AT244" s="192">
        <v>8078.3899999999976</v>
      </c>
      <c r="AU244" s="193">
        <v>0.64674889554233328</v>
      </c>
      <c r="AV244" s="193">
        <v>9.5542348701513818E-2</v>
      </c>
      <c r="AW244" s="193">
        <v>0.58495698704210874</v>
      </c>
    </row>
    <row r="245" spans="1:49" ht="14.25" x14ac:dyDescent="0.2">
      <c r="A245" s="196">
        <v>35096</v>
      </c>
      <c r="B245" s="192">
        <v>1995.3160425000001</v>
      </c>
      <c r="C245" s="192">
        <v>1244.2800317463857</v>
      </c>
      <c r="D245" s="192">
        <v>1124.2645558946515</v>
      </c>
      <c r="E245" s="192">
        <v>120.01547585173432</v>
      </c>
      <c r="F245" s="192">
        <v>751.03601075361439</v>
      </c>
      <c r="G245" s="193">
        <v>0.62360047493397808</v>
      </c>
      <c r="H245" s="193">
        <v>9.6453750594461332E-2</v>
      </c>
      <c r="I245" s="193">
        <v>0.56345187025410859</v>
      </c>
      <c r="J245" s="202"/>
      <c r="K245" s="202"/>
      <c r="L245" s="202"/>
      <c r="M245" s="202"/>
      <c r="N245" s="202"/>
      <c r="O245" s="202"/>
      <c r="P245" s="202"/>
      <c r="Q245" s="202"/>
      <c r="R245" s="203"/>
      <c r="S245" s="203"/>
      <c r="T245" s="203"/>
      <c r="U245" s="203"/>
      <c r="V245" s="203"/>
      <c r="W245" s="203"/>
      <c r="X245" s="203"/>
      <c r="Y245" s="203"/>
      <c r="AH245" s="192">
        <v>8616.41</v>
      </c>
      <c r="AI245" s="192">
        <v>5655.2999999999993</v>
      </c>
      <c r="AJ245" s="192">
        <v>5151.3999999999996</v>
      </c>
      <c r="AK245" s="192">
        <v>503.9</v>
      </c>
      <c r="AL245" s="192">
        <v>2961.1100000000006</v>
      </c>
      <c r="AM245" s="193">
        <v>0.65634063374421592</v>
      </c>
      <c r="AN245" s="193">
        <v>8.9102258058812098E-2</v>
      </c>
      <c r="AO245" s="193">
        <v>0.59785920122185454</v>
      </c>
      <c r="AP245" s="192">
        <v>22844.74</v>
      </c>
      <c r="AQ245" s="192">
        <v>14810.199999999999</v>
      </c>
      <c r="AR245" s="192">
        <v>13399.4</v>
      </c>
      <c r="AS245" s="192">
        <v>1410.8</v>
      </c>
      <c r="AT245" s="192">
        <v>8034.5400000000027</v>
      </c>
      <c r="AU245" s="193">
        <v>0.64829803272000464</v>
      </c>
      <c r="AV245" s="193">
        <v>9.5258673076663386E-2</v>
      </c>
      <c r="AW245" s="193">
        <v>0.58654202236488573</v>
      </c>
    </row>
    <row r="246" spans="1:49" ht="14.25" x14ac:dyDescent="0.2">
      <c r="A246" s="196">
        <v>35065</v>
      </c>
      <c r="B246" s="192">
        <v>1993.2605549999998</v>
      </c>
      <c r="C246" s="192">
        <v>1233.8515593207526</v>
      </c>
      <c r="D246" s="192">
        <v>1113.8215060238003</v>
      </c>
      <c r="E246" s="192">
        <v>120.0300532969523</v>
      </c>
      <c r="F246" s="192">
        <v>759.40899567924725</v>
      </c>
      <c r="G246" s="193">
        <v>0.6190116772369243</v>
      </c>
      <c r="H246" s="193">
        <v>9.7280789078898616E-2</v>
      </c>
      <c r="I246" s="193">
        <v>0.55879373282626388</v>
      </c>
      <c r="J246" s="202"/>
      <c r="K246" s="202"/>
      <c r="L246" s="202"/>
      <c r="M246" s="202"/>
      <c r="N246" s="202"/>
      <c r="O246" s="202"/>
      <c r="P246" s="202"/>
      <c r="Q246" s="202"/>
      <c r="R246" s="203"/>
      <c r="S246" s="203"/>
      <c r="T246" s="203"/>
      <c r="U246" s="203"/>
      <c r="V246" s="203"/>
      <c r="W246" s="203"/>
      <c r="X246" s="203"/>
      <c r="Y246" s="203"/>
      <c r="AH246" s="192">
        <v>8606.99</v>
      </c>
      <c r="AI246" s="192">
        <v>5630.2999999999993</v>
      </c>
      <c r="AJ246" s="192">
        <v>5134.8999999999996</v>
      </c>
      <c r="AK246" s="192">
        <v>495.4</v>
      </c>
      <c r="AL246" s="192">
        <v>2976.6900000000005</v>
      </c>
      <c r="AM246" s="193">
        <v>0.65415435593627969</v>
      </c>
      <c r="AN246" s="193">
        <v>8.7988206667495517E-2</v>
      </c>
      <c r="AO246" s="193">
        <v>0.59659648727371584</v>
      </c>
      <c r="AP246" s="192">
        <v>22820.98</v>
      </c>
      <c r="AQ246" s="192">
        <v>14769.6</v>
      </c>
      <c r="AR246" s="192">
        <v>13374.5</v>
      </c>
      <c r="AS246" s="192">
        <v>1395.1</v>
      </c>
      <c r="AT246" s="192">
        <v>8051.3799999999992</v>
      </c>
      <c r="AU246" s="193">
        <v>0.64719394171503597</v>
      </c>
      <c r="AV246" s="193">
        <v>9.4457534394973452E-2</v>
      </c>
      <c r="AW246" s="193">
        <v>0.58606159770526944</v>
      </c>
    </row>
    <row r="247" spans="1:49" ht="14.25" x14ac:dyDescent="0.2">
      <c r="A247" s="196">
        <v>35034</v>
      </c>
      <c r="B247" s="192">
        <v>1991.2050675</v>
      </c>
      <c r="C247" s="192">
        <v>1236.4158993611225</v>
      </c>
      <c r="D247" s="192">
        <v>1117.6810777034684</v>
      </c>
      <c r="E247" s="192">
        <v>118.73482165765397</v>
      </c>
      <c r="F247" s="192">
        <v>754.78916813887759</v>
      </c>
      <c r="G247" s="193">
        <v>0.62093850580315602</v>
      </c>
      <c r="H247" s="193">
        <v>9.6031458119396812E-2</v>
      </c>
      <c r="I247" s="193">
        <v>0.56130887568839938</v>
      </c>
      <c r="J247" s="202"/>
      <c r="K247" s="202"/>
      <c r="L247" s="202"/>
      <c r="M247" s="202"/>
      <c r="N247" s="202"/>
      <c r="O247" s="202"/>
      <c r="P247" s="202"/>
      <c r="Q247" s="202"/>
      <c r="R247" s="203"/>
      <c r="S247" s="203"/>
      <c r="T247" s="203"/>
      <c r="U247" s="203"/>
      <c r="V247" s="203"/>
      <c r="W247" s="203"/>
      <c r="X247" s="203"/>
      <c r="Y247" s="203"/>
      <c r="AH247" s="192">
        <v>8589.0300000000007</v>
      </c>
      <c r="AI247" s="192">
        <v>5611.8</v>
      </c>
      <c r="AJ247" s="192">
        <v>5126.7</v>
      </c>
      <c r="AK247" s="192">
        <v>485.1</v>
      </c>
      <c r="AL247" s="192">
        <v>2977.2300000000005</v>
      </c>
      <c r="AM247" s="193">
        <v>0.65336830817915403</v>
      </c>
      <c r="AN247" s="193">
        <v>8.6442852560675715E-2</v>
      </c>
      <c r="AO247" s="193">
        <v>0.59688928784740525</v>
      </c>
      <c r="AP247" s="192">
        <v>22793.58</v>
      </c>
      <c r="AQ247" s="192">
        <v>14736.5</v>
      </c>
      <c r="AR247" s="192">
        <v>13356.8</v>
      </c>
      <c r="AS247" s="192">
        <v>1379.7</v>
      </c>
      <c r="AT247" s="192">
        <v>8057.0800000000017</v>
      </c>
      <c r="AU247" s="193">
        <v>0.64651976565331115</v>
      </c>
      <c r="AV247" s="193">
        <v>9.3624673429918912E-2</v>
      </c>
      <c r="AW247" s="193">
        <v>0.58598956372803213</v>
      </c>
    </row>
    <row r="248" spans="1:49" ht="14.25" x14ac:dyDescent="0.2">
      <c r="A248" s="196">
        <v>35004</v>
      </c>
      <c r="B248" s="192">
        <v>1989.14958</v>
      </c>
      <c r="C248" s="192">
        <v>1234.9523965361016</v>
      </c>
      <c r="D248" s="192">
        <v>1121.7180452606847</v>
      </c>
      <c r="E248" s="192">
        <v>113.23435127541683</v>
      </c>
      <c r="F248" s="192">
        <v>754.19718346389845</v>
      </c>
      <c r="G248" s="193">
        <v>0.62084440956727927</v>
      </c>
      <c r="H248" s="193">
        <v>9.1691268095050515E-2</v>
      </c>
      <c r="I248" s="193">
        <v>0.56391839836433244</v>
      </c>
      <c r="J248" s="202"/>
      <c r="K248" s="202"/>
      <c r="L248" s="202"/>
      <c r="M248" s="202"/>
      <c r="N248" s="202"/>
      <c r="O248" s="202"/>
      <c r="P248" s="202"/>
      <c r="Q248" s="202"/>
      <c r="R248" s="203"/>
      <c r="S248" s="203"/>
      <c r="T248" s="203"/>
      <c r="U248" s="203"/>
      <c r="V248" s="203"/>
      <c r="W248" s="203"/>
      <c r="X248" s="203"/>
      <c r="Y248" s="203"/>
      <c r="AH248" s="192">
        <v>8581.25</v>
      </c>
      <c r="AI248" s="192">
        <v>5582.9</v>
      </c>
      <c r="AJ248" s="192">
        <v>5112</v>
      </c>
      <c r="AK248" s="192">
        <v>470.9</v>
      </c>
      <c r="AL248" s="192">
        <v>2998.3500000000004</v>
      </c>
      <c r="AM248" s="193">
        <v>0.65059286234522939</v>
      </c>
      <c r="AN248" s="193">
        <v>8.4346844829747983E-2</v>
      </c>
      <c r="AO248" s="193">
        <v>0.59571740713765475</v>
      </c>
      <c r="AP248" s="192">
        <v>22772.32</v>
      </c>
      <c r="AQ248" s="192">
        <v>14672</v>
      </c>
      <c r="AR248" s="192">
        <v>13315</v>
      </c>
      <c r="AS248" s="192">
        <v>1357</v>
      </c>
      <c r="AT248" s="192">
        <v>8100.32</v>
      </c>
      <c r="AU248" s="193">
        <v>0.64429096376653761</v>
      </c>
      <c r="AV248" s="193">
        <v>9.248909487459106E-2</v>
      </c>
      <c r="AW248" s="193">
        <v>0.58470107569189267</v>
      </c>
    </row>
    <row r="249" spans="1:49" ht="14.25" x14ac:dyDescent="0.2">
      <c r="A249" s="196">
        <v>34973</v>
      </c>
      <c r="B249" s="192">
        <v>1987.0940925</v>
      </c>
      <c r="C249" s="192">
        <v>1236.7510804521594</v>
      </c>
      <c r="D249" s="192">
        <v>1120.5006225215004</v>
      </c>
      <c r="E249" s="192">
        <v>116.25045793065895</v>
      </c>
      <c r="F249" s="192">
        <v>750.3430120478406</v>
      </c>
      <c r="G249" s="193">
        <v>0.62239180576304765</v>
      </c>
      <c r="H249" s="193">
        <v>9.3996649583000552E-2</v>
      </c>
      <c r="I249" s="193">
        <v>0.56388906129340743</v>
      </c>
      <c r="J249" s="202"/>
      <c r="K249" s="202"/>
      <c r="L249" s="202"/>
      <c r="M249" s="202"/>
      <c r="N249" s="202"/>
      <c r="O249" s="202"/>
      <c r="P249" s="202"/>
      <c r="Q249" s="202"/>
      <c r="R249" s="203"/>
      <c r="S249" s="203"/>
      <c r="T249" s="203"/>
      <c r="U249" s="203"/>
      <c r="V249" s="203"/>
      <c r="W249" s="203"/>
      <c r="X249" s="203"/>
      <c r="Y249" s="203"/>
      <c r="AH249" s="192">
        <v>8572.4500000000007</v>
      </c>
      <c r="AI249" s="192">
        <v>5599.5</v>
      </c>
      <c r="AJ249" s="192">
        <v>5109.7</v>
      </c>
      <c r="AK249" s="192">
        <v>489.8</v>
      </c>
      <c r="AL249" s="192">
        <v>2972.9500000000007</v>
      </c>
      <c r="AM249" s="193">
        <v>0.65319716067168654</v>
      </c>
      <c r="AN249" s="193">
        <v>8.7472095722832391E-2</v>
      </c>
      <c r="AO249" s="193">
        <v>0.59606063610753046</v>
      </c>
      <c r="AP249" s="192">
        <v>22749.69</v>
      </c>
      <c r="AQ249" s="192">
        <v>14716.6</v>
      </c>
      <c r="AR249" s="192">
        <v>13347</v>
      </c>
      <c r="AS249" s="192">
        <v>1369.6</v>
      </c>
      <c r="AT249" s="192">
        <v>8033.0899999999983</v>
      </c>
      <c r="AU249" s="193">
        <v>0.64689233128011858</v>
      </c>
      <c r="AV249" s="193">
        <v>9.3064974246768947E-2</v>
      </c>
      <c r="AW249" s="193">
        <v>0.586689313129102</v>
      </c>
    </row>
    <row r="250" spans="1:49" ht="14.25" x14ac:dyDescent="0.2">
      <c r="A250" s="196">
        <v>34943</v>
      </c>
      <c r="B250" s="192">
        <v>1985.038605</v>
      </c>
      <c r="C250" s="192">
        <v>1234.609358537708</v>
      </c>
      <c r="D250" s="192">
        <v>1115.1660808633451</v>
      </c>
      <c r="E250" s="192">
        <v>119.44327767436296</v>
      </c>
      <c r="F250" s="192">
        <v>750.42924646229199</v>
      </c>
      <c r="G250" s="193">
        <v>0.62195735409272201</v>
      </c>
      <c r="H250" s="193">
        <v>9.6745806151861333E-2</v>
      </c>
      <c r="I250" s="193">
        <v>0.561785588478943</v>
      </c>
      <c r="J250" s="202"/>
      <c r="K250" s="202"/>
      <c r="L250" s="202"/>
      <c r="M250" s="202"/>
      <c r="N250" s="202"/>
      <c r="O250" s="202"/>
      <c r="P250" s="202"/>
      <c r="Q250" s="202"/>
      <c r="R250" s="203"/>
      <c r="S250" s="203"/>
      <c r="T250" s="203"/>
      <c r="U250" s="203"/>
      <c r="V250" s="203"/>
      <c r="W250" s="203"/>
      <c r="X250" s="203"/>
      <c r="Y250" s="203"/>
      <c r="AH250" s="192">
        <v>8563.44</v>
      </c>
      <c r="AI250" s="192">
        <v>5590.3</v>
      </c>
      <c r="AJ250" s="192">
        <v>5109.7</v>
      </c>
      <c r="AK250" s="192">
        <v>480.6</v>
      </c>
      <c r="AL250" s="192">
        <v>2973.1400000000003</v>
      </c>
      <c r="AM250" s="193">
        <v>0.65281008566650789</v>
      </c>
      <c r="AN250" s="193">
        <v>8.5970341484356838E-2</v>
      </c>
      <c r="AO250" s="193">
        <v>0.59668777967732589</v>
      </c>
      <c r="AP250" s="192">
        <v>22725.78</v>
      </c>
      <c r="AQ250" s="192">
        <v>14688.1</v>
      </c>
      <c r="AR250" s="192">
        <v>13331.2</v>
      </c>
      <c r="AS250" s="192">
        <v>1356.9</v>
      </c>
      <c r="AT250" s="192">
        <v>8037.6799999999985</v>
      </c>
      <c r="AU250" s="193">
        <v>0.64631885022208269</v>
      </c>
      <c r="AV250" s="193">
        <v>9.2380906992735615E-2</v>
      </c>
      <c r="AW250" s="193">
        <v>0.58661132863206467</v>
      </c>
    </row>
    <row r="251" spans="1:49" ht="14.25" x14ac:dyDescent="0.2">
      <c r="A251" s="196">
        <v>34912</v>
      </c>
      <c r="B251" s="192">
        <v>1982.9831174999999</v>
      </c>
      <c r="C251" s="192">
        <v>1247.6484640370247</v>
      </c>
      <c r="D251" s="192">
        <v>1117.9326315961382</v>
      </c>
      <c r="E251" s="192">
        <v>129.71583244088652</v>
      </c>
      <c r="F251" s="192">
        <v>735.33465346297521</v>
      </c>
      <c r="G251" s="193">
        <v>0.62917755225771599</v>
      </c>
      <c r="H251" s="193">
        <v>0.10396825402338421</v>
      </c>
      <c r="I251" s="193">
        <v>0.56376306067877469</v>
      </c>
      <c r="J251" s="202"/>
      <c r="K251" s="202"/>
      <c r="L251" s="202"/>
      <c r="M251" s="202"/>
      <c r="N251" s="202"/>
      <c r="O251" s="202"/>
      <c r="P251" s="202"/>
      <c r="Q251" s="202"/>
      <c r="R251" s="203"/>
      <c r="S251" s="203"/>
      <c r="T251" s="203"/>
      <c r="U251" s="203"/>
      <c r="V251" s="203"/>
      <c r="W251" s="203"/>
      <c r="X251" s="203"/>
      <c r="Y251" s="203"/>
      <c r="AH251" s="192">
        <v>8554.43</v>
      </c>
      <c r="AI251" s="192">
        <v>5596.6</v>
      </c>
      <c r="AJ251" s="192">
        <v>5092</v>
      </c>
      <c r="AK251" s="192">
        <v>504.6</v>
      </c>
      <c r="AL251" s="192">
        <v>2957.83</v>
      </c>
      <c r="AM251" s="193">
        <v>0.65423412196955266</v>
      </c>
      <c r="AN251" s="193">
        <v>9.01618840010006E-2</v>
      </c>
      <c r="AO251" s="193">
        <v>0.59524714095503728</v>
      </c>
      <c r="AP251" s="192">
        <v>22702.94</v>
      </c>
      <c r="AQ251" s="192">
        <v>14701.599999999999</v>
      </c>
      <c r="AR251" s="192">
        <v>13297.8</v>
      </c>
      <c r="AS251" s="192">
        <v>1403.8</v>
      </c>
      <c r="AT251" s="192">
        <v>8001.34</v>
      </c>
      <c r="AU251" s="193">
        <v>0.64756370760791326</v>
      </c>
      <c r="AV251" s="193">
        <v>9.5486205583065795E-2</v>
      </c>
      <c r="AW251" s="193">
        <v>0.58573030629513179</v>
      </c>
    </row>
    <row r="252" spans="1:49" ht="14.25" x14ac:dyDescent="0.2">
      <c r="A252" s="196">
        <v>34881</v>
      </c>
      <c r="B252" s="192">
        <v>1980.9276299999999</v>
      </c>
      <c r="C252" s="192">
        <v>1247.5253321808411</v>
      </c>
      <c r="D252" s="192">
        <v>1120.1215533641075</v>
      </c>
      <c r="E252" s="192">
        <v>127.40377881673359</v>
      </c>
      <c r="F252" s="192">
        <v>733.40229781915878</v>
      </c>
      <c r="G252" s="193">
        <v>0.62976825265486414</v>
      </c>
      <c r="H252" s="193">
        <v>0.10212520381771707</v>
      </c>
      <c r="I252" s="193">
        <v>0.56545304149455855</v>
      </c>
      <c r="J252" s="202"/>
      <c r="K252" s="202"/>
      <c r="L252" s="202"/>
      <c r="M252" s="202"/>
      <c r="N252" s="202"/>
      <c r="O252" s="202"/>
      <c r="P252" s="202"/>
      <c r="Q252" s="202"/>
      <c r="R252" s="203"/>
      <c r="S252" s="203"/>
      <c r="T252" s="203"/>
      <c r="U252" s="203"/>
      <c r="V252" s="203"/>
      <c r="W252" s="203"/>
      <c r="X252" s="203"/>
      <c r="Y252" s="203"/>
      <c r="AH252" s="192">
        <v>8541.91</v>
      </c>
      <c r="AI252" s="192">
        <v>5599.4</v>
      </c>
      <c r="AJ252" s="192">
        <v>5082.5</v>
      </c>
      <c r="AK252" s="192">
        <v>516.9</v>
      </c>
      <c r="AL252" s="192">
        <v>2942.51</v>
      </c>
      <c r="AM252" s="193">
        <v>0.65552083784539994</v>
      </c>
      <c r="AN252" s="193">
        <v>9.2313462156659642E-2</v>
      </c>
      <c r="AO252" s="193">
        <v>0.59500743978805681</v>
      </c>
      <c r="AP252" s="192">
        <v>22672.61</v>
      </c>
      <c r="AQ252" s="192">
        <v>14698.9</v>
      </c>
      <c r="AR252" s="192">
        <v>13280.6</v>
      </c>
      <c r="AS252" s="192">
        <v>1418.3</v>
      </c>
      <c r="AT252" s="192">
        <v>7973.7100000000009</v>
      </c>
      <c r="AU252" s="193">
        <v>0.64831089142361642</v>
      </c>
      <c r="AV252" s="193">
        <v>9.6490213553395154E-2</v>
      </c>
      <c r="AW252" s="193">
        <v>0.58575523506115967</v>
      </c>
    </row>
    <row r="253" spans="1:49" ht="14.25" x14ac:dyDescent="0.2">
      <c r="A253" s="196">
        <v>34851</v>
      </c>
      <c r="B253" s="192">
        <v>1979.020312500001</v>
      </c>
      <c r="C253" s="192">
        <v>1228.5613877215362</v>
      </c>
      <c r="D253" s="192">
        <v>1111.2303870709168</v>
      </c>
      <c r="E253" s="192">
        <v>117.33100065061939</v>
      </c>
      <c r="F253" s="192">
        <v>750.45892477846473</v>
      </c>
      <c r="G253" s="193">
        <v>0.62079271241514133</v>
      </c>
      <c r="H253" s="193">
        <v>9.5502757797246873E-2</v>
      </c>
      <c r="I253" s="193">
        <v>0.5615052963590621</v>
      </c>
      <c r="J253" s="202"/>
      <c r="K253" s="202"/>
      <c r="L253" s="202"/>
      <c r="M253" s="202"/>
      <c r="N253" s="202"/>
      <c r="O253" s="202"/>
      <c r="P253" s="202"/>
      <c r="Q253" s="202"/>
      <c r="R253" s="203"/>
      <c r="S253" s="203"/>
      <c r="T253" s="203"/>
      <c r="U253" s="203"/>
      <c r="V253" s="203"/>
      <c r="W253" s="203"/>
      <c r="X253" s="203"/>
      <c r="Y253" s="203"/>
      <c r="AH253" s="192">
        <v>8531.49</v>
      </c>
      <c r="AI253" s="192">
        <v>5586</v>
      </c>
      <c r="AJ253" s="192">
        <v>5091.8</v>
      </c>
      <c r="AK253" s="192">
        <v>494.2</v>
      </c>
      <c r="AL253" s="192">
        <v>2945.49</v>
      </c>
      <c r="AM253" s="193">
        <v>0.65475081140574509</v>
      </c>
      <c r="AN253" s="193">
        <v>8.8471177944862159E-2</v>
      </c>
      <c r="AO253" s="193">
        <v>0.59682423586032451</v>
      </c>
      <c r="AP253" s="192">
        <v>22647.93</v>
      </c>
      <c r="AQ253" s="192">
        <v>14672.900000000001</v>
      </c>
      <c r="AR253" s="192">
        <v>13278.2</v>
      </c>
      <c r="AS253" s="192">
        <v>1394.7</v>
      </c>
      <c r="AT253" s="192">
        <v>7975.0299999999988</v>
      </c>
      <c r="AU253" s="193">
        <v>0.64786936377849991</v>
      </c>
      <c r="AV253" s="193">
        <v>9.5052784384818262E-2</v>
      </c>
      <c r="AW253" s="193">
        <v>0.58628757683373278</v>
      </c>
    </row>
    <row r="254" spans="1:49" ht="14.25" x14ac:dyDescent="0.2">
      <c r="A254" s="196">
        <v>34820</v>
      </c>
      <c r="B254" s="192">
        <v>1977.1129950000009</v>
      </c>
      <c r="C254" s="192">
        <v>1228.5193891091253</v>
      </c>
      <c r="D254" s="192">
        <v>1094.8114773413272</v>
      </c>
      <c r="E254" s="192">
        <v>133.70791176779801</v>
      </c>
      <c r="F254" s="192">
        <v>748.59360589087555</v>
      </c>
      <c r="G254" s="193">
        <v>0.62137034768168364</v>
      </c>
      <c r="H254" s="193">
        <v>0.10883663127592785</v>
      </c>
      <c r="I254" s="193">
        <v>0.55374249226525707</v>
      </c>
      <c r="J254" s="202"/>
      <c r="K254" s="202"/>
      <c r="L254" s="202"/>
      <c r="M254" s="202"/>
      <c r="N254" s="202"/>
      <c r="O254" s="202"/>
      <c r="P254" s="202"/>
      <c r="Q254" s="202"/>
      <c r="R254" s="203"/>
      <c r="S254" s="203"/>
      <c r="T254" s="203"/>
      <c r="U254" s="203"/>
      <c r="V254" s="203"/>
      <c r="W254" s="203"/>
      <c r="X254" s="203"/>
      <c r="Y254" s="203"/>
      <c r="AH254" s="192">
        <v>8521.25</v>
      </c>
      <c r="AI254" s="192">
        <v>5591.9</v>
      </c>
      <c r="AJ254" s="192">
        <v>5096.5</v>
      </c>
      <c r="AK254" s="192">
        <v>495.4</v>
      </c>
      <c r="AL254" s="192">
        <v>2929.3500000000004</v>
      </c>
      <c r="AM254" s="193">
        <v>0.65623001320228835</v>
      </c>
      <c r="AN254" s="193">
        <v>8.8592428333840026E-2</v>
      </c>
      <c r="AO254" s="193">
        <v>0.59809300278714972</v>
      </c>
      <c r="AP254" s="192">
        <v>22623.49</v>
      </c>
      <c r="AQ254" s="192">
        <v>14660.5</v>
      </c>
      <c r="AR254" s="192">
        <v>13265.8</v>
      </c>
      <c r="AS254" s="192">
        <v>1394.7</v>
      </c>
      <c r="AT254" s="192">
        <v>7962.9900000000016</v>
      </c>
      <c r="AU254" s="193">
        <v>0.64802114969883073</v>
      </c>
      <c r="AV254" s="193">
        <v>9.5133180996555378E-2</v>
      </c>
      <c r="AW254" s="193">
        <v>0.58637283637493587</v>
      </c>
    </row>
    <row r="255" spans="1:49" ht="14.25" x14ac:dyDescent="0.2">
      <c r="A255" s="196">
        <v>34790</v>
      </c>
      <c r="B255" s="192">
        <v>1975.2056775000008</v>
      </c>
      <c r="C255" s="192">
        <v>1238.5060920607623</v>
      </c>
      <c r="D255" s="192">
        <v>1119.9300629407221</v>
      </c>
      <c r="E255" s="192">
        <v>118.57602912004008</v>
      </c>
      <c r="F255" s="192">
        <v>736.69958543923849</v>
      </c>
      <c r="G255" s="193">
        <v>0.62702639333658039</v>
      </c>
      <c r="H255" s="193">
        <v>9.5741175501801751E-2</v>
      </c>
      <c r="I255" s="193">
        <v>0.56699414936788106</v>
      </c>
      <c r="J255" s="202"/>
      <c r="K255" s="202"/>
      <c r="L255" s="202"/>
      <c r="M255" s="202"/>
      <c r="N255" s="202"/>
      <c r="O255" s="202"/>
      <c r="P255" s="202"/>
      <c r="Q255" s="202"/>
      <c r="R255" s="203"/>
      <c r="S255" s="203"/>
      <c r="T255" s="203"/>
      <c r="U255" s="203"/>
      <c r="V255" s="203"/>
      <c r="W255" s="203"/>
      <c r="X255" s="203"/>
      <c r="Y255" s="203"/>
      <c r="AH255" s="192">
        <v>8508.2800000000007</v>
      </c>
      <c r="AI255" s="192">
        <v>5575.0999999999995</v>
      </c>
      <c r="AJ255" s="192">
        <v>5091.7</v>
      </c>
      <c r="AK255" s="192">
        <v>483.4</v>
      </c>
      <c r="AL255" s="192">
        <v>2933.1800000000012</v>
      </c>
      <c r="AM255" s="193">
        <v>0.65525582138810656</v>
      </c>
      <c r="AN255" s="193">
        <v>8.6706964897490635E-2</v>
      </c>
      <c r="AO255" s="193">
        <v>0.59844057788413163</v>
      </c>
      <c r="AP255" s="192">
        <v>22592.94</v>
      </c>
      <c r="AQ255" s="192">
        <v>14656.6</v>
      </c>
      <c r="AR255" s="192">
        <v>13268.9</v>
      </c>
      <c r="AS255" s="192">
        <v>1387.7</v>
      </c>
      <c r="AT255" s="192">
        <v>7936.3399999999983</v>
      </c>
      <c r="AU255" s="193">
        <v>0.64872477862553524</v>
      </c>
      <c r="AV255" s="193">
        <v>9.4680894614030536E-2</v>
      </c>
      <c r="AW255" s="193">
        <v>0.58730293622698071</v>
      </c>
    </row>
    <row r="256" spans="1:49" ht="14.25" x14ac:dyDescent="0.2">
      <c r="A256" s="196">
        <v>34759</v>
      </c>
      <c r="B256" s="192">
        <v>1973.2983600000007</v>
      </c>
      <c r="C256" s="192">
        <v>1253.5552258540501</v>
      </c>
      <c r="D256" s="192">
        <v>1137.2187911747415</v>
      </c>
      <c r="E256" s="192">
        <v>116.3364346793087</v>
      </c>
      <c r="F256" s="192">
        <v>719.74313414595053</v>
      </c>
      <c r="G256" s="193">
        <v>0.63525883934452254</v>
      </c>
      <c r="H256" s="193">
        <v>9.2805193006194373E-2</v>
      </c>
      <c r="I256" s="193">
        <v>0.57630352015026309</v>
      </c>
      <c r="J256" s="202"/>
      <c r="K256" s="202"/>
      <c r="L256" s="202"/>
      <c r="M256" s="202"/>
      <c r="N256" s="202"/>
      <c r="O256" s="202"/>
      <c r="P256" s="202"/>
      <c r="Q256" s="202"/>
      <c r="R256" s="203"/>
      <c r="S256" s="203"/>
      <c r="T256" s="203"/>
      <c r="U256" s="203"/>
      <c r="V256" s="203"/>
      <c r="W256" s="203"/>
      <c r="X256" s="203"/>
      <c r="Y256" s="203"/>
      <c r="AH256" s="192">
        <v>8497.5</v>
      </c>
      <c r="AI256" s="192">
        <v>5582.4000000000005</v>
      </c>
      <c r="AJ256" s="192">
        <v>5094.8</v>
      </c>
      <c r="AK256" s="192">
        <v>487.6</v>
      </c>
      <c r="AL256" s="192">
        <v>2915.0999999999995</v>
      </c>
      <c r="AM256" s="193">
        <v>0.65694616063548106</v>
      </c>
      <c r="AN256" s="193">
        <v>8.7345944396675257E-2</v>
      </c>
      <c r="AO256" s="193">
        <v>0.59956457781700501</v>
      </c>
      <c r="AP256" s="192">
        <v>22568.560000000001</v>
      </c>
      <c r="AQ256" s="192">
        <v>14719.6</v>
      </c>
      <c r="AR256" s="192">
        <v>13290.5</v>
      </c>
      <c r="AS256" s="192">
        <v>1429.1</v>
      </c>
      <c r="AT256" s="192">
        <v>7848.9600000000009</v>
      </c>
      <c r="AU256" s="193">
        <v>0.65221706657403045</v>
      </c>
      <c r="AV256" s="193">
        <v>9.7088236093372096E-2</v>
      </c>
      <c r="AW256" s="193">
        <v>0.58889446203036433</v>
      </c>
    </row>
    <row r="257" spans="1:49" ht="14.25" x14ac:dyDescent="0.2">
      <c r="A257" s="196">
        <v>34731</v>
      </c>
      <c r="B257" s="192">
        <v>1971.3910425000006</v>
      </c>
      <c r="C257" s="192">
        <v>1256.5278989357375</v>
      </c>
      <c r="D257" s="192">
        <v>1124.1686123323725</v>
      </c>
      <c r="E257" s="192">
        <v>132.35928660336512</v>
      </c>
      <c r="F257" s="192">
        <v>714.86314356426305</v>
      </c>
      <c r="G257" s="193">
        <v>0.63738135755262626</v>
      </c>
      <c r="H257" s="193">
        <v>0.1053373241576822</v>
      </c>
      <c r="I257" s="193">
        <v>0.57024131088004182</v>
      </c>
      <c r="J257" s="202"/>
      <c r="K257" s="202"/>
      <c r="L257" s="202"/>
      <c r="M257" s="202"/>
      <c r="N257" s="202"/>
      <c r="O257" s="202"/>
      <c r="P257" s="202"/>
      <c r="Q257" s="202"/>
      <c r="R257" s="203"/>
      <c r="S257" s="203"/>
      <c r="T257" s="203"/>
      <c r="U257" s="203"/>
      <c r="V257" s="203"/>
      <c r="W257" s="203"/>
      <c r="X257" s="203"/>
      <c r="Y257" s="203"/>
      <c r="AH257" s="192">
        <v>8487.6299999999992</v>
      </c>
      <c r="AI257" s="192">
        <v>5583.7</v>
      </c>
      <c r="AJ257" s="192">
        <v>5093.3</v>
      </c>
      <c r="AK257" s="192">
        <v>490.4</v>
      </c>
      <c r="AL257" s="192">
        <v>2903.9299999999994</v>
      </c>
      <c r="AM257" s="193">
        <v>0.65786326689547026</v>
      </c>
      <c r="AN257" s="193">
        <v>8.7827068073141459E-2</v>
      </c>
      <c r="AO257" s="193">
        <v>0.60008506497102265</v>
      </c>
      <c r="AP257" s="192">
        <v>22545.82</v>
      </c>
      <c r="AQ257" s="192">
        <v>14662.699999999999</v>
      </c>
      <c r="AR257" s="192">
        <v>13262.3</v>
      </c>
      <c r="AS257" s="192">
        <v>1400.4</v>
      </c>
      <c r="AT257" s="192">
        <v>7883.1200000000008</v>
      </c>
      <c r="AU257" s="193">
        <v>0.65035115156601087</v>
      </c>
      <c r="AV257" s="193">
        <v>9.5507648659523839E-2</v>
      </c>
      <c r="AW257" s="193">
        <v>0.58823764227692754</v>
      </c>
    </row>
    <row r="258" spans="1:49" ht="14.25" x14ac:dyDescent="0.2">
      <c r="A258" s="196">
        <v>34700</v>
      </c>
      <c r="B258" s="192">
        <v>1969.4837250000005</v>
      </c>
      <c r="C258" s="192">
        <v>1270.0914299189471</v>
      </c>
      <c r="D258" s="192">
        <v>1145.6318593931521</v>
      </c>
      <c r="E258" s="192">
        <v>124.45957052579506</v>
      </c>
      <c r="F258" s="192">
        <v>699.39229508105336</v>
      </c>
      <c r="G258" s="193">
        <v>0.64488546607256014</v>
      </c>
      <c r="H258" s="193">
        <v>9.7992607141469845E-2</v>
      </c>
      <c r="I258" s="193">
        <v>0.58169145794446808</v>
      </c>
      <c r="J258" s="202"/>
      <c r="K258" s="202"/>
      <c r="L258" s="202"/>
      <c r="M258" s="202"/>
      <c r="N258" s="202"/>
      <c r="O258" s="202"/>
      <c r="P258" s="202"/>
      <c r="Q258" s="202"/>
      <c r="R258" s="203"/>
      <c r="S258" s="203"/>
      <c r="T258" s="203"/>
      <c r="U258" s="203"/>
      <c r="V258" s="203"/>
      <c r="W258" s="203"/>
      <c r="X258" s="203"/>
      <c r="Y258" s="203"/>
      <c r="AH258" s="192">
        <v>8478.57</v>
      </c>
      <c r="AI258" s="192">
        <v>5573.6</v>
      </c>
      <c r="AJ258" s="192">
        <v>5096.6000000000004</v>
      </c>
      <c r="AK258" s="192">
        <v>477</v>
      </c>
      <c r="AL258" s="192">
        <v>2904.9699999999993</v>
      </c>
      <c r="AM258" s="193">
        <v>0.65737500545492933</v>
      </c>
      <c r="AN258" s="193">
        <v>8.558202956796325E-2</v>
      </c>
      <c r="AO258" s="193">
        <v>0.60111551830084564</v>
      </c>
      <c r="AP258" s="192">
        <v>22524.71</v>
      </c>
      <c r="AQ258" s="192">
        <v>14672.1</v>
      </c>
      <c r="AR258" s="192">
        <v>13269.5</v>
      </c>
      <c r="AS258" s="192">
        <v>1402.6</v>
      </c>
      <c r="AT258" s="192">
        <v>7852.6099999999988</v>
      </c>
      <c r="AU258" s="193">
        <v>0.65137797556550125</v>
      </c>
      <c r="AV258" s="193">
        <v>9.5596404059405254E-2</v>
      </c>
      <c r="AW258" s="193">
        <v>0.58910858341794414</v>
      </c>
    </row>
    <row r="259" spans="1:49" ht="14.25" x14ac:dyDescent="0.2">
      <c r="A259" s="196">
        <v>34669</v>
      </c>
      <c r="B259" s="192">
        <v>1967.5764075000004</v>
      </c>
      <c r="C259" s="192">
        <v>1247.4387759010442</v>
      </c>
      <c r="D259" s="192">
        <v>1118.7434070177271</v>
      </c>
      <c r="E259" s="192">
        <v>128.69536888331712</v>
      </c>
      <c r="F259" s="192">
        <v>720.1376315989562</v>
      </c>
      <c r="G259" s="193">
        <v>0.63399762832389217</v>
      </c>
      <c r="H259" s="193">
        <v>0.10316768355253224</v>
      </c>
      <c r="I259" s="193">
        <v>0.56858956163191687</v>
      </c>
      <c r="J259" s="202"/>
      <c r="K259" s="202"/>
      <c r="L259" s="202"/>
      <c r="M259" s="202"/>
      <c r="N259" s="202"/>
      <c r="O259" s="202"/>
      <c r="P259" s="202"/>
      <c r="Q259" s="202"/>
      <c r="R259" s="203"/>
      <c r="S259" s="203"/>
      <c r="T259" s="203"/>
      <c r="U259" s="203"/>
      <c r="V259" s="203"/>
      <c r="W259" s="203"/>
      <c r="X259" s="203"/>
      <c r="Y259" s="203"/>
      <c r="AH259" s="192">
        <v>8467.2999999999993</v>
      </c>
      <c r="AI259" s="192">
        <v>5570</v>
      </c>
      <c r="AJ259" s="192">
        <v>5087</v>
      </c>
      <c r="AK259" s="192">
        <v>483</v>
      </c>
      <c r="AL259" s="192">
        <v>2897.2999999999993</v>
      </c>
      <c r="AM259" s="193">
        <v>0.65782480838047552</v>
      </c>
      <c r="AN259" s="193">
        <v>8.6714542190305208E-2</v>
      </c>
      <c r="AO259" s="193">
        <v>0.60078183128033735</v>
      </c>
      <c r="AP259" s="192">
        <v>22495.7</v>
      </c>
      <c r="AQ259" s="192">
        <v>14653.199999999999</v>
      </c>
      <c r="AR259" s="192">
        <v>13245.8</v>
      </c>
      <c r="AS259" s="192">
        <v>1407.4</v>
      </c>
      <c r="AT259" s="192">
        <v>7842.5000000000018</v>
      </c>
      <c r="AU259" s="193">
        <v>0.65137781887205104</v>
      </c>
      <c r="AV259" s="193">
        <v>9.6047279775066205E-2</v>
      </c>
      <c r="AW259" s="193">
        <v>0.58881475126357474</v>
      </c>
    </row>
    <row r="260" spans="1:49" ht="14.25" x14ac:dyDescent="0.2">
      <c r="A260" s="196">
        <v>34639</v>
      </c>
      <c r="B260" s="192">
        <v>1965.6690900000003</v>
      </c>
      <c r="C260" s="192">
        <v>1240.2040437131495</v>
      </c>
      <c r="D260" s="192">
        <v>1112.885071538341</v>
      </c>
      <c r="E260" s="192">
        <v>127.31897217480864</v>
      </c>
      <c r="F260" s="192">
        <v>725.46504628685079</v>
      </c>
      <c r="G260" s="193">
        <v>0.63093226119415113</v>
      </c>
      <c r="H260" s="193">
        <v>0.10265969766847222</v>
      </c>
      <c r="I260" s="193">
        <v>0.56616094601067402</v>
      </c>
      <c r="J260" s="202"/>
      <c r="K260" s="202"/>
      <c r="L260" s="202"/>
      <c r="M260" s="202"/>
      <c r="N260" s="202"/>
      <c r="O260" s="202"/>
      <c r="P260" s="202"/>
      <c r="Q260" s="202"/>
      <c r="R260" s="203"/>
      <c r="S260" s="203"/>
      <c r="T260" s="203"/>
      <c r="U260" s="203"/>
      <c r="V260" s="203"/>
      <c r="W260" s="203"/>
      <c r="X260" s="203"/>
      <c r="Y260" s="203"/>
      <c r="AH260" s="192">
        <v>8459.7000000000007</v>
      </c>
      <c r="AI260" s="192">
        <v>5581.3</v>
      </c>
      <c r="AJ260" s="192">
        <v>5086.1000000000004</v>
      </c>
      <c r="AK260" s="192">
        <v>495.2</v>
      </c>
      <c r="AL260" s="192">
        <v>2878.4000000000005</v>
      </c>
      <c r="AM260" s="193">
        <v>0.65975152783195623</v>
      </c>
      <c r="AN260" s="193">
        <v>8.8724849049504589E-2</v>
      </c>
      <c r="AO260" s="193">
        <v>0.60121517311488581</v>
      </c>
      <c r="AP260" s="192">
        <v>22476.2</v>
      </c>
      <c r="AQ260" s="192">
        <v>14676.7</v>
      </c>
      <c r="AR260" s="192">
        <v>13259.2</v>
      </c>
      <c r="AS260" s="192">
        <v>1417.5</v>
      </c>
      <c r="AT260" s="192">
        <v>7799.5</v>
      </c>
      <c r="AU260" s="193">
        <v>0.65298849449640062</v>
      </c>
      <c r="AV260" s="193">
        <v>9.6581656639435284E-2</v>
      </c>
      <c r="AW260" s="193">
        <v>0.58992178393144745</v>
      </c>
    </row>
    <row r="261" spans="1:49" ht="14.25" x14ac:dyDescent="0.2">
      <c r="A261" s="196">
        <v>34608</v>
      </c>
      <c r="B261" s="192">
        <v>1963.7617725000002</v>
      </c>
      <c r="C261" s="192">
        <v>1241.5889644075053</v>
      </c>
      <c r="D261" s="192">
        <v>1105.5765837708298</v>
      </c>
      <c r="E261" s="192">
        <v>136.01238063667554</v>
      </c>
      <c r="F261" s="192">
        <v>722.17280809249496</v>
      </c>
      <c r="G261" s="193">
        <v>0.632250297258246</v>
      </c>
      <c r="H261" s="193">
        <v>0.10954702766835687</v>
      </c>
      <c r="I261" s="193">
        <v>0.56298915645117009</v>
      </c>
      <c r="J261" s="202"/>
      <c r="K261" s="202"/>
      <c r="L261" s="202"/>
      <c r="M261" s="202"/>
      <c r="N261" s="202"/>
      <c r="O261" s="202"/>
      <c r="P261" s="202"/>
      <c r="Q261" s="202"/>
      <c r="R261" s="203"/>
      <c r="S261" s="203"/>
      <c r="T261" s="203"/>
      <c r="U261" s="203"/>
      <c r="V261" s="203"/>
      <c r="W261" s="203"/>
      <c r="X261" s="203"/>
      <c r="Y261" s="203"/>
      <c r="AH261" s="192">
        <v>8451.48</v>
      </c>
      <c r="AI261" s="192">
        <v>5557.9000000000005</v>
      </c>
      <c r="AJ261" s="192">
        <v>5052.8</v>
      </c>
      <c r="AK261" s="192">
        <v>505.1</v>
      </c>
      <c r="AL261" s="192">
        <v>2893.579999999999</v>
      </c>
      <c r="AM261" s="193">
        <v>0.65762446340759262</v>
      </c>
      <c r="AN261" s="193">
        <v>9.0879648788211365E-2</v>
      </c>
      <c r="AO261" s="193">
        <v>0.59785978313857457</v>
      </c>
      <c r="AP261" s="192">
        <v>22455.200000000001</v>
      </c>
      <c r="AQ261" s="192">
        <v>14626.199999999999</v>
      </c>
      <c r="AR261" s="192">
        <v>13168.8</v>
      </c>
      <c r="AS261" s="192">
        <v>1457.4</v>
      </c>
      <c r="AT261" s="192">
        <v>7829.0000000000018</v>
      </c>
      <c r="AU261" s="193">
        <v>0.65135024404146913</v>
      </c>
      <c r="AV261" s="193">
        <v>9.9643106206670232E-2</v>
      </c>
      <c r="AW261" s="193">
        <v>0.58644768249670454</v>
      </c>
    </row>
    <row r="262" spans="1:49" ht="14.25" x14ac:dyDescent="0.2">
      <c r="A262" s="196">
        <v>34578</v>
      </c>
      <c r="B262" s="192">
        <v>1961.8544550000001</v>
      </c>
      <c r="C262" s="192">
        <v>1260.1875205320757</v>
      </c>
      <c r="D262" s="192">
        <v>1123.7600636177565</v>
      </c>
      <c r="E262" s="192">
        <v>136.42745691431927</v>
      </c>
      <c r="F262" s="192">
        <v>701.66693446792442</v>
      </c>
      <c r="G262" s="193">
        <v>0.64234506149034165</v>
      </c>
      <c r="H262" s="193">
        <v>0.10825964762507483</v>
      </c>
      <c r="I262" s="193">
        <v>0.57280501147969021</v>
      </c>
      <c r="J262" s="202"/>
      <c r="K262" s="202"/>
      <c r="L262" s="202"/>
      <c r="M262" s="202"/>
      <c r="N262" s="202"/>
      <c r="O262" s="202"/>
      <c r="P262" s="202"/>
      <c r="Q262" s="202"/>
      <c r="R262" s="203"/>
      <c r="S262" s="203"/>
      <c r="T262" s="203"/>
      <c r="U262" s="203"/>
      <c r="V262" s="203"/>
      <c r="W262" s="203"/>
      <c r="X262" s="203"/>
      <c r="Y262" s="203"/>
      <c r="AH262" s="192">
        <v>8442.64</v>
      </c>
      <c r="AI262" s="192">
        <v>5584</v>
      </c>
      <c r="AJ262" s="192">
        <v>5065</v>
      </c>
      <c r="AK262" s="192">
        <v>519</v>
      </c>
      <c r="AL262" s="192">
        <v>2858.6399999999994</v>
      </c>
      <c r="AM262" s="193">
        <v>0.66140448959093368</v>
      </c>
      <c r="AN262" s="193">
        <v>9.2944126074498562E-2</v>
      </c>
      <c r="AO262" s="193">
        <v>0.59993082732415459</v>
      </c>
      <c r="AP262" s="192">
        <v>22433.54</v>
      </c>
      <c r="AQ262" s="192">
        <v>14664.8</v>
      </c>
      <c r="AR262" s="192">
        <v>13176.9</v>
      </c>
      <c r="AS262" s="192">
        <v>1487.9</v>
      </c>
      <c r="AT262" s="192">
        <v>7768.7400000000016</v>
      </c>
      <c r="AU262" s="193">
        <v>0.65369977275097901</v>
      </c>
      <c r="AV262" s="193">
        <v>0.10146064044514758</v>
      </c>
      <c r="AW262" s="193">
        <v>0.58737497514881731</v>
      </c>
    </row>
    <row r="263" spans="1:49" ht="14.25" x14ac:dyDescent="0.2">
      <c r="A263" s="196">
        <v>34547</v>
      </c>
      <c r="B263" s="192">
        <v>1959.9471375000001</v>
      </c>
      <c r="C263" s="192">
        <v>1249.6885434774288</v>
      </c>
      <c r="D263" s="192">
        <v>1108.9454670334362</v>
      </c>
      <c r="E263" s="192">
        <v>140.74307644399261</v>
      </c>
      <c r="F263" s="192">
        <v>710.25859402257129</v>
      </c>
      <c r="G263" s="193">
        <v>0.63761339250785209</v>
      </c>
      <c r="H263" s="193">
        <v>0.11262252277063836</v>
      </c>
      <c r="I263" s="193">
        <v>0.56580376369127261</v>
      </c>
      <c r="J263" s="202"/>
      <c r="K263" s="202"/>
      <c r="L263" s="202"/>
      <c r="M263" s="202"/>
      <c r="N263" s="202"/>
      <c r="O263" s="202"/>
      <c r="P263" s="202"/>
      <c r="Q263" s="202"/>
      <c r="R263" s="203"/>
      <c r="S263" s="203"/>
      <c r="T263" s="203"/>
      <c r="U263" s="203"/>
      <c r="V263" s="203"/>
      <c r="W263" s="203"/>
      <c r="X263" s="203"/>
      <c r="Y263" s="203"/>
      <c r="AH263" s="192">
        <v>8433.6299999999992</v>
      </c>
      <c r="AI263" s="192">
        <v>5558.3</v>
      </c>
      <c r="AJ263" s="192">
        <v>5046.1000000000004</v>
      </c>
      <c r="AK263" s="192">
        <v>512.20000000000005</v>
      </c>
      <c r="AL263" s="192">
        <v>2875.329999999999</v>
      </c>
      <c r="AM263" s="193">
        <v>0.65906377206493538</v>
      </c>
      <c r="AN263" s="193">
        <v>9.2150477664033975E-2</v>
      </c>
      <c r="AO263" s="193">
        <v>0.59833073065809161</v>
      </c>
      <c r="AP263" s="192">
        <v>22411.08</v>
      </c>
      <c r="AQ263" s="192">
        <v>14601.2</v>
      </c>
      <c r="AR263" s="192">
        <v>13115.2</v>
      </c>
      <c r="AS263" s="192">
        <v>1486</v>
      </c>
      <c r="AT263" s="192">
        <v>7809.880000000001</v>
      </c>
      <c r="AU263" s="193">
        <v>0.65151701747528457</v>
      </c>
      <c r="AV263" s="193">
        <v>0.10177245705832397</v>
      </c>
      <c r="AW263" s="193">
        <v>0.58521052979151378</v>
      </c>
    </row>
    <row r="264" spans="1:49" ht="14.25" x14ac:dyDescent="0.2">
      <c r="A264" s="196">
        <v>34516</v>
      </c>
      <c r="B264" s="192">
        <v>1958.03982</v>
      </c>
      <c r="C264" s="192">
        <v>1227.3845645630622</v>
      </c>
      <c r="D264" s="192">
        <v>1095.517920830295</v>
      </c>
      <c r="E264" s="192">
        <v>131.86664373276719</v>
      </c>
      <c r="F264" s="192">
        <v>730.65525543693775</v>
      </c>
      <c r="G264" s="193">
        <v>0.62684351565590846</v>
      </c>
      <c r="H264" s="193">
        <v>0.10743710450661445</v>
      </c>
      <c r="I264" s="193">
        <v>0.55949726335509098</v>
      </c>
      <c r="J264" s="202"/>
      <c r="K264" s="202"/>
      <c r="L264" s="202"/>
      <c r="M264" s="202"/>
      <c r="N264" s="202"/>
      <c r="O264" s="202"/>
      <c r="P264" s="202"/>
      <c r="Q264" s="202"/>
      <c r="R264" s="203"/>
      <c r="S264" s="203"/>
      <c r="T264" s="203"/>
      <c r="U264" s="203"/>
      <c r="V264" s="203"/>
      <c r="W264" s="203"/>
      <c r="X264" s="203"/>
      <c r="Y264" s="203"/>
      <c r="AH264" s="192">
        <v>8421.6</v>
      </c>
      <c r="AI264" s="192">
        <v>5548.5</v>
      </c>
      <c r="AJ264" s="192">
        <v>5032.3999999999996</v>
      </c>
      <c r="AK264" s="192">
        <v>516.1</v>
      </c>
      <c r="AL264" s="192">
        <v>2873.1000000000004</v>
      </c>
      <c r="AM264" s="193">
        <v>0.65884155029923053</v>
      </c>
      <c r="AN264" s="193">
        <v>9.3016130485716858E-2</v>
      </c>
      <c r="AO264" s="193">
        <v>0.59755865868718527</v>
      </c>
      <c r="AP264" s="192">
        <v>22380.720000000001</v>
      </c>
      <c r="AQ264" s="192">
        <v>14564.8</v>
      </c>
      <c r="AR264" s="192">
        <v>13098.5</v>
      </c>
      <c r="AS264" s="192">
        <v>1466.3</v>
      </c>
      <c r="AT264" s="192">
        <v>7815.9200000000019</v>
      </c>
      <c r="AU264" s="193">
        <v>0.65077441655138879</v>
      </c>
      <c r="AV264" s="193">
        <v>0.1006742282763924</v>
      </c>
      <c r="AW264" s="193">
        <v>0.5852582043830582</v>
      </c>
    </row>
    <row r="265" spans="1:49" ht="14.25" x14ac:dyDescent="0.2">
      <c r="A265" s="196">
        <v>34486</v>
      </c>
      <c r="B265" s="192">
        <v>1956.4615124999993</v>
      </c>
      <c r="C265" s="192">
        <v>1225.8983347038629</v>
      </c>
      <c r="D265" s="192">
        <v>1094.6132712653184</v>
      </c>
      <c r="E265" s="192">
        <v>131.28506343854443</v>
      </c>
      <c r="F265" s="192">
        <v>730.56317779613642</v>
      </c>
      <c r="G265" s="193">
        <v>0.6265895479525122</v>
      </c>
      <c r="H265" s="193">
        <v>0.10709294541154477</v>
      </c>
      <c r="I265" s="193">
        <v>0.55948622769818923</v>
      </c>
      <c r="J265" s="202"/>
      <c r="K265" s="202"/>
      <c r="L265" s="202"/>
      <c r="M265" s="202"/>
      <c r="N265" s="202"/>
      <c r="O265" s="202"/>
      <c r="P265" s="202"/>
      <c r="Q265" s="202"/>
      <c r="R265" s="203"/>
      <c r="S265" s="203"/>
      <c r="T265" s="203"/>
      <c r="U265" s="203"/>
      <c r="V265" s="203"/>
      <c r="W265" s="203"/>
      <c r="X265" s="203"/>
      <c r="Y265" s="203"/>
      <c r="AH265" s="192">
        <v>8412.01</v>
      </c>
      <c r="AI265" s="192">
        <v>5532.6</v>
      </c>
      <c r="AJ265" s="192">
        <v>5006.6000000000004</v>
      </c>
      <c r="AK265" s="192">
        <v>526</v>
      </c>
      <c r="AL265" s="192">
        <v>2879.41</v>
      </c>
      <c r="AM265" s="193">
        <v>0.65770249916488455</v>
      </c>
      <c r="AN265" s="193">
        <v>9.5072840978924905E-2</v>
      </c>
      <c r="AO265" s="193">
        <v>0.59517285405033993</v>
      </c>
      <c r="AP265" s="192">
        <v>22356.16</v>
      </c>
      <c r="AQ265" s="192">
        <v>14543.4</v>
      </c>
      <c r="AR265" s="192">
        <v>13041.5</v>
      </c>
      <c r="AS265" s="192">
        <v>1501.9</v>
      </c>
      <c r="AT265" s="192">
        <v>7812.76</v>
      </c>
      <c r="AU265" s="193">
        <v>0.65053211284943391</v>
      </c>
      <c r="AV265" s="193">
        <v>0.10327021191743335</v>
      </c>
      <c r="AW265" s="193">
        <v>0.58335152369637722</v>
      </c>
    </row>
    <row r="266" spans="1:49" ht="14.25" x14ac:dyDescent="0.2">
      <c r="A266" s="196">
        <v>34455</v>
      </c>
      <c r="B266" s="192">
        <v>1954.8832049999992</v>
      </c>
      <c r="C266" s="192">
        <v>1234.8747228953625</v>
      </c>
      <c r="D266" s="192">
        <v>1100.1394769876413</v>
      </c>
      <c r="E266" s="192">
        <v>134.73524590772138</v>
      </c>
      <c r="F266" s="192">
        <v>720.00848210463664</v>
      </c>
      <c r="G266" s="193">
        <v>0.63168721268714523</v>
      </c>
      <c r="H266" s="193">
        <v>0.10910843295246413</v>
      </c>
      <c r="I266" s="193">
        <v>0.56276481079474094</v>
      </c>
      <c r="J266" s="202"/>
      <c r="K266" s="202"/>
      <c r="L266" s="202"/>
      <c r="M266" s="202"/>
      <c r="N266" s="202"/>
      <c r="O266" s="202"/>
      <c r="P266" s="202"/>
      <c r="Q266" s="202"/>
      <c r="R266" s="203"/>
      <c r="S266" s="203"/>
      <c r="T266" s="203"/>
      <c r="U266" s="203"/>
      <c r="V266" s="203"/>
      <c r="W266" s="203"/>
      <c r="X266" s="203"/>
      <c r="Y266" s="203"/>
      <c r="AH266" s="192">
        <v>8402.41</v>
      </c>
      <c r="AI266" s="192">
        <v>5543</v>
      </c>
      <c r="AJ266" s="192">
        <v>4993.8</v>
      </c>
      <c r="AK266" s="192">
        <v>549.20000000000005</v>
      </c>
      <c r="AL266" s="192">
        <v>2859.41</v>
      </c>
      <c r="AM266" s="193">
        <v>0.65969168369551123</v>
      </c>
      <c r="AN266" s="193">
        <v>9.9079920620602571E-2</v>
      </c>
      <c r="AO266" s="193">
        <v>0.59432948404088826</v>
      </c>
      <c r="AP266" s="192">
        <v>22332.560000000001</v>
      </c>
      <c r="AQ266" s="192">
        <v>14565.8</v>
      </c>
      <c r="AR266" s="192">
        <v>13012.4</v>
      </c>
      <c r="AS266" s="192">
        <v>1553.4</v>
      </c>
      <c r="AT266" s="192">
        <v>7766.760000000002</v>
      </c>
      <c r="AU266" s="193">
        <v>0.65222258442381875</v>
      </c>
      <c r="AV266" s="193">
        <v>0.10664707740048608</v>
      </c>
      <c r="AW266" s="193">
        <v>0.58266495198042678</v>
      </c>
    </row>
    <row r="267" spans="1:49" ht="14.25" x14ac:dyDescent="0.2">
      <c r="A267" s="196">
        <v>34425</v>
      </c>
      <c r="B267" s="192">
        <v>1953.3048974999992</v>
      </c>
      <c r="C267" s="192">
        <v>1258.4712349346842</v>
      </c>
      <c r="D267" s="192">
        <v>1126.2203889225291</v>
      </c>
      <c r="E267" s="192">
        <v>132.25084601215519</v>
      </c>
      <c r="F267" s="192">
        <v>694.83366256531508</v>
      </c>
      <c r="G267" s="193">
        <v>0.64427792944428675</v>
      </c>
      <c r="H267" s="193">
        <v>0.10508849335679821</v>
      </c>
      <c r="I267" s="193">
        <v>0.57657173253594918</v>
      </c>
      <c r="J267" s="202"/>
      <c r="K267" s="202"/>
      <c r="L267" s="202"/>
      <c r="M267" s="202"/>
      <c r="N267" s="202"/>
      <c r="O267" s="202"/>
      <c r="P267" s="202"/>
      <c r="Q267" s="202"/>
      <c r="R267" s="203"/>
      <c r="S267" s="203"/>
      <c r="T267" s="203"/>
      <c r="U267" s="203"/>
      <c r="V267" s="203"/>
      <c r="W267" s="203"/>
      <c r="X267" s="203"/>
      <c r="Y267" s="203"/>
      <c r="AH267" s="192">
        <v>8390.01</v>
      </c>
      <c r="AI267" s="192">
        <v>5538.1</v>
      </c>
      <c r="AJ267" s="192">
        <v>4969.1000000000004</v>
      </c>
      <c r="AK267" s="192">
        <v>569</v>
      </c>
      <c r="AL267" s="192">
        <v>2851.91</v>
      </c>
      <c r="AM267" s="193">
        <v>0.66008264590864618</v>
      </c>
      <c r="AN267" s="193">
        <v>0.10274281793394846</v>
      </c>
      <c r="AO267" s="193">
        <v>0.59226389479869512</v>
      </c>
      <c r="AP267" s="192">
        <v>22302.63</v>
      </c>
      <c r="AQ267" s="192">
        <v>14527.7</v>
      </c>
      <c r="AR267" s="192">
        <v>12940.7</v>
      </c>
      <c r="AS267" s="192">
        <v>1587</v>
      </c>
      <c r="AT267" s="192">
        <v>7774.93</v>
      </c>
      <c r="AU267" s="193">
        <v>0.65138954464114773</v>
      </c>
      <c r="AV267" s="193">
        <v>0.1092395905752459</v>
      </c>
      <c r="AW267" s="193">
        <v>0.58023201747955289</v>
      </c>
    </row>
    <row r="268" spans="1:49" ht="14.25" x14ac:dyDescent="0.2">
      <c r="A268" s="196">
        <v>34394</v>
      </c>
      <c r="B268" s="192">
        <v>1951.7265899999993</v>
      </c>
      <c r="C268" s="192">
        <v>1219.3457687887633</v>
      </c>
      <c r="D268" s="192">
        <v>1086.4665112506918</v>
      </c>
      <c r="E268" s="192">
        <v>132.87925753807147</v>
      </c>
      <c r="F268" s="192">
        <v>732.38082121123603</v>
      </c>
      <c r="G268" s="193">
        <v>0.62475234750414699</v>
      </c>
      <c r="H268" s="193">
        <v>0.10897586307292233</v>
      </c>
      <c r="I268" s="193">
        <v>0.5566694212280483</v>
      </c>
      <c r="J268" s="202"/>
      <c r="K268" s="202"/>
      <c r="L268" s="202"/>
      <c r="M268" s="202"/>
      <c r="N268" s="202"/>
      <c r="O268" s="202"/>
      <c r="P268" s="202"/>
      <c r="Q268" s="202"/>
      <c r="R268" s="203"/>
      <c r="S268" s="203"/>
      <c r="T268" s="203"/>
      <c r="U268" s="203"/>
      <c r="V268" s="203"/>
      <c r="W268" s="203"/>
      <c r="X268" s="203"/>
      <c r="Y268" s="203"/>
      <c r="AH268" s="192">
        <v>8380.2099999999991</v>
      </c>
      <c r="AI268" s="192">
        <v>5512.1</v>
      </c>
      <c r="AJ268" s="192">
        <v>4954.1000000000004</v>
      </c>
      <c r="AK268" s="192">
        <v>558</v>
      </c>
      <c r="AL268" s="192">
        <v>2868.1099999999988</v>
      </c>
      <c r="AM268" s="193">
        <v>0.65775201337436662</v>
      </c>
      <c r="AN268" s="193">
        <v>0.10123183541662886</v>
      </c>
      <c r="AO268" s="193">
        <v>0.59116656981149651</v>
      </c>
      <c r="AP268" s="192">
        <v>22279.05</v>
      </c>
      <c r="AQ268" s="192">
        <v>14458.4</v>
      </c>
      <c r="AR268" s="192">
        <v>12928.6</v>
      </c>
      <c r="AS268" s="192">
        <v>1529.8</v>
      </c>
      <c r="AT268" s="192">
        <v>7820.65</v>
      </c>
      <c r="AU268" s="193">
        <v>0.64896842549390577</v>
      </c>
      <c r="AV268" s="193">
        <v>0.10580700492447297</v>
      </c>
      <c r="AW268" s="193">
        <v>0.58030302010184465</v>
      </c>
    </row>
    <row r="269" spans="1:49" ht="14.25" x14ac:dyDescent="0.2">
      <c r="A269" s="196">
        <v>34366</v>
      </c>
      <c r="B269" s="192">
        <v>1950.1482824999994</v>
      </c>
      <c r="C269" s="192">
        <v>1211.1717594401457</v>
      </c>
      <c r="D269" s="192">
        <v>1068.5031438318372</v>
      </c>
      <c r="E269" s="192">
        <v>142.66861560830861</v>
      </c>
      <c r="F269" s="192">
        <v>738.97652305985366</v>
      </c>
      <c r="G269" s="193">
        <v>0.62106649546027337</v>
      </c>
      <c r="H269" s="193">
        <v>0.11779387563846107</v>
      </c>
      <c r="I269" s="193">
        <v>0.54790866593081111</v>
      </c>
      <c r="J269" s="202"/>
      <c r="K269" s="202"/>
      <c r="L269" s="202"/>
      <c r="M269" s="202"/>
      <c r="N269" s="202"/>
      <c r="O269" s="202"/>
      <c r="P269" s="202"/>
      <c r="Q269" s="202"/>
      <c r="R269" s="203"/>
      <c r="S269" s="203"/>
      <c r="T269" s="203"/>
      <c r="U269" s="203"/>
      <c r="V269" s="203"/>
      <c r="W269" s="203"/>
      <c r="X269" s="203"/>
      <c r="Y269" s="203"/>
      <c r="AH269" s="192">
        <v>8370.4599999999991</v>
      </c>
      <c r="AI269" s="192">
        <v>5521.5</v>
      </c>
      <c r="AJ269" s="192">
        <v>4938.2</v>
      </c>
      <c r="AK269" s="192">
        <v>583.29999999999995</v>
      </c>
      <c r="AL269" s="192">
        <v>2848.9599999999991</v>
      </c>
      <c r="AM269" s="193">
        <v>0.659641166674233</v>
      </c>
      <c r="AN269" s="193">
        <v>0.10564158290319658</v>
      </c>
      <c r="AO269" s="193">
        <v>0.58995562967865567</v>
      </c>
      <c r="AP269" s="192">
        <v>22256.36</v>
      </c>
      <c r="AQ269" s="192">
        <v>14492.1</v>
      </c>
      <c r="AR269" s="192">
        <v>12889.5</v>
      </c>
      <c r="AS269" s="192">
        <v>1602.6</v>
      </c>
      <c r="AT269" s="192">
        <v>7764.26</v>
      </c>
      <c r="AU269" s="193">
        <v>0.65114421226112451</v>
      </c>
      <c r="AV269" s="193">
        <v>0.11058438735586974</v>
      </c>
      <c r="AW269" s="193">
        <v>0.57913782846790762</v>
      </c>
    </row>
    <row r="270" spans="1:49" ht="14.25" x14ac:dyDescent="0.2">
      <c r="A270" s="196">
        <v>34335</v>
      </c>
      <c r="B270" s="192">
        <v>1948.5699749999994</v>
      </c>
      <c r="C270" s="192">
        <v>1243.9949902371773</v>
      </c>
      <c r="D270" s="192">
        <v>1087.7783214470273</v>
      </c>
      <c r="E270" s="192">
        <v>156.2166687901499</v>
      </c>
      <c r="F270" s="192">
        <v>704.57498476282217</v>
      </c>
      <c r="G270" s="193">
        <v>0.63841432753123362</v>
      </c>
      <c r="H270" s="193">
        <v>0.12557660602826543</v>
      </c>
      <c r="I270" s="193">
        <v>0.55824442304004385</v>
      </c>
      <c r="J270" s="202"/>
      <c r="K270" s="202"/>
      <c r="L270" s="202"/>
      <c r="M270" s="202"/>
      <c r="N270" s="202"/>
      <c r="O270" s="202"/>
      <c r="P270" s="202"/>
      <c r="Q270" s="202"/>
      <c r="R270" s="203"/>
      <c r="S270" s="203"/>
      <c r="T270" s="203"/>
      <c r="U270" s="203"/>
      <c r="V270" s="203"/>
      <c r="W270" s="203"/>
      <c r="X270" s="203"/>
      <c r="Y270" s="203"/>
      <c r="AH270" s="192">
        <v>8361.7900000000009</v>
      </c>
      <c r="AI270" s="192">
        <v>5534.2000000000007</v>
      </c>
      <c r="AJ270" s="192">
        <v>4926.1000000000004</v>
      </c>
      <c r="AK270" s="192">
        <v>608.1</v>
      </c>
      <c r="AL270" s="192">
        <v>2827.59</v>
      </c>
      <c r="AM270" s="193">
        <v>0.66184393532963637</v>
      </c>
      <c r="AN270" s="193">
        <v>0.10988038018141735</v>
      </c>
      <c r="AO270" s="193">
        <v>0.58912027209485052</v>
      </c>
      <c r="AP270" s="192">
        <v>22233.66</v>
      </c>
      <c r="AQ270" s="192">
        <v>14513.199999999999</v>
      </c>
      <c r="AR270" s="192">
        <v>12856.4</v>
      </c>
      <c r="AS270" s="192">
        <v>1656.8</v>
      </c>
      <c r="AT270" s="192">
        <v>7720.4600000000009</v>
      </c>
      <c r="AU270" s="193">
        <v>0.65275802544430372</v>
      </c>
      <c r="AV270" s="193">
        <v>0.11415814568806329</v>
      </c>
      <c r="AW270" s="193">
        <v>0.57824037967658048</v>
      </c>
    </row>
    <row r="271" spans="1:49" ht="14.25" x14ac:dyDescent="0.2">
      <c r="A271" s="196">
        <v>34304</v>
      </c>
      <c r="B271" s="192">
        <v>1946.9916674999995</v>
      </c>
      <c r="C271" s="192">
        <v>1251.0861199686522</v>
      </c>
      <c r="D271" s="192">
        <v>1093.6066700255371</v>
      </c>
      <c r="E271" s="192">
        <v>157.47944994311493</v>
      </c>
      <c r="F271" s="192">
        <v>695.90554753134734</v>
      </c>
      <c r="G271" s="193">
        <v>0.64257394669546142</v>
      </c>
      <c r="H271" s="193">
        <v>0.12587418837886302</v>
      </c>
      <c r="I271" s="193">
        <v>0.56169047268176731</v>
      </c>
      <c r="J271" s="202"/>
      <c r="K271" s="202"/>
      <c r="L271" s="202"/>
      <c r="M271" s="202"/>
      <c r="N271" s="202"/>
      <c r="O271" s="202"/>
      <c r="P271" s="202"/>
      <c r="Q271" s="202"/>
      <c r="R271" s="203"/>
      <c r="S271" s="203"/>
      <c r="T271" s="203"/>
      <c r="U271" s="203"/>
      <c r="V271" s="203"/>
      <c r="W271" s="203"/>
      <c r="X271" s="203"/>
      <c r="Y271" s="203"/>
      <c r="AH271" s="192">
        <v>8354.0300000000007</v>
      </c>
      <c r="AI271" s="192">
        <v>5551</v>
      </c>
      <c r="AJ271" s="192">
        <v>4931.1000000000004</v>
      </c>
      <c r="AK271" s="192">
        <v>619.9</v>
      </c>
      <c r="AL271" s="192">
        <v>2803.0300000000007</v>
      </c>
      <c r="AM271" s="193">
        <v>0.66446972299596718</v>
      </c>
      <c r="AN271" s="193">
        <v>0.11167357232931004</v>
      </c>
      <c r="AO271" s="193">
        <v>0.59026601532434042</v>
      </c>
      <c r="AP271" s="192">
        <v>22212.93</v>
      </c>
      <c r="AQ271" s="192">
        <v>14496.1</v>
      </c>
      <c r="AR271" s="192">
        <v>12848.4</v>
      </c>
      <c r="AS271" s="192">
        <v>1647.7</v>
      </c>
      <c r="AT271" s="192">
        <v>7716.83</v>
      </c>
      <c r="AU271" s="193">
        <v>0.65259738359595065</v>
      </c>
      <c r="AV271" s="193">
        <v>0.11366505473886079</v>
      </c>
      <c r="AW271" s="193">
        <v>0.57841986626707953</v>
      </c>
    </row>
    <row r="272" spans="1:49" ht="14.25" x14ac:dyDescent="0.2">
      <c r="A272" s="196">
        <v>34274</v>
      </c>
      <c r="B272" s="192">
        <v>1945.4133599999996</v>
      </c>
      <c r="C272" s="192">
        <v>1263.976415001016</v>
      </c>
      <c r="D272" s="192">
        <v>1092.0993534810189</v>
      </c>
      <c r="E272" s="192">
        <v>171.87706151999706</v>
      </c>
      <c r="F272" s="192">
        <v>681.43694499898356</v>
      </c>
      <c r="G272" s="193">
        <v>0.64972125769765265</v>
      </c>
      <c r="H272" s="193">
        <v>0.13598122518754346</v>
      </c>
      <c r="I272" s="193">
        <v>0.56137136504553409</v>
      </c>
      <c r="J272" s="202"/>
      <c r="K272" s="202"/>
      <c r="L272" s="202"/>
      <c r="M272" s="202"/>
      <c r="N272" s="202"/>
      <c r="O272" s="202"/>
      <c r="P272" s="202"/>
      <c r="Q272" s="202"/>
      <c r="R272" s="203"/>
      <c r="S272" s="203"/>
      <c r="T272" s="203"/>
      <c r="U272" s="203"/>
      <c r="V272" s="203"/>
      <c r="W272" s="203"/>
      <c r="X272" s="203"/>
      <c r="Y272" s="203"/>
      <c r="AH272" s="192">
        <v>8347.01</v>
      </c>
      <c r="AI272" s="192">
        <v>5550</v>
      </c>
      <c r="AJ272" s="192">
        <v>4938</v>
      </c>
      <c r="AK272" s="192">
        <v>612</v>
      </c>
      <c r="AL272" s="192">
        <v>2797.01</v>
      </c>
      <c r="AM272" s="193">
        <v>0.66490875175661701</v>
      </c>
      <c r="AN272" s="193">
        <v>0.11027027027027027</v>
      </c>
      <c r="AO272" s="193">
        <v>0.59158908399534682</v>
      </c>
      <c r="AP272" s="192">
        <v>22193.57</v>
      </c>
      <c r="AQ272" s="192">
        <v>14505.3</v>
      </c>
      <c r="AR272" s="192">
        <v>12873.9</v>
      </c>
      <c r="AS272" s="192">
        <v>1631.4</v>
      </c>
      <c r="AT272" s="192">
        <v>7688.27</v>
      </c>
      <c r="AU272" s="193">
        <v>0.65358119491366196</v>
      </c>
      <c r="AV272" s="193">
        <v>0.11246923538292901</v>
      </c>
      <c r="AW272" s="193">
        <v>0.58007341766106124</v>
      </c>
    </row>
    <row r="273" spans="1:49" ht="14.25" x14ac:dyDescent="0.2">
      <c r="A273" s="196">
        <v>34243</v>
      </c>
      <c r="B273" s="192">
        <v>1943.8350524999996</v>
      </c>
      <c r="C273" s="192">
        <v>1258.7496694936315</v>
      </c>
      <c r="D273" s="192">
        <v>1112.0612967043526</v>
      </c>
      <c r="E273" s="192">
        <v>146.68837278927899</v>
      </c>
      <c r="F273" s="192">
        <v>685.08538300636815</v>
      </c>
      <c r="G273" s="193">
        <v>0.64755991917870392</v>
      </c>
      <c r="H273" s="193">
        <v>0.11653498415478324</v>
      </c>
      <c r="I273" s="193">
        <v>0.57209653425794105</v>
      </c>
      <c r="J273" s="202"/>
      <c r="K273" s="202"/>
      <c r="L273" s="202"/>
      <c r="M273" s="202"/>
      <c r="N273" s="202"/>
      <c r="O273" s="202"/>
      <c r="P273" s="202"/>
      <c r="Q273" s="202"/>
      <c r="R273" s="203"/>
      <c r="S273" s="203"/>
      <c r="T273" s="203"/>
      <c r="U273" s="203"/>
      <c r="V273" s="203"/>
      <c r="W273" s="203"/>
      <c r="X273" s="203"/>
      <c r="Y273" s="203"/>
      <c r="AH273" s="192">
        <v>8340.09</v>
      </c>
      <c r="AI273" s="192">
        <v>5529</v>
      </c>
      <c r="AJ273" s="192">
        <v>4940.3999999999996</v>
      </c>
      <c r="AK273" s="192">
        <v>588.6</v>
      </c>
      <c r="AL273" s="192">
        <v>2811.09</v>
      </c>
      <c r="AM273" s="193">
        <v>0.6629424862321629</v>
      </c>
      <c r="AN273" s="193">
        <v>0.10645686380900705</v>
      </c>
      <c r="AO273" s="193">
        <v>0.59236770826214102</v>
      </c>
      <c r="AP273" s="192">
        <v>22174.87</v>
      </c>
      <c r="AQ273" s="192">
        <v>14453.5</v>
      </c>
      <c r="AR273" s="192">
        <v>12825.3</v>
      </c>
      <c r="AS273" s="192">
        <v>1628.2</v>
      </c>
      <c r="AT273" s="192">
        <v>7721.369999999999</v>
      </c>
      <c r="AU273" s="193">
        <v>0.65179638031699849</v>
      </c>
      <c r="AV273" s="193">
        <v>0.1126509150032864</v>
      </c>
      <c r="AW273" s="193">
        <v>0.57837092167845849</v>
      </c>
    </row>
    <row r="274" spans="1:49" ht="14.25" x14ac:dyDescent="0.2">
      <c r="A274" s="196">
        <v>34213</v>
      </c>
      <c r="B274" s="192">
        <v>1942.2567449999997</v>
      </c>
      <c r="C274" s="192">
        <v>1274.9190339939846</v>
      </c>
      <c r="D274" s="192">
        <v>1113.3718419254401</v>
      </c>
      <c r="E274" s="192">
        <v>161.54719206854458</v>
      </c>
      <c r="F274" s="192">
        <v>667.33771100601507</v>
      </c>
      <c r="G274" s="193">
        <v>0.65641117595603193</v>
      </c>
      <c r="H274" s="193">
        <v>0.12671172659683327</v>
      </c>
      <c r="I274" s="193">
        <v>0.57323618249318542</v>
      </c>
      <c r="J274" s="202"/>
      <c r="K274" s="202"/>
      <c r="L274" s="202"/>
      <c r="M274" s="202"/>
      <c r="N274" s="202"/>
      <c r="O274" s="202"/>
      <c r="P274" s="202"/>
      <c r="Q274" s="202"/>
      <c r="R274" s="203"/>
      <c r="S274" s="203"/>
      <c r="T274" s="203"/>
      <c r="U274" s="203"/>
      <c r="V274" s="203"/>
      <c r="W274" s="203"/>
      <c r="X274" s="203"/>
      <c r="Y274" s="203"/>
      <c r="AH274" s="192">
        <v>8332.82</v>
      </c>
      <c r="AI274" s="192">
        <v>5569.9</v>
      </c>
      <c r="AJ274" s="192">
        <v>4949.8999999999996</v>
      </c>
      <c r="AK274" s="192">
        <v>620</v>
      </c>
      <c r="AL274" s="192">
        <v>2762.92</v>
      </c>
      <c r="AM274" s="193">
        <v>0.66842917523719458</v>
      </c>
      <c r="AN274" s="193">
        <v>0.11131259089032119</v>
      </c>
      <c r="AO274" s="193">
        <v>0.5940245919148619</v>
      </c>
      <c r="AP274" s="192">
        <v>22154.15</v>
      </c>
      <c r="AQ274" s="192">
        <v>14505</v>
      </c>
      <c r="AR274" s="192">
        <v>12840.5</v>
      </c>
      <c r="AS274" s="192">
        <v>1664.5</v>
      </c>
      <c r="AT274" s="192">
        <v>7649.1500000000015</v>
      </c>
      <c r="AU274" s="193">
        <v>0.65473060352123635</v>
      </c>
      <c r="AV274" s="193">
        <v>0.11475353326439158</v>
      </c>
      <c r="AW274" s="193">
        <v>0.57959795343084697</v>
      </c>
    </row>
    <row r="275" spans="1:49" ht="14.25" x14ac:dyDescent="0.2">
      <c r="A275" s="196">
        <v>34182</v>
      </c>
      <c r="B275" s="192">
        <v>1940.6784374999997</v>
      </c>
      <c r="C275" s="192">
        <v>1261.938213161174</v>
      </c>
      <c r="D275" s="192">
        <v>1103.6024849938444</v>
      </c>
      <c r="E275" s="192">
        <v>158.33572816732959</v>
      </c>
      <c r="F275" s="192">
        <v>678.74022433882578</v>
      </c>
      <c r="G275" s="193">
        <v>0.65025621389745258</v>
      </c>
      <c r="H275" s="193">
        <v>0.12547026987216453</v>
      </c>
      <c r="I275" s="193">
        <v>0.56866839125368729</v>
      </c>
      <c r="J275" s="202"/>
      <c r="K275" s="202"/>
      <c r="L275" s="202"/>
      <c r="M275" s="202"/>
      <c r="N275" s="202"/>
      <c r="O275" s="202"/>
      <c r="P275" s="202"/>
      <c r="Q275" s="202"/>
      <c r="R275" s="203"/>
      <c r="S275" s="203"/>
      <c r="T275" s="203"/>
      <c r="U275" s="203"/>
      <c r="V275" s="203"/>
      <c r="W275" s="203"/>
      <c r="X275" s="203"/>
      <c r="Y275" s="203"/>
      <c r="AH275" s="192">
        <v>8325.8700000000008</v>
      </c>
      <c r="AI275" s="192">
        <v>5533.5</v>
      </c>
      <c r="AJ275" s="192">
        <v>4929.8999999999996</v>
      </c>
      <c r="AK275" s="192">
        <v>603.6</v>
      </c>
      <c r="AL275" s="192">
        <v>2792.3700000000008</v>
      </c>
      <c r="AM275" s="193">
        <v>0.66461522939945006</v>
      </c>
      <c r="AN275" s="193">
        <v>0.10908105177554893</v>
      </c>
      <c r="AO275" s="193">
        <v>0.59211830115051034</v>
      </c>
      <c r="AP275" s="192">
        <v>22132.18</v>
      </c>
      <c r="AQ275" s="192">
        <v>14430.9</v>
      </c>
      <c r="AR275" s="192">
        <v>12808.1</v>
      </c>
      <c r="AS275" s="192">
        <v>1622.8</v>
      </c>
      <c r="AT275" s="192">
        <v>7701.2800000000007</v>
      </c>
      <c r="AU275" s="193">
        <v>0.65203247036667877</v>
      </c>
      <c r="AV275" s="193">
        <v>0.11245313875087486</v>
      </c>
      <c r="AW275" s="193">
        <v>0.57870937250645893</v>
      </c>
    </row>
    <row r="276" spans="1:49" ht="14.25" x14ac:dyDescent="0.2">
      <c r="A276" s="196">
        <v>34151</v>
      </c>
      <c r="B276" s="192">
        <v>1939.1001299999998</v>
      </c>
      <c r="C276" s="192">
        <v>1289.548248680107</v>
      </c>
      <c r="D276" s="192">
        <v>1110.2715697778408</v>
      </c>
      <c r="E276" s="192">
        <v>179.27667890226633</v>
      </c>
      <c r="F276" s="192">
        <v>649.5518813198928</v>
      </c>
      <c r="G276" s="193">
        <v>0.66502406385796442</v>
      </c>
      <c r="H276" s="193">
        <v>0.13902285477550888</v>
      </c>
      <c r="I276" s="193">
        <v>0.57257052000601993</v>
      </c>
      <c r="J276" s="202"/>
      <c r="K276" s="202"/>
      <c r="L276" s="202"/>
      <c r="M276" s="202"/>
      <c r="N276" s="202"/>
      <c r="O276" s="202"/>
      <c r="P276" s="202"/>
      <c r="Q276" s="202"/>
      <c r="R276" s="203"/>
      <c r="S276" s="203"/>
      <c r="T276" s="203"/>
      <c r="U276" s="203"/>
      <c r="V276" s="203"/>
      <c r="W276" s="203"/>
      <c r="X276" s="203"/>
      <c r="Y276" s="203"/>
      <c r="AH276" s="192">
        <v>8318.18</v>
      </c>
      <c r="AI276" s="192">
        <v>5549.9000000000005</v>
      </c>
      <c r="AJ276" s="192">
        <v>4928.8</v>
      </c>
      <c r="AK276" s="192">
        <v>621.1</v>
      </c>
      <c r="AL276" s="192">
        <v>2768.2799999999997</v>
      </c>
      <c r="AM276" s="193">
        <v>0.66720123873251125</v>
      </c>
      <c r="AN276" s="193">
        <v>0.11191192634101514</v>
      </c>
      <c r="AO276" s="193">
        <v>0.59253346284884434</v>
      </c>
      <c r="AP276" s="192">
        <v>22104.92</v>
      </c>
      <c r="AQ276" s="192">
        <v>14470.800000000001</v>
      </c>
      <c r="AR276" s="192">
        <v>12789.6</v>
      </c>
      <c r="AS276" s="192">
        <v>1681.2</v>
      </c>
      <c r="AT276" s="192">
        <v>7634.1199999999972</v>
      </c>
      <c r="AU276" s="193">
        <v>0.65464159110279529</v>
      </c>
      <c r="AV276" s="193">
        <v>0.11617878762749813</v>
      </c>
      <c r="AW276" s="193">
        <v>0.57858612471793613</v>
      </c>
    </row>
    <row r="277" spans="1:49" ht="14.25" x14ac:dyDescent="0.2">
      <c r="A277" s="196">
        <v>34121</v>
      </c>
      <c r="B277" s="192">
        <v>1939.2241274999992</v>
      </c>
      <c r="C277" s="192">
        <v>1290.9717196048068</v>
      </c>
      <c r="D277" s="192">
        <v>1121.862602346835</v>
      </c>
      <c r="E277" s="192">
        <v>169.10911725797186</v>
      </c>
      <c r="F277" s="192">
        <v>648.25240789519239</v>
      </c>
      <c r="G277" s="193">
        <v>0.66571558248354523</v>
      </c>
      <c r="H277" s="193">
        <v>0.13099366522896386</v>
      </c>
      <c r="I277" s="193">
        <v>0.57851105833399108</v>
      </c>
      <c r="J277" s="202"/>
      <c r="K277" s="202"/>
      <c r="L277" s="202"/>
      <c r="M277" s="202"/>
      <c r="N277" s="202"/>
      <c r="O277" s="202"/>
      <c r="P277" s="202"/>
      <c r="Q277" s="202"/>
      <c r="R277" s="203"/>
      <c r="S277" s="203"/>
      <c r="T277" s="203"/>
      <c r="U277" s="203"/>
      <c r="V277" s="203"/>
      <c r="W277" s="203"/>
      <c r="X277" s="203"/>
      <c r="Y277" s="203"/>
      <c r="AH277" s="192">
        <v>8310.5</v>
      </c>
      <c r="AI277" s="192">
        <v>5547</v>
      </c>
      <c r="AJ277" s="192">
        <v>4922.2</v>
      </c>
      <c r="AK277" s="192">
        <v>624.79999999999995</v>
      </c>
      <c r="AL277" s="192">
        <v>2763.5</v>
      </c>
      <c r="AM277" s="193">
        <v>0.66746886468924849</v>
      </c>
      <c r="AN277" s="193">
        <v>0.11263746169100414</v>
      </c>
      <c r="AO277" s="193">
        <v>0.59228686601287528</v>
      </c>
      <c r="AP277" s="192">
        <v>22082.58</v>
      </c>
      <c r="AQ277" s="192">
        <v>14469.7</v>
      </c>
      <c r="AR277" s="192">
        <v>12780</v>
      </c>
      <c r="AS277" s="192">
        <v>1689.7</v>
      </c>
      <c r="AT277" s="192">
        <v>7612.880000000001</v>
      </c>
      <c r="AU277" s="193">
        <v>0.65525405093064304</v>
      </c>
      <c r="AV277" s="193">
        <v>0.11677505407852271</v>
      </c>
      <c r="AW277" s="193">
        <v>0.57873672369804607</v>
      </c>
    </row>
    <row r="278" spans="1:49" ht="14.25" x14ac:dyDescent="0.2">
      <c r="A278" s="196">
        <v>34090</v>
      </c>
      <c r="B278" s="192">
        <v>1939.3481249999993</v>
      </c>
      <c r="C278" s="192">
        <v>1268.2955698779394</v>
      </c>
      <c r="D278" s="192">
        <v>1113.9073024238512</v>
      </c>
      <c r="E278" s="192">
        <v>154.38826745408832</v>
      </c>
      <c r="F278" s="192">
        <v>671.05255512205986</v>
      </c>
      <c r="G278" s="193">
        <v>0.65398035222682871</v>
      </c>
      <c r="H278" s="193">
        <v>0.1217289337917869</v>
      </c>
      <c r="I278" s="193">
        <v>0.57437202122947972</v>
      </c>
      <c r="J278" s="202"/>
      <c r="K278" s="202"/>
      <c r="L278" s="202"/>
      <c r="M278" s="202"/>
      <c r="N278" s="202"/>
      <c r="O278" s="202"/>
      <c r="P278" s="202"/>
      <c r="Q278" s="202"/>
      <c r="R278" s="203"/>
      <c r="S278" s="203"/>
      <c r="T278" s="203"/>
      <c r="U278" s="203"/>
      <c r="V278" s="203"/>
      <c r="W278" s="203"/>
      <c r="X278" s="203"/>
      <c r="Y278" s="203"/>
      <c r="AH278" s="192">
        <v>8298.85</v>
      </c>
      <c r="AI278" s="192">
        <v>5532.5</v>
      </c>
      <c r="AJ278" s="192">
        <v>4922.8</v>
      </c>
      <c r="AK278" s="192">
        <v>609.70000000000005</v>
      </c>
      <c r="AL278" s="192">
        <v>2766.3500000000004</v>
      </c>
      <c r="AM278" s="193">
        <v>0.66665863342511311</v>
      </c>
      <c r="AN278" s="193">
        <v>0.11020334387708994</v>
      </c>
      <c r="AO278" s="193">
        <v>0.59319062279713453</v>
      </c>
      <c r="AP278" s="192">
        <v>22053.52</v>
      </c>
      <c r="AQ278" s="192">
        <v>14431.6</v>
      </c>
      <c r="AR278" s="192">
        <v>12755.9</v>
      </c>
      <c r="AS278" s="192">
        <v>1675.7</v>
      </c>
      <c r="AT278" s="192">
        <v>7621.92</v>
      </c>
      <c r="AU278" s="193">
        <v>0.65438986610754202</v>
      </c>
      <c r="AV278" s="193">
        <v>0.11611325147592783</v>
      </c>
      <c r="AW278" s="193">
        <v>0.57840653102089823</v>
      </c>
    </row>
    <row r="279" spans="1:49" ht="14.25" x14ac:dyDescent="0.2">
      <c r="A279" s="196">
        <v>34060</v>
      </c>
      <c r="B279" s="192">
        <v>1939.4721224999994</v>
      </c>
      <c r="C279" s="192">
        <v>1282.7517470861385</v>
      </c>
      <c r="D279" s="192">
        <v>1111.7385088916058</v>
      </c>
      <c r="E279" s="192">
        <v>171.0132381945327</v>
      </c>
      <c r="F279" s="192">
        <v>656.72037541386089</v>
      </c>
      <c r="G279" s="193">
        <v>0.66139220677874888</v>
      </c>
      <c r="H279" s="193">
        <v>0.13331748608645547</v>
      </c>
      <c r="I279" s="193">
        <v>0.57321706045383292</v>
      </c>
      <c r="J279" s="202"/>
      <c r="K279" s="202"/>
      <c r="L279" s="202"/>
      <c r="M279" s="202"/>
      <c r="N279" s="202"/>
      <c r="O279" s="202"/>
      <c r="P279" s="202"/>
      <c r="Q279" s="202"/>
      <c r="R279" s="203"/>
      <c r="S279" s="203"/>
      <c r="T279" s="203"/>
      <c r="U279" s="203"/>
      <c r="V279" s="203"/>
      <c r="W279" s="203"/>
      <c r="X279" s="203"/>
      <c r="Y279" s="203"/>
      <c r="AH279" s="192">
        <v>8291.41</v>
      </c>
      <c r="AI279" s="192">
        <v>5554.1</v>
      </c>
      <c r="AJ279" s="192">
        <v>4936.5</v>
      </c>
      <c r="AK279" s="192">
        <v>617.6</v>
      </c>
      <c r="AL279" s="192">
        <v>2737.3099999999995</v>
      </c>
      <c r="AM279" s="193">
        <v>0.66986194145507227</v>
      </c>
      <c r="AN279" s="193">
        <v>0.11119713364901604</v>
      </c>
      <c r="AO279" s="193">
        <v>0.59537521362470314</v>
      </c>
      <c r="AP279" s="192">
        <v>22032.81</v>
      </c>
      <c r="AQ279" s="192">
        <v>14417</v>
      </c>
      <c r="AR279" s="192">
        <v>12748.8</v>
      </c>
      <c r="AS279" s="192">
        <v>1668.2</v>
      </c>
      <c r="AT279" s="192">
        <v>7615.8100000000013</v>
      </c>
      <c r="AU279" s="193">
        <v>0.65434231947717969</v>
      </c>
      <c r="AV279" s="193">
        <v>0.11571061940764375</v>
      </c>
      <c r="AW279" s="193">
        <v>0.57862796438584085</v>
      </c>
    </row>
    <row r="280" spans="1:49" ht="14.25" x14ac:dyDescent="0.2">
      <c r="A280" s="196">
        <v>34029</v>
      </c>
      <c r="B280" s="192">
        <v>1939.5961199999995</v>
      </c>
      <c r="C280" s="192">
        <v>1287.2122259543787</v>
      </c>
      <c r="D280" s="192">
        <v>1117.407813132467</v>
      </c>
      <c r="E280" s="192">
        <v>169.80441282191177</v>
      </c>
      <c r="F280" s="192">
        <v>652.38389404562076</v>
      </c>
      <c r="G280" s="193">
        <v>0.66364961894973218</v>
      </c>
      <c r="H280" s="193">
        <v>0.13191640772057892</v>
      </c>
      <c r="I280" s="193">
        <v>0.57610334523275253</v>
      </c>
      <c r="J280" s="202"/>
      <c r="K280" s="202"/>
      <c r="L280" s="202"/>
      <c r="M280" s="202"/>
      <c r="N280" s="202"/>
      <c r="O280" s="202"/>
      <c r="P280" s="202"/>
      <c r="Q280" s="202"/>
      <c r="R280" s="203"/>
      <c r="S280" s="203"/>
      <c r="T280" s="203"/>
      <c r="U280" s="203"/>
      <c r="V280" s="203"/>
      <c r="W280" s="203"/>
      <c r="X280" s="203"/>
      <c r="Y280" s="203"/>
      <c r="AH280" s="192">
        <v>8283.5300000000007</v>
      </c>
      <c r="AI280" s="192">
        <v>5557.2</v>
      </c>
      <c r="AJ280" s="192">
        <v>4970</v>
      </c>
      <c r="AK280" s="192">
        <v>587.20000000000005</v>
      </c>
      <c r="AL280" s="192">
        <v>2726.3300000000008</v>
      </c>
      <c r="AM280" s="193">
        <v>0.67087340783458249</v>
      </c>
      <c r="AN280" s="193">
        <v>0.1056647232419204</v>
      </c>
      <c r="AO280" s="193">
        <v>0.59998575486537742</v>
      </c>
      <c r="AP280" s="192">
        <v>22012.39</v>
      </c>
      <c r="AQ280" s="192">
        <v>14390.300000000001</v>
      </c>
      <c r="AR280" s="192">
        <v>12780.7</v>
      </c>
      <c r="AS280" s="192">
        <v>1609.6</v>
      </c>
      <c r="AT280" s="192">
        <v>7622.0899999999983</v>
      </c>
      <c r="AU280" s="193">
        <v>0.65373637301537912</v>
      </c>
      <c r="AV280" s="193">
        <v>0.11185312328443464</v>
      </c>
      <c r="AW280" s="193">
        <v>0.58061391788897077</v>
      </c>
    </row>
    <row r="281" spans="1:49" ht="14.25" x14ac:dyDescent="0.2">
      <c r="A281" s="196">
        <v>34001</v>
      </c>
      <c r="B281" s="192">
        <v>1939.7201174999996</v>
      </c>
      <c r="C281" s="192">
        <v>1280.278013097537</v>
      </c>
      <c r="D281" s="192">
        <v>1132.7652958909712</v>
      </c>
      <c r="E281" s="192">
        <v>147.51271720656595</v>
      </c>
      <c r="F281" s="192">
        <v>659.44210440246252</v>
      </c>
      <c r="G281" s="193">
        <v>0.6600323425771436</v>
      </c>
      <c r="H281" s="193">
        <v>0.11521928495020387</v>
      </c>
      <c r="I281" s="193">
        <v>0.58398388802139722</v>
      </c>
      <c r="J281" s="202"/>
      <c r="K281" s="202"/>
      <c r="L281" s="202"/>
      <c r="M281" s="202"/>
      <c r="N281" s="202"/>
      <c r="O281" s="202"/>
      <c r="P281" s="202"/>
      <c r="Q281" s="202"/>
      <c r="R281" s="203"/>
      <c r="S281" s="203"/>
      <c r="T281" s="203"/>
      <c r="U281" s="203"/>
      <c r="V281" s="203"/>
      <c r="W281" s="203"/>
      <c r="X281" s="203"/>
      <c r="Y281" s="203"/>
      <c r="AH281" s="192">
        <v>8275.42</v>
      </c>
      <c r="AI281" s="192">
        <v>5519.5</v>
      </c>
      <c r="AJ281" s="192">
        <v>4952.3</v>
      </c>
      <c r="AK281" s="192">
        <v>567.20000000000005</v>
      </c>
      <c r="AL281" s="192">
        <v>2755.92</v>
      </c>
      <c r="AM281" s="193">
        <v>0.66697521092585033</v>
      </c>
      <c r="AN281" s="193">
        <v>0.10276293142494793</v>
      </c>
      <c r="AO281" s="193">
        <v>0.59843488306333703</v>
      </c>
      <c r="AP281" s="192">
        <v>21991.08</v>
      </c>
      <c r="AQ281" s="192">
        <v>14333.2</v>
      </c>
      <c r="AR281" s="192">
        <v>12763.2</v>
      </c>
      <c r="AS281" s="192">
        <v>1570</v>
      </c>
      <c r="AT281" s="192">
        <v>7657.880000000001</v>
      </c>
      <c r="AU281" s="193">
        <v>0.65177335537863534</v>
      </c>
      <c r="AV281" s="193">
        <v>0.10953590265955962</v>
      </c>
      <c r="AW281" s="193">
        <v>0.58038077256778653</v>
      </c>
    </row>
    <row r="282" spans="1:49" ht="14.25" x14ac:dyDescent="0.2">
      <c r="A282" s="196">
        <v>33970</v>
      </c>
      <c r="B282" s="192">
        <v>1939.8441149999996</v>
      </c>
      <c r="C282" s="192">
        <v>1287.6051518189599</v>
      </c>
      <c r="D282" s="192">
        <v>1135.740834466973</v>
      </c>
      <c r="E282" s="192">
        <v>151.86431735198704</v>
      </c>
      <c r="F282" s="192">
        <v>652.23896318103971</v>
      </c>
      <c r="G282" s="193">
        <v>0.66376733154094714</v>
      </c>
      <c r="H282" s="193">
        <v>0.11794323526700171</v>
      </c>
      <c r="I282" s="193">
        <v>0.58548046499446327</v>
      </c>
      <c r="J282" s="202"/>
      <c r="K282" s="202"/>
      <c r="L282" s="202"/>
      <c r="M282" s="202"/>
      <c r="N282" s="202"/>
      <c r="O282" s="202"/>
      <c r="P282" s="202"/>
      <c r="Q282" s="202"/>
      <c r="R282" s="203"/>
      <c r="S282" s="203"/>
      <c r="T282" s="203"/>
      <c r="U282" s="203"/>
      <c r="V282" s="203"/>
      <c r="W282" s="203"/>
      <c r="X282" s="203"/>
      <c r="Y282" s="203"/>
      <c r="AH282" s="192">
        <v>8267.56</v>
      </c>
      <c r="AI282" s="192">
        <v>5538.3</v>
      </c>
      <c r="AJ282" s="192">
        <v>4949.7</v>
      </c>
      <c r="AK282" s="192">
        <v>588.6</v>
      </c>
      <c r="AL282" s="192">
        <v>2729.2599999999993</v>
      </c>
      <c r="AM282" s="193">
        <v>0.66988325455152431</v>
      </c>
      <c r="AN282" s="193">
        <v>0.1062780997779102</v>
      </c>
      <c r="AO282" s="193">
        <v>0.59868933518474621</v>
      </c>
      <c r="AP282" s="192">
        <v>21969.3</v>
      </c>
      <c r="AQ282" s="192">
        <v>14359.1</v>
      </c>
      <c r="AR282" s="192">
        <v>12755</v>
      </c>
      <c r="AS282" s="192">
        <v>1604.1</v>
      </c>
      <c r="AT282" s="192">
        <v>7610.1999999999989</v>
      </c>
      <c r="AU282" s="193">
        <v>0.65359843053715871</v>
      </c>
      <c r="AV282" s="193">
        <v>0.11171312965297267</v>
      </c>
      <c r="AW282" s="193">
        <v>0.58058290432558157</v>
      </c>
    </row>
    <row r="283" spans="1:49" ht="14.25" x14ac:dyDescent="0.2">
      <c r="A283" s="196">
        <v>33939</v>
      </c>
      <c r="B283" s="192">
        <v>1939.9681124999997</v>
      </c>
      <c r="C283" s="192">
        <v>1297.8482894181245</v>
      </c>
      <c r="D283" s="192">
        <v>1134.6503242347767</v>
      </c>
      <c r="E283" s="192">
        <v>163.19796518334775</v>
      </c>
      <c r="F283" s="192">
        <v>642.11982308187521</v>
      </c>
      <c r="G283" s="193">
        <v>0.66900495995555942</v>
      </c>
      <c r="H283" s="193">
        <v>0.12574502467966861</v>
      </c>
      <c r="I283" s="193">
        <v>0.58488091475512682</v>
      </c>
      <c r="J283" s="202"/>
      <c r="K283" s="202"/>
      <c r="L283" s="202"/>
      <c r="M283" s="202"/>
      <c r="N283" s="202"/>
      <c r="O283" s="202"/>
      <c r="P283" s="202"/>
      <c r="Q283" s="202"/>
      <c r="R283" s="203"/>
      <c r="S283" s="203"/>
      <c r="T283" s="203"/>
      <c r="U283" s="203"/>
      <c r="V283" s="203"/>
      <c r="W283" s="203"/>
      <c r="X283" s="203"/>
      <c r="Y283" s="203"/>
      <c r="AH283" s="192">
        <v>8258.4599999999991</v>
      </c>
      <c r="AI283" s="192">
        <v>5542.7</v>
      </c>
      <c r="AJ283" s="192">
        <v>4915</v>
      </c>
      <c r="AK283" s="192">
        <v>627.70000000000005</v>
      </c>
      <c r="AL283" s="192">
        <v>2715.7599999999993</v>
      </c>
      <c r="AM283" s="193">
        <v>0.67115418613155486</v>
      </c>
      <c r="AN283" s="193">
        <v>0.11324805600158769</v>
      </c>
      <c r="AO283" s="193">
        <v>0.59514727927482858</v>
      </c>
      <c r="AP283" s="192">
        <v>21946.21</v>
      </c>
      <c r="AQ283" s="192">
        <v>14404.6</v>
      </c>
      <c r="AR283" s="192">
        <v>12721.9</v>
      </c>
      <c r="AS283" s="192">
        <v>1682.7</v>
      </c>
      <c r="AT283" s="192">
        <v>7541.6099999999988</v>
      </c>
      <c r="AU283" s="193">
        <v>0.65635934405074958</v>
      </c>
      <c r="AV283" s="193">
        <v>0.11681685017286145</v>
      </c>
      <c r="AW283" s="193">
        <v>0.57968551289721548</v>
      </c>
    </row>
    <row r="284" spans="1:49" ht="14.25" x14ac:dyDescent="0.2">
      <c r="A284" s="196">
        <v>33909</v>
      </c>
      <c r="B284" s="192">
        <v>1940.0921099999998</v>
      </c>
      <c r="C284" s="192">
        <v>1296.9921324188335</v>
      </c>
      <c r="D284" s="192">
        <v>1136.8598490403051</v>
      </c>
      <c r="E284" s="192">
        <v>160.13228337852851</v>
      </c>
      <c r="F284" s="192">
        <v>643.09997758116629</v>
      </c>
      <c r="G284" s="193">
        <v>0.66852090461768521</v>
      </c>
      <c r="H284" s="193">
        <v>0.12346434444431734</v>
      </c>
      <c r="I284" s="193">
        <v>0.58598240938174073</v>
      </c>
      <c r="J284" s="202"/>
      <c r="K284" s="202"/>
      <c r="L284" s="202"/>
      <c r="M284" s="202"/>
      <c r="N284" s="202"/>
      <c r="O284" s="202"/>
      <c r="P284" s="202"/>
      <c r="Q284" s="202"/>
      <c r="R284" s="203"/>
      <c r="S284" s="203"/>
      <c r="T284" s="203"/>
      <c r="U284" s="203"/>
      <c r="V284" s="203"/>
      <c r="W284" s="203"/>
      <c r="X284" s="203"/>
      <c r="Y284" s="203"/>
      <c r="AH284" s="192">
        <v>8250.61</v>
      </c>
      <c r="AI284" s="192">
        <v>5552.9000000000005</v>
      </c>
      <c r="AJ284" s="192">
        <v>4914.8</v>
      </c>
      <c r="AK284" s="192">
        <v>638.1</v>
      </c>
      <c r="AL284" s="192">
        <v>2697.71</v>
      </c>
      <c r="AM284" s="193">
        <v>0.6730290245206112</v>
      </c>
      <c r="AN284" s="193">
        <v>0.11491292837976552</v>
      </c>
      <c r="AO284" s="193">
        <v>0.59568928842837077</v>
      </c>
      <c r="AP284" s="192">
        <v>21926.22</v>
      </c>
      <c r="AQ284" s="192">
        <v>14453.699999999999</v>
      </c>
      <c r="AR284" s="192">
        <v>12704.8</v>
      </c>
      <c r="AS284" s="192">
        <v>1748.9</v>
      </c>
      <c r="AT284" s="192">
        <v>7472.5200000000023</v>
      </c>
      <c r="AU284" s="193">
        <v>0.65919707090415025</v>
      </c>
      <c r="AV284" s="193">
        <v>0.12100015912880441</v>
      </c>
      <c r="AW284" s="193">
        <v>0.57943412042750642</v>
      </c>
    </row>
    <row r="285" spans="1:49" ht="14.25" x14ac:dyDescent="0.2">
      <c r="A285" s="196">
        <v>33878</v>
      </c>
      <c r="B285" s="192">
        <v>1940.2161074999999</v>
      </c>
      <c r="C285" s="192">
        <v>1289.0508999997694</v>
      </c>
      <c r="D285" s="192">
        <v>1128.0902289159139</v>
      </c>
      <c r="E285" s="192">
        <v>160.96067108385543</v>
      </c>
      <c r="F285" s="192">
        <v>651.16520750023051</v>
      </c>
      <c r="G285" s="193">
        <v>0.66438521720177479</v>
      </c>
      <c r="H285" s="193">
        <v>0.12486758364924475</v>
      </c>
      <c r="I285" s="193">
        <v>0.58142504051751054</v>
      </c>
      <c r="J285" s="202"/>
      <c r="K285" s="202"/>
      <c r="L285" s="202"/>
      <c r="M285" s="202"/>
      <c r="N285" s="202"/>
      <c r="O285" s="202"/>
      <c r="P285" s="202"/>
      <c r="Q285" s="202"/>
      <c r="R285" s="203"/>
      <c r="S285" s="203"/>
      <c r="T285" s="203"/>
      <c r="U285" s="203"/>
      <c r="V285" s="203"/>
      <c r="W285" s="203"/>
      <c r="X285" s="203"/>
      <c r="Y285" s="203"/>
      <c r="AH285" s="192">
        <v>8243.2800000000007</v>
      </c>
      <c r="AI285" s="192">
        <v>5528.5</v>
      </c>
      <c r="AJ285" s="192">
        <v>4905.1000000000004</v>
      </c>
      <c r="AK285" s="192">
        <v>623.4</v>
      </c>
      <c r="AL285" s="192">
        <v>2714.7800000000007</v>
      </c>
      <c r="AM285" s="193">
        <v>0.67066750128589581</v>
      </c>
      <c r="AN285" s="193">
        <v>0.11276114678484218</v>
      </c>
      <c r="AO285" s="193">
        <v>0.59504226472957367</v>
      </c>
      <c r="AP285" s="192">
        <v>21906.38</v>
      </c>
      <c r="AQ285" s="192">
        <v>14347.2</v>
      </c>
      <c r="AR285" s="192">
        <v>12713</v>
      </c>
      <c r="AS285" s="192">
        <v>1634.2</v>
      </c>
      <c r="AT285" s="192">
        <v>7559.18</v>
      </c>
      <c r="AU285" s="193">
        <v>0.65493248998693532</v>
      </c>
      <c r="AV285" s="193">
        <v>0.11390375822460132</v>
      </c>
      <c r="AW285" s="193">
        <v>0.58033321799402726</v>
      </c>
    </row>
    <row r="286" spans="1:49" ht="14.25" x14ac:dyDescent="0.2">
      <c r="A286" s="196">
        <v>33848</v>
      </c>
      <c r="B286" s="192">
        <v>1940.340105</v>
      </c>
      <c r="C286" s="192">
        <v>1290.6245657132947</v>
      </c>
      <c r="D286" s="192">
        <v>1123.9167693536492</v>
      </c>
      <c r="E286" s="192">
        <v>166.70779635964547</v>
      </c>
      <c r="F286" s="192">
        <v>649.71553928670528</v>
      </c>
      <c r="G286" s="193">
        <v>0.66515378535315839</v>
      </c>
      <c r="H286" s="193">
        <v>0.12916831183010249</v>
      </c>
      <c r="I286" s="193">
        <v>0.57923699379168847</v>
      </c>
      <c r="J286" s="202"/>
      <c r="K286" s="202"/>
      <c r="L286" s="202"/>
      <c r="M286" s="202"/>
      <c r="N286" s="202"/>
      <c r="O286" s="202"/>
      <c r="P286" s="202"/>
      <c r="Q286" s="202"/>
      <c r="R286" s="203"/>
      <c r="S286" s="203"/>
      <c r="T286" s="203"/>
      <c r="U286" s="203"/>
      <c r="V286" s="203"/>
      <c r="W286" s="203"/>
      <c r="X286" s="203"/>
      <c r="Y286" s="203"/>
      <c r="AH286" s="192">
        <v>8235.3700000000008</v>
      </c>
      <c r="AI286" s="192">
        <v>5541.4000000000005</v>
      </c>
      <c r="AJ286" s="192">
        <v>4898.6000000000004</v>
      </c>
      <c r="AK286" s="192">
        <v>642.79999999999995</v>
      </c>
      <c r="AL286" s="192">
        <v>2693.9700000000003</v>
      </c>
      <c r="AM286" s="193">
        <v>0.67287808562335394</v>
      </c>
      <c r="AN286" s="193">
        <v>0.11599956689645215</v>
      </c>
      <c r="AO286" s="193">
        <v>0.59482451911693102</v>
      </c>
      <c r="AP286" s="192">
        <v>21885.1</v>
      </c>
      <c r="AQ286" s="192">
        <v>14368.2</v>
      </c>
      <c r="AR286" s="192">
        <v>12700.1</v>
      </c>
      <c r="AS286" s="192">
        <v>1668.1</v>
      </c>
      <c r="AT286" s="192">
        <v>7516.8999999999978</v>
      </c>
      <c r="AU286" s="193">
        <v>0.6565288712411641</v>
      </c>
      <c r="AV286" s="193">
        <v>0.11609665789730098</v>
      </c>
      <c r="AW286" s="193">
        <v>0.5803080634769775</v>
      </c>
    </row>
    <row r="287" spans="1:49" ht="14.25" x14ac:dyDescent="0.2">
      <c r="A287" s="196">
        <v>33817</v>
      </c>
      <c r="B287" s="192">
        <v>1940.4641025000001</v>
      </c>
      <c r="C287" s="192">
        <v>1287.6405342644935</v>
      </c>
      <c r="D287" s="192">
        <v>1126.4741190962966</v>
      </c>
      <c r="E287" s="192">
        <v>161.16641516819675</v>
      </c>
      <c r="F287" s="192">
        <v>652.82356823550663</v>
      </c>
      <c r="G287" s="193">
        <v>0.6635734887368232</v>
      </c>
      <c r="H287" s="193">
        <v>0.12516413616961491</v>
      </c>
      <c r="I287" s="193">
        <v>0.5805178862340209</v>
      </c>
      <c r="J287" s="202"/>
      <c r="K287" s="202"/>
      <c r="L287" s="202"/>
      <c r="M287" s="202"/>
      <c r="N287" s="202"/>
      <c r="O287" s="202"/>
      <c r="P287" s="202"/>
      <c r="Q287" s="202"/>
      <c r="R287" s="203"/>
      <c r="S287" s="203"/>
      <c r="T287" s="203"/>
      <c r="U287" s="203"/>
      <c r="V287" s="203"/>
      <c r="W287" s="203"/>
      <c r="X287" s="203"/>
      <c r="Y287" s="203"/>
      <c r="AH287" s="192">
        <v>8225.2900000000009</v>
      </c>
      <c r="AI287" s="192">
        <v>5536.9000000000005</v>
      </c>
      <c r="AJ287" s="192">
        <v>4910.8</v>
      </c>
      <c r="AK287" s="192">
        <v>626.1</v>
      </c>
      <c r="AL287" s="192">
        <v>2688.3900000000003</v>
      </c>
      <c r="AM287" s="193">
        <v>0.67315559694551808</v>
      </c>
      <c r="AN287" s="193">
        <v>0.1130777149668587</v>
      </c>
      <c r="AO287" s="193">
        <v>0.59703670022576705</v>
      </c>
      <c r="AP287" s="192">
        <v>21857.599999999999</v>
      </c>
      <c r="AQ287" s="192">
        <v>14371.5</v>
      </c>
      <c r="AR287" s="192">
        <v>12693.7</v>
      </c>
      <c r="AS287" s="192">
        <v>1677.8</v>
      </c>
      <c r="AT287" s="192">
        <v>7486.0999999999985</v>
      </c>
      <c r="AU287" s="193">
        <v>0.65750585608667012</v>
      </c>
      <c r="AV287" s="193">
        <v>0.11674494659569286</v>
      </c>
      <c r="AW287" s="193">
        <v>0.58074537003147653</v>
      </c>
    </row>
    <row r="288" spans="1:49" ht="14.25" x14ac:dyDescent="0.2">
      <c r="A288" s="196">
        <v>33786</v>
      </c>
      <c r="B288" s="192">
        <v>1940.5881000000002</v>
      </c>
      <c r="C288" s="192">
        <v>1295.7453460324448</v>
      </c>
      <c r="D288" s="192">
        <v>1134.3606858640662</v>
      </c>
      <c r="E288" s="192">
        <v>161.3846601683785</v>
      </c>
      <c r="F288" s="192">
        <v>644.84275396755538</v>
      </c>
      <c r="G288" s="193">
        <v>0.66770756042070167</v>
      </c>
      <c r="H288" s="193">
        <v>0.12454967379395666</v>
      </c>
      <c r="I288" s="193">
        <v>0.58454480158054467</v>
      </c>
      <c r="J288" s="202"/>
      <c r="K288" s="202"/>
      <c r="L288" s="202"/>
      <c r="M288" s="202"/>
      <c r="N288" s="202"/>
      <c r="O288" s="202"/>
      <c r="P288" s="202"/>
      <c r="Q288" s="202"/>
      <c r="R288" s="203"/>
      <c r="S288" s="203"/>
      <c r="T288" s="203"/>
      <c r="U288" s="203"/>
      <c r="V288" s="203"/>
      <c r="W288" s="203"/>
      <c r="X288" s="203"/>
      <c r="Y288" s="203"/>
      <c r="AH288" s="192">
        <v>8217.7800000000007</v>
      </c>
      <c r="AI288" s="192">
        <v>5528.9</v>
      </c>
      <c r="AJ288" s="192">
        <v>4938.5</v>
      </c>
      <c r="AK288" s="192">
        <v>590.4</v>
      </c>
      <c r="AL288" s="192">
        <v>2688.880000000001</v>
      </c>
      <c r="AM288" s="193">
        <v>0.6727972761500064</v>
      </c>
      <c r="AN288" s="193">
        <v>0.10678435131762196</v>
      </c>
      <c r="AO288" s="193">
        <v>0.60095305544806499</v>
      </c>
      <c r="AP288" s="192">
        <v>21835.040000000001</v>
      </c>
      <c r="AQ288" s="192">
        <v>14354.1</v>
      </c>
      <c r="AR288" s="192">
        <v>12732.5</v>
      </c>
      <c r="AS288" s="192">
        <v>1621.6</v>
      </c>
      <c r="AT288" s="192">
        <v>7480.9400000000005</v>
      </c>
      <c r="AU288" s="193">
        <v>0.65738830796737724</v>
      </c>
      <c r="AV288" s="193">
        <v>0.11297120683289094</v>
      </c>
      <c r="AW288" s="193">
        <v>0.58312235745847041</v>
      </c>
    </row>
    <row r="289" spans="1:49" ht="14.25" x14ac:dyDescent="0.2">
      <c r="A289" s="196">
        <v>33756</v>
      </c>
      <c r="B289" s="192">
        <v>1941.1509149999999</v>
      </c>
      <c r="C289" s="192">
        <v>1300.6441563668272</v>
      </c>
      <c r="D289" s="192">
        <v>1136.8097314475519</v>
      </c>
      <c r="E289" s="192">
        <v>163.83442491927534</v>
      </c>
      <c r="F289" s="192">
        <v>640.50675863317269</v>
      </c>
      <c r="G289" s="193">
        <v>0.67003762887071938</v>
      </c>
      <c r="H289" s="193">
        <v>0.12596406489606238</v>
      </c>
      <c r="I289" s="193">
        <v>0.58563696550484434</v>
      </c>
      <c r="J289" s="202"/>
      <c r="K289" s="202"/>
      <c r="L289" s="202"/>
      <c r="M289" s="202"/>
      <c r="N289" s="202"/>
      <c r="O289" s="202"/>
      <c r="P289" s="202"/>
      <c r="Q289" s="202"/>
      <c r="R289" s="203"/>
      <c r="S289" s="203"/>
      <c r="T289" s="203"/>
      <c r="U289" s="203"/>
      <c r="V289" s="203"/>
      <c r="W289" s="203"/>
      <c r="X289" s="203"/>
      <c r="Y289" s="203"/>
      <c r="AH289" s="192">
        <v>8210.18</v>
      </c>
      <c r="AI289" s="192">
        <v>5537.8</v>
      </c>
      <c r="AJ289" s="192">
        <v>4935.1000000000004</v>
      </c>
      <c r="AK289" s="192">
        <v>602.70000000000005</v>
      </c>
      <c r="AL289" s="192">
        <v>2672.38</v>
      </c>
      <c r="AM289" s="193">
        <v>0.67450409126231092</v>
      </c>
      <c r="AN289" s="193">
        <v>0.10883383293004442</v>
      </c>
      <c r="AO289" s="193">
        <v>0.60109522568323714</v>
      </c>
      <c r="AP289" s="192">
        <v>21811.72</v>
      </c>
      <c r="AQ289" s="192">
        <v>14350.5</v>
      </c>
      <c r="AR289" s="192">
        <v>12717.3</v>
      </c>
      <c r="AS289" s="192">
        <v>1633.2</v>
      </c>
      <c r="AT289" s="192">
        <v>7461.2200000000012</v>
      </c>
      <c r="AU289" s="193">
        <v>0.65792610578166233</v>
      </c>
      <c r="AV289" s="193">
        <v>0.11380788125849274</v>
      </c>
      <c r="AW289" s="193">
        <v>0.58304892965800026</v>
      </c>
    </row>
    <row r="290" spans="1:49" ht="14.25" x14ac:dyDescent="0.2">
      <c r="A290" s="196">
        <v>33725</v>
      </c>
      <c r="B290" s="192">
        <v>1941.7137299999999</v>
      </c>
      <c r="C290" s="192">
        <v>1305.8348466590242</v>
      </c>
      <c r="D290" s="192">
        <v>1148.4748894874517</v>
      </c>
      <c r="E290" s="192">
        <v>157.35995717157255</v>
      </c>
      <c r="F290" s="192">
        <v>635.87888334097579</v>
      </c>
      <c r="G290" s="193">
        <v>0.67251666735601867</v>
      </c>
      <c r="H290" s="193">
        <v>0.12050525192690154</v>
      </c>
      <c r="I290" s="193">
        <v>0.59147487693124146</v>
      </c>
      <c r="J290" s="202"/>
      <c r="K290" s="202"/>
      <c r="L290" s="202"/>
      <c r="M290" s="202"/>
      <c r="N290" s="202"/>
      <c r="O290" s="202"/>
      <c r="P290" s="202"/>
      <c r="Q290" s="202"/>
      <c r="R290" s="203"/>
      <c r="S290" s="203"/>
      <c r="T290" s="203"/>
      <c r="U290" s="203"/>
      <c r="V290" s="203"/>
      <c r="W290" s="203"/>
      <c r="X290" s="203"/>
      <c r="Y290" s="203"/>
      <c r="AH290" s="192">
        <v>8199.58</v>
      </c>
      <c r="AI290" s="192">
        <v>5529.5</v>
      </c>
      <c r="AJ290" s="192">
        <v>4941.3999999999996</v>
      </c>
      <c r="AK290" s="192">
        <v>588.1</v>
      </c>
      <c r="AL290" s="192">
        <v>2670.08</v>
      </c>
      <c r="AM290" s="193">
        <v>0.67436380887801572</v>
      </c>
      <c r="AN290" s="193">
        <v>0.10635681345510445</v>
      </c>
      <c r="AO290" s="193">
        <v>0.60264062305630284</v>
      </c>
      <c r="AP290" s="192">
        <v>21782.84</v>
      </c>
      <c r="AQ290" s="192">
        <v>14301.4</v>
      </c>
      <c r="AR290" s="192">
        <v>12736.6</v>
      </c>
      <c r="AS290" s="192">
        <v>1564.8</v>
      </c>
      <c r="AT290" s="192">
        <v>7481.4400000000005</v>
      </c>
      <c r="AU290" s="193">
        <v>0.65654432571694044</v>
      </c>
      <c r="AV290" s="193">
        <v>0.10941586138420015</v>
      </c>
      <c r="AW290" s="193">
        <v>0.58470796278171255</v>
      </c>
    </row>
    <row r="291" spans="1:49" ht="14.25" x14ac:dyDescent="0.2">
      <c r="A291" s="196">
        <v>33695</v>
      </c>
      <c r="B291" s="192">
        <v>1942.2765449999999</v>
      </c>
      <c r="C291" s="192">
        <v>1311.4717900324788</v>
      </c>
      <c r="D291" s="192">
        <v>1155.9061479850859</v>
      </c>
      <c r="E291" s="192">
        <v>155.56564204739291</v>
      </c>
      <c r="F291" s="192">
        <v>630.80475496752115</v>
      </c>
      <c r="G291" s="193">
        <v>0.67522402688154726</v>
      </c>
      <c r="H291" s="193">
        <v>0.11861912946182419</v>
      </c>
      <c r="I291" s="193">
        <v>0.59512954062115075</v>
      </c>
      <c r="J291" s="202"/>
      <c r="K291" s="202"/>
      <c r="L291" s="202"/>
      <c r="M291" s="202"/>
      <c r="N291" s="202"/>
      <c r="O291" s="202"/>
      <c r="P291" s="202"/>
      <c r="Q291" s="202"/>
      <c r="R291" s="203"/>
      <c r="S291" s="203"/>
      <c r="T291" s="203"/>
      <c r="U291" s="203"/>
      <c r="V291" s="203"/>
      <c r="W291" s="203"/>
      <c r="X291" s="203"/>
      <c r="Y291" s="203"/>
      <c r="AH291" s="192">
        <v>8189.13</v>
      </c>
      <c r="AI291" s="192">
        <v>5514.2</v>
      </c>
      <c r="AJ291" s="192">
        <v>4935.7</v>
      </c>
      <c r="AK291" s="192">
        <v>578.5</v>
      </c>
      <c r="AL291" s="192">
        <v>2674.9300000000003</v>
      </c>
      <c r="AM291" s="193">
        <v>0.67335602194616517</v>
      </c>
      <c r="AN291" s="193">
        <v>0.10491095716513729</v>
      </c>
      <c r="AO291" s="193">
        <v>0.6027135971708838</v>
      </c>
      <c r="AP291" s="192">
        <v>21758.99</v>
      </c>
      <c r="AQ291" s="192">
        <v>14260.9</v>
      </c>
      <c r="AR291" s="192">
        <v>12730.9</v>
      </c>
      <c r="AS291" s="192">
        <v>1530</v>
      </c>
      <c r="AT291" s="192">
        <v>7498.090000000002</v>
      </c>
      <c r="AU291" s="193">
        <v>0.65540266345083109</v>
      </c>
      <c r="AV291" s="193">
        <v>0.10728635640106866</v>
      </c>
      <c r="AW291" s="193">
        <v>0.58508689971363559</v>
      </c>
    </row>
    <row r="292" spans="1:49" ht="14.25" x14ac:dyDescent="0.2">
      <c r="A292" s="196">
        <v>33664</v>
      </c>
      <c r="B292" s="192">
        <v>1942.8393599999999</v>
      </c>
      <c r="C292" s="192">
        <v>1313.1045769372786</v>
      </c>
      <c r="D292" s="192">
        <v>1160.2104830118822</v>
      </c>
      <c r="E292" s="192">
        <v>152.89409392539631</v>
      </c>
      <c r="F292" s="192">
        <v>629.73478306272136</v>
      </c>
      <c r="G292" s="193">
        <v>0.67586883608188719</v>
      </c>
      <c r="H292" s="193">
        <v>0.1164371038002249</v>
      </c>
      <c r="I292" s="193">
        <v>0.59717262625968326</v>
      </c>
      <c r="J292" s="202"/>
      <c r="K292" s="202"/>
      <c r="L292" s="202"/>
      <c r="M292" s="202"/>
      <c r="N292" s="202"/>
      <c r="O292" s="202"/>
      <c r="P292" s="202"/>
      <c r="Q292" s="202"/>
      <c r="R292" s="203"/>
      <c r="S292" s="203"/>
      <c r="T292" s="203"/>
      <c r="U292" s="203"/>
      <c r="V292" s="203"/>
      <c r="W292" s="203"/>
      <c r="X292" s="203"/>
      <c r="Y292" s="203"/>
      <c r="AH292" s="192">
        <v>8178.25</v>
      </c>
      <c r="AI292" s="192">
        <v>5517.6</v>
      </c>
      <c r="AJ292" s="192">
        <v>4947.8</v>
      </c>
      <c r="AK292" s="192">
        <v>569.79999999999995</v>
      </c>
      <c r="AL292" s="192">
        <v>2660.6499999999996</v>
      </c>
      <c r="AM292" s="193">
        <v>0.67466756335401834</v>
      </c>
      <c r="AN292" s="193">
        <v>0.10326953748006377</v>
      </c>
      <c r="AO292" s="193">
        <v>0.60499495613364718</v>
      </c>
      <c r="AP292" s="192">
        <v>21735.89</v>
      </c>
      <c r="AQ292" s="192">
        <v>14299.199999999999</v>
      </c>
      <c r="AR292" s="192">
        <v>12744.9</v>
      </c>
      <c r="AS292" s="192">
        <v>1554.3</v>
      </c>
      <c r="AT292" s="192">
        <v>7436.6900000000005</v>
      </c>
      <c r="AU292" s="193">
        <v>0.65786126079953477</v>
      </c>
      <c r="AV292" s="193">
        <v>0.10869838872104734</v>
      </c>
      <c r="AW292" s="193">
        <v>0.58635280174862869</v>
      </c>
    </row>
    <row r="293" spans="1:49" ht="14.25" x14ac:dyDescent="0.2">
      <c r="A293" s="196">
        <v>33635</v>
      </c>
      <c r="B293" s="192">
        <v>1943.4021749999999</v>
      </c>
      <c r="C293" s="192">
        <v>1306.4097783555751</v>
      </c>
      <c r="D293" s="192">
        <v>1158.6624342855134</v>
      </c>
      <c r="E293" s="192">
        <v>147.74734407006167</v>
      </c>
      <c r="F293" s="192">
        <v>636.99239664442484</v>
      </c>
      <c r="G293" s="193">
        <v>0.67222821666111143</v>
      </c>
      <c r="H293" s="193">
        <v>0.11309418110452032</v>
      </c>
      <c r="I293" s="193">
        <v>0.59620311698247097</v>
      </c>
      <c r="J293" s="202"/>
      <c r="K293" s="202"/>
      <c r="L293" s="202"/>
      <c r="M293" s="202"/>
      <c r="N293" s="202"/>
      <c r="O293" s="202"/>
      <c r="P293" s="202"/>
      <c r="Q293" s="202"/>
      <c r="R293" s="203"/>
      <c r="S293" s="203"/>
      <c r="T293" s="203"/>
      <c r="U293" s="203"/>
      <c r="V293" s="203"/>
      <c r="W293" s="203"/>
      <c r="X293" s="203"/>
      <c r="Y293" s="203"/>
      <c r="AH293" s="192">
        <v>8165.32</v>
      </c>
      <c r="AI293" s="192">
        <v>5510.4000000000005</v>
      </c>
      <c r="AJ293" s="192">
        <v>4967.8</v>
      </c>
      <c r="AK293" s="192">
        <v>542.6</v>
      </c>
      <c r="AL293" s="192">
        <v>2654.9199999999992</v>
      </c>
      <c r="AM293" s="193">
        <v>0.67485413921316018</v>
      </c>
      <c r="AN293" s="193">
        <v>9.846835075493611E-2</v>
      </c>
      <c r="AO293" s="193">
        <v>0.60840236512469814</v>
      </c>
      <c r="AP293" s="192">
        <v>21706.93</v>
      </c>
      <c r="AQ293" s="192">
        <v>14268</v>
      </c>
      <c r="AR293" s="192">
        <v>12771.3</v>
      </c>
      <c r="AS293" s="192">
        <v>1496.7</v>
      </c>
      <c r="AT293" s="192">
        <v>7438.93</v>
      </c>
      <c r="AU293" s="193">
        <v>0.6573016082882287</v>
      </c>
      <c r="AV293" s="193">
        <v>0.10489907485281749</v>
      </c>
      <c r="AW293" s="193">
        <v>0.58835127767952444</v>
      </c>
    </row>
    <row r="294" spans="1:49" ht="14.25" x14ac:dyDescent="0.2">
      <c r="A294" s="196">
        <v>33604</v>
      </c>
      <c r="B294" s="192">
        <v>1943.9649899999999</v>
      </c>
      <c r="C294" s="192">
        <v>1302.7637667235308</v>
      </c>
      <c r="D294" s="192">
        <v>1159.7765514082043</v>
      </c>
      <c r="E294" s="192">
        <v>142.98721531532635</v>
      </c>
      <c r="F294" s="192">
        <v>641.20122327646914</v>
      </c>
      <c r="G294" s="193">
        <v>0.6701580395866753</v>
      </c>
      <c r="H294" s="193">
        <v>0.10975682542579551</v>
      </c>
      <c r="I294" s="193">
        <v>0.59660362062806715</v>
      </c>
      <c r="J294" s="202"/>
      <c r="K294" s="202"/>
      <c r="L294" s="202"/>
      <c r="M294" s="202"/>
      <c r="N294" s="202"/>
      <c r="O294" s="202"/>
      <c r="P294" s="202"/>
      <c r="Q294" s="202"/>
      <c r="R294" s="203"/>
      <c r="S294" s="203"/>
      <c r="T294" s="203"/>
      <c r="U294" s="203"/>
      <c r="V294" s="203"/>
      <c r="W294" s="203"/>
      <c r="X294" s="203"/>
      <c r="Y294" s="203"/>
      <c r="AH294" s="192">
        <v>8157.23</v>
      </c>
      <c r="AI294" s="192">
        <v>5513.5</v>
      </c>
      <c r="AJ294" s="192">
        <v>4982</v>
      </c>
      <c r="AK294" s="192">
        <v>531.5</v>
      </c>
      <c r="AL294" s="192">
        <v>2643.7299999999996</v>
      </c>
      <c r="AM294" s="193">
        <v>0.67590346232728515</v>
      </c>
      <c r="AN294" s="193">
        <v>9.6399746077809018E-2</v>
      </c>
      <c r="AO294" s="193">
        <v>0.61074654018582286</v>
      </c>
      <c r="AP294" s="192">
        <v>21689.06</v>
      </c>
      <c r="AQ294" s="192">
        <v>14280</v>
      </c>
      <c r="AR294" s="192">
        <v>12790.2</v>
      </c>
      <c r="AS294" s="192">
        <v>1489.8</v>
      </c>
      <c r="AT294" s="192">
        <v>7409.0600000000013</v>
      </c>
      <c r="AU294" s="193">
        <v>0.6583964450280464</v>
      </c>
      <c r="AV294" s="193">
        <v>0.10432773109243697</v>
      </c>
      <c r="AW294" s="193">
        <v>0.58970743775894385</v>
      </c>
    </row>
    <row r="295" spans="1:49" ht="14.25" x14ac:dyDescent="0.2">
      <c r="A295" s="196">
        <v>33573</v>
      </c>
      <c r="B295" s="192">
        <v>1944.5278049999999</v>
      </c>
      <c r="C295" s="192">
        <v>1307.0289468047476</v>
      </c>
      <c r="D295" s="192">
        <v>1171.1047896912739</v>
      </c>
      <c r="E295" s="192">
        <v>135.92415711347377</v>
      </c>
      <c r="F295" s="192">
        <v>637.4988581952523</v>
      </c>
      <c r="G295" s="193">
        <v>0.67215749933940783</v>
      </c>
      <c r="H295" s="193">
        <v>0.10399475653983277</v>
      </c>
      <c r="I295" s="193">
        <v>0.60225664383918331</v>
      </c>
      <c r="J295" s="202"/>
      <c r="K295" s="202"/>
      <c r="L295" s="202"/>
      <c r="M295" s="202"/>
      <c r="N295" s="202"/>
      <c r="O295" s="202"/>
      <c r="P295" s="202"/>
      <c r="Q295" s="202"/>
      <c r="R295" s="203"/>
      <c r="S295" s="203"/>
      <c r="T295" s="203"/>
      <c r="U295" s="203"/>
      <c r="V295" s="203"/>
      <c r="W295" s="203"/>
      <c r="X295" s="203"/>
      <c r="Y295" s="203"/>
      <c r="AH295" s="192">
        <v>8145.28</v>
      </c>
      <c r="AI295" s="192">
        <v>5527.3</v>
      </c>
      <c r="AJ295" s="192">
        <v>4993.3</v>
      </c>
      <c r="AK295" s="192">
        <v>534</v>
      </c>
      <c r="AL295" s="192">
        <v>2617.9799999999996</v>
      </c>
      <c r="AM295" s="193">
        <v>0.67858931798538547</v>
      </c>
      <c r="AN295" s="193">
        <v>9.6611365404447008E-2</v>
      </c>
      <c r="AO295" s="193">
        <v>0.61302987742594484</v>
      </c>
      <c r="AP295" s="192">
        <v>21663.46</v>
      </c>
      <c r="AQ295" s="192">
        <v>14286.1</v>
      </c>
      <c r="AR295" s="192">
        <v>12810.2</v>
      </c>
      <c r="AS295" s="192">
        <v>1475.9</v>
      </c>
      <c r="AT295" s="192">
        <v>7377.3599999999988</v>
      </c>
      <c r="AU295" s="193">
        <v>0.65945606103549481</v>
      </c>
      <c r="AV295" s="193">
        <v>0.10331021062431314</v>
      </c>
      <c r="AW295" s="193">
        <v>0.59132751647243798</v>
      </c>
    </row>
    <row r="296" spans="1:49" ht="14.25" x14ac:dyDescent="0.2">
      <c r="A296" s="196">
        <v>33543</v>
      </c>
      <c r="B296" s="192">
        <v>1945.0906199999999</v>
      </c>
      <c r="C296" s="192">
        <v>1326.392888265151</v>
      </c>
      <c r="D296" s="192">
        <v>1189.3064920627919</v>
      </c>
      <c r="E296" s="192">
        <v>137.08639620235908</v>
      </c>
      <c r="F296" s="192">
        <v>618.69773173484896</v>
      </c>
      <c r="G296" s="193">
        <v>0.68191829965492867</v>
      </c>
      <c r="H296" s="193">
        <v>0.10335278288596719</v>
      </c>
      <c r="I296" s="193">
        <v>0.61144014568472493</v>
      </c>
      <c r="J296" s="202"/>
      <c r="K296" s="202"/>
      <c r="L296" s="202"/>
      <c r="M296" s="202"/>
      <c r="N296" s="202"/>
      <c r="O296" s="202"/>
      <c r="P296" s="202"/>
      <c r="Q296" s="202"/>
      <c r="R296" s="203"/>
      <c r="S296" s="203"/>
      <c r="T296" s="203"/>
      <c r="U296" s="203"/>
      <c r="V296" s="203"/>
      <c r="W296" s="203"/>
      <c r="X296" s="203"/>
      <c r="Y296" s="203"/>
      <c r="AH296" s="192">
        <v>8133.14</v>
      </c>
      <c r="AI296" s="192">
        <v>5538.8</v>
      </c>
      <c r="AJ296" s="192">
        <v>5011.3</v>
      </c>
      <c r="AK296" s="192">
        <v>527.5</v>
      </c>
      <c r="AL296" s="192">
        <v>2594.34</v>
      </c>
      <c r="AM296" s="193">
        <v>0.68101618808971687</v>
      </c>
      <c r="AN296" s="193">
        <v>9.5237235502274864E-2</v>
      </c>
      <c r="AO296" s="193">
        <v>0.61615808900375502</v>
      </c>
      <c r="AP296" s="192">
        <v>21638.05</v>
      </c>
      <c r="AQ296" s="192">
        <v>14304.1</v>
      </c>
      <c r="AR296" s="192">
        <v>12823.2</v>
      </c>
      <c r="AS296" s="192">
        <v>1480.9</v>
      </c>
      <c r="AT296" s="192">
        <v>7333.9499999999989</v>
      </c>
      <c r="AU296" s="193">
        <v>0.6610623415695962</v>
      </c>
      <c r="AV296" s="193">
        <v>0.10352975720248041</v>
      </c>
      <c r="AW296" s="193">
        <v>0.59262271785119269</v>
      </c>
    </row>
    <row r="297" spans="1:49" ht="14.25" x14ac:dyDescent="0.2">
      <c r="A297" s="196">
        <v>33512</v>
      </c>
      <c r="B297" s="192">
        <v>1945.6534349999999</v>
      </c>
      <c r="C297" s="192">
        <v>1306.5384284274205</v>
      </c>
      <c r="D297" s="192">
        <v>1174.3922229650486</v>
      </c>
      <c r="E297" s="192">
        <v>132.1462054623718</v>
      </c>
      <c r="F297" s="192">
        <v>639.11500657257943</v>
      </c>
      <c r="G297" s="193">
        <v>0.6715165223797529</v>
      </c>
      <c r="H297" s="193">
        <v>0.10114222634953492</v>
      </c>
      <c r="I297" s="193">
        <v>0.60359784627576729</v>
      </c>
      <c r="J297" s="202"/>
      <c r="K297" s="202"/>
      <c r="L297" s="202"/>
      <c r="M297" s="202"/>
      <c r="N297" s="202"/>
      <c r="O297" s="202"/>
      <c r="P297" s="202"/>
      <c r="Q297" s="202"/>
      <c r="R297" s="203"/>
      <c r="S297" s="203"/>
      <c r="T297" s="203"/>
      <c r="U297" s="203"/>
      <c r="V297" s="203"/>
      <c r="W297" s="203"/>
      <c r="X297" s="203"/>
      <c r="Y297" s="203"/>
      <c r="AH297" s="192">
        <v>8122.15</v>
      </c>
      <c r="AI297" s="192">
        <v>5537.5</v>
      </c>
      <c r="AJ297" s="192">
        <v>5009.2</v>
      </c>
      <c r="AK297" s="192">
        <v>528.29999999999995</v>
      </c>
      <c r="AL297" s="192">
        <v>2584.6499999999996</v>
      </c>
      <c r="AM297" s="193">
        <v>0.68177760814562649</v>
      </c>
      <c r="AN297" s="193">
        <v>9.5404063205417597E-2</v>
      </c>
      <c r="AO297" s="193">
        <v>0.61673325412606272</v>
      </c>
      <c r="AP297" s="192">
        <v>21614.43</v>
      </c>
      <c r="AQ297" s="192">
        <v>14340.6</v>
      </c>
      <c r="AR297" s="192">
        <v>12861</v>
      </c>
      <c r="AS297" s="192">
        <v>1479.6</v>
      </c>
      <c r="AT297" s="192">
        <v>7273.83</v>
      </c>
      <c r="AU297" s="193">
        <v>0.66347342955608823</v>
      </c>
      <c r="AV297" s="193">
        <v>0.10317559934730763</v>
      </c>
      <c r="AW297" s="193">
        <v>0.59501916081062511</v>
      </c>
    </row>
    <row r="298" spans="1:49" ht="14.25" x14ac:dyDescent="0.2">
      <c r="A298" s="196">
        <v>33482</v>
      </c>
      <c r="B298" s="192">
        <v>1946.2162499999999</v>
      </c>
      <c r="C298" s="192">
        <v>1301.0758847924806</v>
      </c>
      <c r="D298" s="192">
        <v>1173.2947181308521</v>
      </c>
      <c r="E298" s="192">
        <v>127.78116666162856</v>
      </c>
      <c r="F298" s="192">
        <v>645.14036520751938</v>
      </c>
      <c r="G298" s="193">
        <v>0.66851557980387877</v>
      </c>
      <c r="H298" s="193">
        <v>9.8211924573492065E-2</v>
      </c>
      <c r="I298" s="193">
        <v>0.60285937810397594</v>
      </c>
      <c r="J298" s="202"/>
      <c r="K298" s="202"/>
      <c r="L298" s="202"/>
      <c r="M298" s="202"/>
      <c r="N298" s="202"/>
      <c r="O298" s="202"/>
      <c r="P298" s="202"/>
      <c r="Q298" s="202"/>
      <c r="R298" s="203"/>
      <c r="S298" s="203"/>
      <c r="T298" s="203"/>
      <c r="U298" s="203"/>
      <c r="V298" s="203"/>
      <c r="W298" s="203"/>
      <c r="X298" s="203"/>
      <c r="Y298" s="203"/>
      <c r="AH298" s="192">
        <v>8114.18</v>
      </c>
      <c r="AI298" s="192">
        <v>5522.8</v>
      </c>
      <c r="AJ298" s="192">
        <v>5023.8</v>
      </c>
      <c r="AK298" s="192">
        <v>499</v>
      </c>
      <c r="AL298" s="192">
        <v>2591.38</v>
      </c>
      <c r="AM298" s="193">
        <v>0.68063562799937882</v>
      </c>
      <c r="AN298" s="193">
        <v>9.0352719634967771E-2</v>
      </c>
      <c r="AO298" s="193">
        <v>0.61913834792918077</v>
      </c>
      <c r="AP298" s="192">
        <v>21595.55</v>
      </c>
      <c r="AQ298" s="192">
        <v>14333.3</v>
      </c>
      <c r="AR298" s="192">
        <v>12855.4</v>
      </c>
      <c r="AS298" s="192">
        <v>1477.9</v>
      </c>
      <c r="AT298" s="192">
        <v>7262.25</v>
      </c>
      <c r="AU298" s="193">
        <v>0.66371544137565375</v>
      </c>
      <c r="AV298" s="193">
        <v>0.10310954211521424</v>
      </c>
      <c r="AW298" s="193">
        <v>0.5952800461206128</v>
      </c>
    </row>
    <row r="299" spans="1:49" ht="14.25" x14ac:dyDescent="0.2">
      <c r="A299" s="196">
        <v>33451</v>
      </c>
      <c r="B299" s="192">
        <v>1946.7790649999999</v>
      </c>
      <c r="C299" s="192">
        <v>1341.1250794602784</v>
      </c>
      <c r="D299" s="192">
        <v>1193.5474560869989</v>
      </c>
      <c r="E299" s="192">
        <v>147.57762337327955</v>
      </c>
      <c r="F299" s="192">
        <v>605.65398553972159</v>
      </c>
      <c r="G299" s="193">
        <v>0.68889434018044482</v>
      </c>
      <c r="H299" s="193">
        <v>0.11004016376509088</v>
      </c>
      <c r="I299" s="193">
        <v>0.61308829417014454</v>
      </c>
      <c r="J299" s="202"/>
      <c r="K299" s="202"/>
      <c r="L299" s="202"/>
      <c r="M299" s="202"/>
      <c r="N299" s="202"/>
      <c r="O299" s="202"/>
      <c r="P299" s="202"/>
      <c r="Q299" s="202"/>
      <c r="R299" s="203"/>
      <c r="S299" s="203"/>
      <c r="T299" s="203"/>
      <c r="U299" s="203"/>
      <c r="V299" s="203"/>
      <c r="W299" s="203"/>
      <c r="X299" s="203"/>
      <c r="Y299" s="203"/>
      <c r="AH299" s="192">
        <v>8105.34</v>
      </c>
      <c r="AI299" s="192">
        <v>5574.6</v>
      </c>
      <c r="AJ299" s="192">
        <v>5023.3</v>
      </c>
      <c r="AK299" s="192">
        <v>551.29999999999995</v>
      </c>
      <c r="AL299" s="192">
        <v>2530.7399999999998</v>
      </c>
      <c r="AM299" s="193">
        <v>0.68776880426977771</v>
      </c>
      <c r="AN299" s="193">
        <v>9.889498798120043E-2</v>
      </c>
      <c r="AO299" s="193">
        <v>0.61975191663767348</v>
      </c>
      <c r="AP299" s="192">
        <v>21571.27</v>
      </c>
      <c r="AQ299" s="192">
        <v>14387.900000000001</v>
      </c>
      <c r="AR299" s="192">
        <v>12876.2</v>
      </c>
      <c r="AS299" s="192">
        <v>1511.7</v>
      </c>
      <c r="AT299" s="192">
        <v>7183.369999999999</v>
      </c>
      <c r="AU299" s="193">
        <v>0.66699364478772005</v>
      </c>
      <c r="AV299" s="193">
        <v>0.10506745251218037</v>
      </c>
      <c r="AW299" s="193">
        <v>0.59691432168806013</v>
      </c>
    </row>
    <row r="300" spans="1:49" ht="14.25" x14ac:dyDescent="0.2">
      <c r="A300" s="196">
        <v>33420</v>
      </c>
      <c r="B300" s="192">
        <v>1947.3418799999999</v>
      </c>
      <c r="C300" s="192">
        <v>1347.3154385884091</v>
      </c>
      <c r="D300" s="192">
        <v>1195.4325900865988</v>
      </c>
      <c r="E300" s="192">
        <v>151.88284850181037</v>
      </c>
      <c r="F300" s="192">
        <v>600.02644141159089</v>
      </c>
      <c r="G300" s="193">
        <v>0.69187411436373414</v>
      </c>
      <c r="H300" s="193">
        <v>0.11272998449489972</v>
      </c>
      <c r="I300" s="193">
        <v>0.61387915617908795</v>
      </c>
      <c r="J300" s="202"/>
      <c r="K300" s="202"/>
      <c r="L300" s="202"/>
      <c r="M300" s="202"/>
      <c r="N300" s="202"/>
      <c r="O300" s="202"/>
      <c r="P300" s="202"/>
      <c r="Q300" s="202"/>
      <c r="R300" s="203"/>
      <c r="S300" s="203"/>
      <c r="T300" s="203"/>
      <c r="U300" s="203"/>
      <c r="V300" s="203"/>
      <c r="W300" s="203"/>
      <c r="X300" s="203"/>
      <c r="Y300" s="203"/>
      <c r="AH300" s="192">
        <v>8099.86</v>
      </c>
      <c r="AI300" s="192">
        <v>5569.5999999999995</v>
      </c>
      <c r="AJ300" s="192">
        <v>5027.7</v>
      </c>
      <c r="AK300" s="192">
        <v>541.9</v>
      </c>
      <c r="AL300" s="192">
        <v>2530.2600000000002</v>
      </c>
      <c r="AM300" s="193">
        <v>0.68761682300681737</v>
      </c>
      <c r="AN300" s="193">
        <v>9.7296035621947718E-2</v>
      </c>
      <c r="AO300" s="193">
        <v>0.62071443210129562</v>
      </c>
      <c r="AP300" s="192">
        <v>21553.84</v>
      </c>
      <c r="AQ300" s="192">
        <v>14383</v>
      </c>
      <c r="AR300" s="192">
        <v>12872.3</v>
      </c>
      <c r="AS300" s="192">
        <v>1510.7</v>
      </c>
      <c r="AT300" s="192">
        <v>7170.84</v>
      </c>
      <c r="AU300" s="193">
        <v>0.66730568659691269</v>
      </c>
      <c r="AV300" s="193">
        <v>0.10503372036431899</v>
      </c>
      <c r="AW300" s="193">
        <v>0.59721608771337265</v>
      </c>
    </row>
    <row r="301" spans="1:49" ht="14.25" x14ac:dyDescent="0.2">
      <c r="A301" s="196">
        <v>33390</v>
      </c>
      <c r="B301" s="192">
        <v>1948.5671699999989</v>
      </c>
      <c r="C301" s="192">
        <v>1349.1032309328684</v>
      </c>
      <c r="D301" s="192">
        <v>1187.7050314855385</v>
      </c>
      <c r="E301" s="192">
        <v>161.39819944732997</v>
      </c>
      <c r="F301" s="192">
        <v>599.46393906713047</v>
      </c>
      <c r="G301" s="193">
        <v>0.69235654367145538</v>
      </c>
      <c r="H301" s="193">
        <v>0.11963369128967802</v>
      </c>
      <c r="I301" s="193">
        <v>0.60952737466347606</v>
      </c>
      <c r="J301" s="202"/>
      <c r="K301" s="202"/>
      <c r="L301" s="202"/>
      <c r="M301" s="202"/>
      <c r="N301" s="202"/>
      <c r="O301" s="202"/>
      <c r="P301" s="202"/>
      <c r="Q301" s="202"/>
      <c r="R301" s="203"/>
      <c r="S301" s="203"/>
      <c r="T301" s="203"/>
      <c r="U301" s="203"/>
      <c r="V301" s="203"/>
      <c r="W301" s="203"/>
      <c r="X301" s="203"/>
      <c r="Y301" s="203"/>
      <c r="AH301" s="192">
        <v>8091.14</v>
      </c>
      <c r="AI301" s="192">
        <v>5587.9</v>
      </c>
      <c r="AJ301" s="192">
        <v>5026.3999999999996</v>
      </c>
      <c r="AK301" s="192">
        <v>561.5</v>
      </c>
      <c r="AL301" s="192">
        <v>2503.2400000000007</v>
      </c>
      <c r="AM301" s="193">
        <v>0.69061961602444144</v>
      </c>
      <c r="AN301" s="193">
        <v>0.10048497646700907</v>
      </c>
      <c r="AO301" s="193">
        <v>0.62122272016057067</v>
      </c>
      <c r="AP301" s="192">
        <v>21528.21</v>
      </c>
      <c r="AQ301" s="192">
        <v>14396.699999999999</v>
      </c>
      <c r="AR301" s="192">
        <v>12886.3</v>
      </c>
      <c r="AS301" s="192">
        <v>1510.4</v>
      </c>
      <c r="AT301" s="192">
        <v>7131.51</v>
      </c>
      <c r="AU301" s="193">
        <v>0.66873650898054227</v>
      </c>
      <c r="AV301" s="193">
        <v>0.10491293143567625</v>
      </c>
      <c r="AW301" s="193">
        <v>0.59857740146533311</v>
      </c>
    </row>
    <row r="302" spans="1:49" ht="14.25" x14ac:dyDescent="0.2">
      <c r="A302" s="196">
        <v>33359</v>
      </c>
      <c r="B302" s="192">
        <v>1949.792459999999</v>
      </c>
      <c r="C302" s="192">
        <v>1339.5204051240419</v>
      </c>
      <c r="D302" s="192">
        <v>1192.024055477895</v>
      </c>
      <c r="E302" s="192">
        <v>147.49634964614694</v>
      </c>
      <c r="F302" s="192">
        <v>610.27205487595711</v>
      </c>
      <c r="G302" s="193">
        <v>0.68700665973651498</v>
      </c>
      <c r="H302" s="193">
        <v>0.11011131228903417</v>
      </c>
      <c r="I302" s="193">
        <v>0.61135945488162136</v>
      </c>
      <c r="J302" s="202"/>
      <c r="K302" s="202"/>
      <c r="L302" s="202"/>
      <c r="M302" s="202"/>
      <c r="N302" s="202"/>
      <c r="O302" s="202"/>
      <c r="P302" s="202"/>
      <c r="Q302" s="202"/>
      <c r="R302" s="203"/>
      <c r="S302" s="203"/>
      <c r="T302" s="203"/>
      <c r="U302" s="203"/>
      <c r="V302" s="203"/>
      <c r="W302" s="203"/>
      <c r="X302" s="203"/>
      <c r="Y302" s="203"/>
      <c r="AH302" s="192">
        <v>8080.91</v>
      </c>
      <c r="AI302" s="192">
        <v>5555.5</v>
      </c>
      <c r="AJ302" s="192">
        <v>5030.8</v>
      </c>
      <c r="AK302" s="192">
        <v>524.70000000000005</v>
      </c>
      <c r="AL302" s="192">
        <v>2525.41</v>
      </c>
      <c r="AM302" s="193">
        <v>0.68748445410232262</v>
      </c>
      <c r="AN302" s="193">
        <v>9.4446944469444696E-2</v>
      </c>
      <c r="AO302" s="193">
        <v>0.62255364804211411</v>
      </c>
      <c r="AP302" s="192">
        <v>21502</v>
      </c>
      <c r="AQ302" s="192">
        <v>14347.1</v>
      </c>
      <c r="AR302" s="192">
        <v>12879.9</v>
      </c>
      <c r="AS302" s="192">
        <v>1467.2</v>
      </c>
      <c r="AT302" s="192">
        <v>7154.9</v>
      </c>
      <c r="AU302" s="193">
        <v>0.66724490745046972</v>
      </c>
      <c r="AV302" s="193">
        <v>0.10226456914637802</v>
      </c>
      <c r="AW302" s="193">
        <v>0.59900939447493251</v>
      </c>
    </row>
    <row r="303" spans="1:49" ht="14.25" x14ac:dyDescent="0.2">
      <c r="A303" s="196">
        <v>33329</v>
      </c>
      <c r="B303" s="192">
        <v>1951.0177499999991</v>
      </c>
      <c r="C303" s="192">
        <v>1358.8269490637585</v>
      </c>
      <c r="D303" s="192">
        <v>1218.3683127203612</v>
      </c>
      <c r="E303" s="192">
        <v>140.45863634339722</v>
      </c>
      <c r="F303" s="192">
        <v>592.19080093624052</v>
      </c>
      <c r="G303" s="193">
        <v>0.69647082865533094</v>
      </c>
      <c r="H303" s="193">
        <v>0.10336756747441182</v>
      </c>
      <c r="I303" s="193">
        <v>0.62447833328034141</v>
      </c>
      <c r="J303" s="202"/>
      <c r="K303" s="202"/>
      <c r="L303" s="202"/>
      <c r="M303" s="202"/>
      <c r="N303" s="202"/>
      <c r="O303" s="202"/>
      <c r="P303" s="202"/>
      <c r="Q303" s="202"/>
      <c r="R303" s="203"/>
      <c r="S303" s="203"/>
      <c r="T303" s="203"/>
      <c r="U303" s="203"/>
      <c r="V303" s="203"/>
      <c r="W303" s="203"/>
      <c r="X303" s="203"/>
      <c r="Y303" s="203"/>
      <c r="AH303" s="192">
        <v>8070.16</v>
      </c>
      <c r="AI303" s="192">
        <v>5541.7000000000007</v>
      </c>
      <c r="AJ303" s="192">
        <v>5007.6000000000004</v>
      </c>
      <c r="AK303" s="192">
        <v>534.1</v>
      </c>
      <c r="AL303" s="192">
        <v>2528.4599999999991</v>
      </c>
      <c r="AM303" s="193">
        <v>0.68669022671173818</v>
      </c>
      <c r="AN303" s="193">
        <v>9.6378367648916385E-2</v>
      </c>
      <c r="AO303" s="193">
        <v>0.62050814358079642</v>
      </c>
      <c r="AP303" s="192">
        <v>21475.84</v>
      </c>
      <c r="AQ303" s="192">
        <v>14326.1</v>
      </c>
      <c r="AR303" s="192">
        <v>12850.7</v>
      </c>
      <c r="AS303" s="192">
        <v>1475.4</v>
      </c>
      <c r="AT303" s="192">
        <v>7149.74</v>
      </c>
      <c r="AU303" s="193">
        <v>0.66707984414113719</v>
      </c>
      <c r="AV303" s="193">
        <v>0.10298685615764235</v>
      </c>
      <c r="AW303" s="193">
        <v>0.5983793881869115</v>
      </c>
    </row>
    <row r="304" spans="1:49" ht="14.25" x14ac:dyDescent="0.2">
      <c r="A304" s="196">
        <v>33298</v>
      </c>
      <c r="B304" s="192">
        <v>1952.2430399999992</v>
      </c>
      <c r="C304" s="192">
        <v>1345.337935528345</v>
      </c>
      <c r="D304" s="192">
        <v>1204.5778774061673</v>
      </c>
      <c r="E304" s="192">
        <v>140.76005812217772</v>
      </c>
      <c r="F304" s="192">
        <v>606.90510447165411</v>
      </c>
      <c r="G304" s="193">
        <v>0.68912420634284632</v>
      </c>
      <c r="H304" s="193">
        <v>0.10462803018105486</v>
      </c>
      <c r="I304" s="193">
        <v>0.61702249808311149</v>
      </c>
      <c r="J304" s="202"/>
      <c r="K304" s="202"/>
      <c r="L304" s="202"/>
      <c r="M304" s="202"/>
      <c r="N304" s="202"/>
      <c r="O304" s="202"/>
      <c r="P304" s="202"/>
      <c r="Q304" s="202"/>
      <c r="R304" s="203"/>
      <c r="S304" s="203"/>
      <c r="T304" s="203"/>
      <c r="U304" s="203"/>
      <c r="V304" s="203"/>
      <c r="W304" s="203"/>
      <c r="X304" s="203"/>
      <c r="Y304" s="203"/>
      <c r="AH304" s="192">
        <v>8056.37</v>
      </c>
      <c r="AI304" s="192">
        <v>5538.5</v>
      </c>
      <c r="AJ304" s="192">
        <v>4990.2</v>
      </c>
      <c r="AK304" s="192">
        <v>548.29999999999995</v>
      </c>
      <c r="AL304" s="192">
        <v>2517.87</v>
      </c>
      <c r="AM304" s="193">
        <v>0.68746842560607324</v>
      </c>
      <c r="AN304" s="193">
        <v>9.8997923625530365E-2</v>
      </c>
      <c r="AO304" s="193">
        <v>0.61941047891295953</v>
      </c>
      <c r="AP304" s="192">
        <v>21443.84</v>
      </c>
      <c r="AQ304" s="192">
        <v>14308.7</v>
      </c>
      <c r="AR304" s="192">
        <v>12809.2</v>
      </c>
      <c r="AS304" s="192">
        <v>1499.5</v>
      </c>
      <c r="AT304" s="192">
        <v>7135.1399999999994</v>
      </c>
      <c r="AU304" s="193">
        <v>0.66726388557273331</v>
      </c>
      <c r="AV304" s="193">
        <v>0.10479638262036382</v>
      </c>
      <c r="AW304" s="193">
        <v>0.59733704411150246</v>
      </c>
    </row>
    <row r="305" spans="1:49" ht="14.25" x14ac:dyDescent="0.2">
      <c r="A305" s="196">
        <v>33270</v>
      </c>
      <c r="B305" s="192">
        <v>1953.4683299999992</v>
      </c>
      <c r="C305" s="192">
        <v>1332.1398979690844</v>
      </c>
      <c r="D305" s="192">
        <v>1202.1138643745014</v>
      </c>
      <c r="E305" s="192">
        <v>130.02603359458303</v>
      </c>
      <c r="F305" s="192">
        <v>621.32843203091488</v>
      </c>
      <c r="G305" s="193">
        <v>0.68193575371098281</v>
      </c>
      <c r="H305" s="193">
        <v>9.7606890832422619E-2</v>
      </c>
      <c r="I305" s="193">
        <v>0.61537412504378908</v>
      </c>
      <c r="J305" s="202"/>
      <c r="K305" s="202"/>
      <c r="L305" s="202"/>
      <c r="M305" s="202"/>
      <c r="N305" s="202"/>
      <c r="O305" s="202"/>
      <c r="P305" s="202"/>
      <c r="Q305" s="202"/>
      <c r="R305" s="203"/>
      <c r="S305" s="203"/>
      <c r="T305" s="203"/>
      <c r="U305" s="203"/>
      <c r="V305" s="203"/>
      <c r="W305" s="203"/>
      <c r="X305" s="203"/>
      <c r="Y305" s="203"/>
      <c r="AH305" s="192">
        <v>8045.28</v>
      </c>
      <c r="AI305" s="192">
        <v>5521.2999999999993</v>
      </c>
      <c r="AJ305" s="192">
        <v>5002.3999999999996</v>
      </c>
      <c r="AK305" s="192">
        <v>518.9</v>
      </c>
      <c r="AL305" s="192">
        <v>2523.9800000000005</v>
      </c>
      <c r="AM305" s="193">
        <v>0.6862781655828013</v>
      </c>
      <c r="AN305" s="193">
        <v>9.3981489866516957E-2</v>
      </c>
      <c r="AO305" s="193">
        <v>0.62178072111846949</v>
      </c>
      <c r="AP305" s="192">
        <v>21418.62</v>
      </c>
      <c r="AQ305" s="192">
        <v>14296.9</v>
      </c>
      <c r="AR305" s="192">
        <v>12845.1</v>
      </c>
      <c r="AS305" s="192">
        <v>1451.8</v>
      </c>
      <c r="AT305" s="192">
        <v>7121.7199999999993</v>
      </c>
      <c r="AU305" s="193">
        <v>0.66749865304113898</v>
      </c>
      <c r="AV305" s="193">
        <v>0.10154648909903545</v>
      </c>
      <c r="AW305" s="193">
        <v>0.59971650834647616</v>
      </c>
    </row>
    <row r="306" spans="1:49" ht="14.25" x14ac:dyDescent="0.2">
      <c r="A306" s="196">
        <v>33239</v>
      </c>
      <c r="B306" s="192">
        <v>1954.6936199999993</v>
      </c>
      <c r="C306" s="192">
        <v>1334.8937887378002</v>
      </c>
      <c r="D306" s="192">
        <v>1217.5227540082917</v>
      </c>
      <c r="E306" s="192">
        <v>117.37103472950851</v>
      </c>
      <c r="F306" s="192">
        <v>619.79983126219918</v>
      </c>
      <c r="G306" s="193">
        <v>0.68291714623686173</v>
      </c>
      <c r="H306" s="193">
        <v>8.7925373329130474E-2</v>
      </c>
      <c r="I306" s="193">
        <v>0.62287140120112128</v>
      </c>
      <c r="J306" s="202"/>
      <c r="K306" s="202"/>
      <c r="L306" s="202"/>
      <c r="M306" s="202"/>
      <c r="N306" s="202"/>
      <c r="O306" s="202"/>
      <c r="P306" s="202"/>
      <c r="Q306" s="202"/>
      <c r="R306" s="203"/>
      <c r="S306" s="203"/>
      <c r="T306" s="203"/>
      <c r="U306" s="203"/>
      <c r="V306" s="203"/>
      <c r="W306" s="203"/>
      <c r="X306" s="203"/>
      <c r="Y306" s="203"/>
      <c r="AH306" s="192">
        <v>8034.58</v>
      </c>
      <c r="AI306" s="192">
        <v>5523.7000000000007</v>
      </c>
      <c r="AJ306" s="192">
        <v>5052.6000000000004</v>
      </c>
      <c r="AK306" s="192">
        <v>471.1</v>
      </c>
      <c r="AL306" s="192">
        <v>2510.8799999999992</v>
      </c>
      <c r="AM306" s="193">
        <v>0.68749082092654512</v>
      </c>
      <c r="AN306" s="193">
        <v>8.5287035863642113E-2</v>
      </c>
      <c r="AO306" s="193">
        <v>0.628856766626258</v>
      </c>
      <c r="AP306" s="192">
        <v>21394.7</v>
      </c>
      <c r="AQ306" s="192">
        <v>14291.800000000001</v>
      </c>
      <c r="AR306" s="192">
        <v>12894.2</v>
      </c>
      <c r="AS306" s="192">
        <v>1397.6</v>
      </c>
      <c r="AT306" s="192">
        <v>7102.9</v>
      </c>
      <c r="AU306" s="193">
        <v>0.66800656237292422</v>
      </c>
      <c r="AV306" s="193">
        <v>9.779034131459996E-2</v>
      </c>
      <c r="AW306" s="193">
        <v>0.60268197263808332</v>
      </c>
    </row>
    <row r="307" spans="1:49" ht="14.25" x14ac:dyDescent="0.2">
      <c r="A307" s="196">
        <v>33208</v>
      </c>
      <c r="B307" s="192">
        <v>1955.9189099999994</v>
      </c>
      <c r="C307" s="192">
        <v>1340.7589789768112</v>
      </c>
      <c r="D307" s="192">
        <v>1235.069636044032</v>
      </c>
      <c r="E307" s="192">
        <v>105.68934293277925</v>
      </c>
      <c r="F307" s="192">
        <v>615.15993102318816</v>
      </c>
      <c r="G307" s="193">
        <v>0.68548801901854495</v>
      </c>
      <c r="H307" s="193">
        <v>7.882799562784594E-2</v>
      </c>
      <c r="I307" s="193">
        <v>0.63145237245241026</v>
      </c>
      <c r="J307" s="202"/>
      <c r="K307" s="202"/>
      <c r="L307" s="202"/>
      <c r="M307" s="202"/>
      <c r="N307" s="202"/>
      <c r="O307" s="202"/>
      <c r="P307" s="202"/>
      <c r="Q307" s="202"/>
      <c r="R307" s="203"/>
      <c r="S307" s="203"/>
      <c r="T307" s="203"/>
      <c r="U307" s="203"/>
      <c r="V307" s="203"/>
      <c r="W307" s="203"/>
      <c r="X307" s="203"/>
      <c r="Y307" s="203"/>
      <c r="AH307" s="192">
        <v>8022.49</v>
      </c>
      <c r="AI307" s="192">
        <v>5528.2999999999993</v>
      </c>
      <c r="AJ307" s="192">
        <v>5080.8999999999996</v>
      </c>
      <c r="AK307" s="192">
        <v>447.4</v>
      </c>
      <c r="AL307" s="192">
        <v>2494.1900000000005</v>
      </c>
      <c r="AM307" s="193">
        <v>0.68910026687474835</v>
      </c>
      <c r="AN307" s="193">
        <v>8.0929037859739886E-2</v>
      </c>
      <c r="AO307" s="193">
        <v>0.63333204528768494</v>
      </c>
      <c r="AP307" s="192">
        <v>21366.21</v>
      </c>
      <c r="AQ307" s="192">
        <v>14289.7</v>
      </c>
      <c r="AR307" s="192">
        <v>12934.7</v>
      </c>
      <c r="AS307" s="192">
        <v>1355</v>
      </c>
      <c r="AT307" s="192">
        <v>7076.5099999999984</v>
      </c>
      <c r="AU307" s="193">
        <v>0.66879900553256766</v>
      </c>
      <c r="AV307" s="193">
        <v>9.4823544231159504E-2</v>
      </c>
      <c r="AW307" s="193">
        <v>0.6053811134496947</v>
      </c>
    </row>
    <row r="308" spans="1:49" ht="14.25" x14ac:dyDescent="0.2">
      <c r="A308" s="196">
        <v>33178</v>
      </c>
      <c r="B308" s="192">
        <v>1957.1441999999995</v>
      </c>
      <c r="C308" s="192">
        <v>1344.8216280297102</v>
      </c>
      <c r="D308" s="192">
        <v>1240.8812963677565</v>
      </c>
      <c r="E308" s="192">
        <v>103.94033166195364</v>
      </c>
      <c r="F308" s="192">
        <v>612.32257197028935</v>
      </c>
      <c r="G308" s="193">
        <v>0.68713466694467917</v>
      </c>
      <c r="H308" s="193">
        <v>7.7289306994739501E-2</v>
      </c>
      <c r="I308" s="193">
        <v>0.63402650472446376</v>
      </c>
      <c r="J308" s="202"/>
      <c r="K308" s="202"/>
      <c r="L308" s="202"/>
      <c r="M308" s="202"/>
      <c r="N308" s="202"/>
      <c r="O308" s="202"/>
      <c r="P308" s="202"/>
      <c r="Q308" s="202"/>
      <c r="R308" s="203"/>
      <c r="S308" s="203"/>
      <c r="T308" s="203"/>
      <c r="U308" s="203"/>
      <c r="V308" s="203"/>
      <c r="W308" s="203"/>
      <c r="X308" s="203"/>
      <c r="Y308" s="203"/>
      <c r="AH308" s="192">
        <v>8012.07</v>
      </c>
      <c r="AI308" s="192">
        <v>5536.2</v>
      </c>
      <c r="AJ308" s="192">
        <v>5113.5</v>
      </c>
      <c r="AK308" s="192">
        <v>422.7</v>
      </c>
      <c r="AL308" s="192">
        <v>2475.87</v>
      </c>
      <c r="AM308" s="193">
        <v>0.69098248018302388</v>
      </c>
      <c r="AN308" s="193">
        <v>7.6352010404248397E-2</v>
      </c>
      <c r="AO308" s="193">
        <v>0.63822457866693627</v>
      </c>
      <c r="AP308" s="192">
        <v>21342.47</v>
      </c>
      <c r="AQ308" s="192">
        <v>14291.599999999999</v>
      </c>
      <c r="AR308" s="192">
        <v>12985.3</v>
      </c>
      <c r="AS308" s="192">
        <v>1306.3</v>
      </c>
      <c r="AT308" s="192">
        <v>7050.8700000000026</v>
      </c>
      <c r="AU308" s="193">
        <v>0.66963195918747909</v>
      </c>
      <c r="AV308" s="193">
        <v>9.1403341823168865E-2</v>
      </c>
      <c r="AW308" s="193">
        <v>0.6084253603261478</v>
      </c>
    </row>
    <row r="309" spans="1:49" ht="14.25" x14ac:dyDescent="0.2">
      <c r="A309" s="196">
        <v>33147</v>
      </c>
      <c r="B309" s="192">
        <v>1958.3694899999996</v>
      </c>
      <c r="C309" s="192">
        <v>1353.8303597977467</v>
      </c>
      <c r="D309" s="192">
        <v>1253.8920005069574</v>
      </c>
      <c r="E309" s="192">
        <v>99.938359290789379</v>
      </c>
      <c r="F309" s="192">
        <v>604.53913020225286</v>
      </c>
      <c r="G309" s="193">
        <v>0.69130486698796911</v>
      </c>
      <c r="H309" s="193">
        <v>7.3818967470724695E-2</v>
      </c>
      <c r="I309" s="193">
        <v>0.6402734554994306</v>
      </c>
      <c r="J309" s="202"/>
      <c r="K309" s="202"/>
      <c r="L309" s="202"/>
      <c r="M309" s="202"/>
      <c r="N309" s="202"/>
      <c r="O309" s="202"/>
      <c r="P309" s="202"/>
      <c r="Q309" s="202"/>
      <c r="R309" s="203"/>
      <c r="S309" s="203"/>
      <c r="T309" s="203"/>
      <c r="U309" s="203"/>
      <c r="V309" s="203"/>
      <c r="W309" s="203"/>
      <c r="X309" s="203"/>
      <c r="Y309" s="203"/>
      <c r="AH309" s="192">
        <v>8002.05</v>
      </c>
      <c r="AI309" s="192">
        <v>5552.7</v>
      </c>
      <c r="AJ309" s="192">
        <v>5154.5</v>
      </c>
      <c r="AK309" s="192">
        <v>398.2</v>
      </c>
      <c r="AL309" s="192">
        <v>2449.3500000000004</v>
      </c>
      <c r="AM309" s="193">
        <v>0.69390968564305389</v>
      </c>
      <c r="AN309" s="193">
        <v>7.1712860410250864E-2</v>
      </c>
      <c r="AO309" s="193">
        <v>0.64414743721921253</v>
      </c>
      <c r="AP309" s="192">
        <v>21317.16</v>
      </c>
      <c r="AQ309" s="192">
        <v>14299.4</v>
      </c>
      <c r="AR309" s="192">
        <v>13039.3</v>
      </c>
      <c r="AS309" s="192">
        <v>1260.0999999999999</v>
      </c>
      <c r="AT309" s="192">
        <v>7017.76</v>
      </c>
      <c r="AU309" s="193">
        <v>0.67079291988238587</v>
      </c>
      <c r="AV309" s="193">
        <v>8.8122578569730201E-2</v>
      </c>
      <c r="AW309" s="193">
        <v>0.61168091809603153</v>
      </c>
    </row>
    <row r="310" spans="1:49" ht="14.25" x14ac:dyDescent="0.2">
      <c r="A310" s="196">
        <v>33117</v>
      </c>
      <c r="B310" s="192">
        <v>1959.5947799999997</v>
      </c>
      <c r="C310" s="192">
        <v>1352.1005617061876</v>
      </c>
      <c r="D310" s="192">
        <v>1268.7830299235029</v>
      </c>
      <c r="E310" s="192">
        <v>83.317531782684767</v>
      </c>
      <c r="F310" s="192">
        <v>607.49421829381208</v>
      </c>
      <c r="G310" s="193">
        <v>0.68998987724706418</v>
      </c>
      <c r="H310" s="193">
        <v>6.1620809976994692E-2</v>
      </c>
      <c r="I310" s="193">
        <v>0.64747214213517301</v>
      </c>
      <c r="J310" s="202"/>
      <c r="K310" s="202"/>
      <c r="L310" s="202"/>
      <c r="M310" s="202"/>
      <c r="N310" s="202"/>
      <c r="O310" s="202"/>
      <c r="P310" s="202"/>
      <c r="Q310" s="202"/>
      <c r="R310" s="203"/>
      <c r="S310" s="203"/>
      <c r="T310" s="203"/>
      <c r="U310" s="203"/>
      <c r="V310" s="203"/>
      <c r="W310" s="203"/>
      <c r="X310" s="203"/>
      <c r="Y310" s="203"/>
      <c r="AH310" s="192">
        <v>7990.07</v>
      </c>
      <c r="AI310" s="192">
        <v>5546.5999999999995</v>
      </c>
      <c r="AJ310" s="192">
        <v>5177.7</v>
      </c>
      <c r="AK310" s="192">
        <v>368.9</v>
      </c>
      <c r="AL310" s="192">
        <v>2443.4700000000003</v>
      </c>
      <c r="AM310" s="193">
        <v>0.69418665919072042</v>
      </c>
      <c r="AN310" s="193">
        <v>6.6509212851115995E-2</v>
      </c>
      <c r="AO310" s="193">
        <v>0.64801685091619976</v>
      </c>
      <c r="AP310" s="192">
        <v>21286.77</v>
      </c>
      <c r="AQ310" s="192">
        <v>14307.6</v>
      </c>
      <c r="AR310" s="192">
        <v>13089.5</v>
      </c>
      <c r="AS310" s="192">
        <v>1218.0999999999999</v>
      </c>
      <c r="AT310" s="192">
        <v>6979.17</v>
      </c>
      <c r="AU310" s="193">
        <v>0.67213579138591717</v>
      </c>
      <c r="AV310" s="193">
        <v>8.5136570773574879E-2</v>
      </c>
      <c r="AW310" s="193">
        <v>0.61491245501313729</v>
      </c>
    </row>
    <row r="311" spans="1:49" ht="14.25" x14ac:dyDescent="0.2">
      <c r="A311" s="196">
        <v>33086</v>
      </c>
      <c r="B311" s="192">
        <v>1960.8200699999998</v>
      </c>
      <c r="C311" s="192">
        <v>1338.1683808136738</v>
      </c>
      <c r="D311" s="192">
        <v>1272.6233493675759</v>
      </c>
      <c r="E311" s="192">
        <v>65.545031446097937</v>
      </c>
      <c r="F311" s="192">
        <v>622.65168918632594</v>
      </c>
      <c r="G311" s="193">
        <v>0.68245342919897489</v>
      </c>
      <c r="H311" s="193">
        <v>4.8981153930900127E-2</v>
      </c>
      <c r="I311" s="193">
        <v>0.64902607273270929</v>
      </c>
      <c r="J311" s="202"/>
      <c r="K311" s="202"/>
      <c r="L311" s="202"/>
      <c r="M311" s="202"/>
      <c r="N311" s="202"/>
      <c r="O311" s="202"/>
      <c r="P311" s="202"/>
      <c r="Q311" s="202"/>
      <c r="R311" s="203"/>
      <c r="S311" s="203"/>
      <c r="T311" s="203"/>
      <c r="U311" s="203"/>
      <c r="V311" s="203"/>
      <c r="W311" s="203"/>
      <c r="X311" s="203"/>
      <c r="Y311" s="203"/>
      <c r="AH311" s="192">
        <v>7979.92</v>
      </c>
      <c r="AI311" s="192">
        <v>5519.2000000000007</v>
      </c>
      <c r="AJ311" s="192">
        <v>5177.1000000000004</v>
      </c>
      <c r="AK311" s="192">
        <v>342.1</v>
      </c>
      <c r="AL311" s="192">
        <v>2460.7199999999993</v>
      </c>
      <c r="AM311" s="193">
        <v>0.69163600637600386</v>
      </c>
      <c r="AN311" s="193">
        <v>6.1983620814610813E-2</v>
      </c>
      <c r="AO311" s="193">
        <v>0.64876590241506182</v>
      </c>
      <c r="AP311" s="192">
        <v>21260.95</v>
      </c>
      <c r="AQ311" s="192">
        <v>14262.099999999999</v>
      </c>
      <c r="AR311" s="192">
        <v>13100.3</v>
      </c>
      <c r="AS311" s="192">
        <v>1161.8</v>
      </c>
      <c r="AT311" s="192">
        <v>6998.8500000000022</v>
      </c>
      <c r="AU311" s="193">
        <v>0.67081198159066258</v>
      </c>
      <c r="AV311" s="193">
        <v>8.1460654461825405E-2</v>
      </c>
      <c r="AW311" s="193">
        <v>0.61616719854945323</v>
      </c>
    </row>
    <row r="312" spans="1:49" ht="14.25" x14ac:dyDescent="0.2">
      <c r="A312" s="196">
        <v>33055</v>
      </c>
      <c r="B312" s="192">
        <v>1962.0453599999998</v>
      </c>
      <c r="C312" s="192">
        <v>1360.6664050804891</v>
      </c>
      <c r="D312" s="192">
        <v>1274.6265609236527</v>
      </c>
      <c r="E312" s="192">
        <v>86.039844156836409</v>
      </c>
      <c r="F312" s="192">
        <v>601.37895491951076</v>
      </c>
      <c r="G312" s="193">
        <v>0.69349385738996838</v>
      </c>
      <c r="H312" s="193">
        <v>6.3233606588344329E-2</v>
      </c>
      <c r="I312" s="193">
        <v>0.64964173964033778</v>
      </c>
      <c r="J312" s="202"/>
      <c r="K312" s="202"/>
      <c r="L312" s="202"/>
      <c r="M312" s="202"/>
      <c r="N312" s="202"/>
      <c r="O312" s="202"/>
      <c r="P312" s="202"/>
      <c r="Q312" s="202"/>
      <c r="R312" s="203"/>
      <c r="S312" s="203"/>
      <c r="T312" s="203"/>
      <c r="U312" s="203"/>
      <c r="V312" s="203"/>
      <c r="W312" s="203"/>
      <c r="X312" s="203"/>
      <c r="Y312" s="203"/>
      <c r="AH312" s="192">
        <v>7968.28</v>
      </c>
      <c r="AI312" s="192">
        <v>5543</v>
      </c>
      <c r="AJ312" s="192">
        <v>5205.1000000000004</v>
      </c>
      <c r="AK312" s="192">
        <v>337.9</v>
      </c>
      <c r="AL312" s="192">
        <v>2425.2799999999997</v>
      </c>
      <c r="AM312" s="193">
        <v>0.69563318558082798</v>
      </c>
      <c r="AN312" s="193">
        <v>6.0959769078116538E-2</v>
      </c>
      <c r="AO312" s="193">
        <v>0.65322754722474619</v>
      </c>
      <c r="AP312" s="192">
        <v>21233.07</v>
      </c>
      <c r="AQ312" s="192">
        <v>14242.1</v>
      </c>
      <c r="AR312" s="192">
        <v>13113.6</v>
      </c>
      <c r="AS312" s="192">
        <v>1128.5</v>
      </c>
      <c r="AT312" s="192">
        <v>6990.9699999999993</v>
      </c>
      <c r="AU312" s="193">
        <v>0.67075086174538112</v>
      </c>
      <c r="AV312" s="193">
        <v>7.9236910287106541E-2</v>
      </c>
      <c r="AW312" s="193">
        <v>0.61760263588826303</v>
      </c>
    </row>
    <row r="313" spans="1:49" ht="14.25" x14ac:dyDescent="0.2">
      <c r="A313" s="196">
        <v>33025</v>
      </c>
      <c r="B313" s="192">
        <v>1962.2173725000007</v>
      </c>
      <c r="C313" s="192">
        <v>1337.9835369500274</v>
      </c>
      <c r="D313" s="192">
        <v>1284.9000275813632</v>
      </c>
      <c r="E313" s="192">
        <v>53.083509368664231</v>
      </c>
      <c r="F313" s="192">
        <v>624.23383554997326</v>
      </c>
      <c r="G313" s="193">
        <v>0.68187324997808163</v>
      </c>
      <c r="H313" s="193">
        <v>3.9674261979089548E-2</v>
      </c>
      <c r="I313" s="193">
        <v>0.65482043202191798</v>
      </c>
      <c r="J313" s="202"/>
      <c r="K313" s="202"/>
      <c r="L313" s="202"/>
      <c r="M313" s="202"/>
      <c r="N313" s="202"/>
      <c r="O313" s="202"/>
      <c r="P313" s="202"/>
      <c r="Q313" s="202"/>
      <c r="R313" s="203"/>
      <c r="S313" s="203"/>
      <c r="T313" s="203"/>
      <c r="U313" s="203"/>
      <c r="V313" s="203"/>
      <c r="W313" s="203"/>
      <c r="X313" s="203"/>
      <c r="Y313" s="203"/>
      <c r="AH313" s="192">
        <v>7953.66</v>
      </c>
      <c r="AI313" s="192">
        <v>5530.2999999999993</v>
      </c>
      <c r="AJ313" s="192">
        <v>5226.8999999999996</v>
      </c>
      <c r="AK313" s="192">
        <v>303.39999999999998</v>
      </c>
      <c r="AL313" s="192">
        <v>2423.3600000000006</v>
      </c>
      <c r="AM313" s="193">
        <v>0.69531511279084091</v>
      </c>
      <c r="AN313" s="193">
        <v>5.4861399924054755E-2</v>
      </c>
      <c r="AO313" s="193">
        <v>0.65716915231478334</v>
      </c>
      <c r="AP313" s="192">
        <v>21197.45</v>
      </c>
      <c r="AQ313" s="192">
        <v>14215.199999999999</v>
      </c>
      <c r="AR313" s="192">
        <v>13134.4</v>
      </c>
      <c r="AS313" s="192">
        <v>1080.8</v>
      </c>
      <c r="AT313" s="192">
        <v>6982.2500000000018</v>
      </c>
      <c r="AU313" s="193">
        <v>0.67060896475755327</v>
      </c>
      <c r="AV313" s="193">
        <v>7.6031290449659519E-2</v>
      </c>
      <c r="AW313" s="193">
        <v>0.61962169977992632</v>
      </c>
    </row>
    <row r="314" spans="1:49" ht="14.25" x14ac:dyDescent="0.2">
      <c r="A314" s="196">
        <v>32994</v>
      </c>
      <c r="B314" s="192">
        <v>1962.3893850000006</v>
      </c>
      <c r="C314" s="192">
        <v>1352.676417883428</v>
      </c>
      <c r="D314" s="192">
        <v>1284.4650456478323</v>
      </c>
      <c r="E314" s="192">
        <v>68.211372235595675</v>
      </c>
      <c r="F314" s="192">
        <v>609.7129671165726</v>
      </c>
      <c r="G314" s="193">
        <v>0.6893007209593256</v>
      </c>
      <c r="H314" s="193">
        <v>5.042696932820636E-2</v>
      </c>
      <c r="I314" s="193">
        <v>0.65454137464559914</v>
      </c>
      <c r="J314" s="202"/>
      <c r="K314" s="202"/>
      <c r="L314" s="202"/>
      <c r="M314" s="202"/>
      <c r="N314" s="202"/>
      <c r="O314" s="202"/>
      <c r="P314" s="202"/>
      <c r="Q314" s="202"/>
      <c r="R314" s="203"/>
      <c r="S314" s="203"/>
      <c r="T314" s="203"/>
      <c r="U314" s="203"/>
      <c r="V314" s="203"/>
      <c r="W314" s="203"/>
      <c r="X314" s="203"/>
      <c r="Y314" s="203"/>
      <c r="AH314" s="192">
        <v>7942.14</v>
      </c>
      <c r="AI314" s="192">
        <v>5525.3</v>
      </c>
      <c r="AJ314" s="192">
        <v>5215.1000000000004</v>
      </c>
      <c r="AK314" s="192">
        <v>310.2</v>
      </c>
      <c r="AL314" s="192">
        <v>2416.84</v>
      </c>
      <c r="AM314" s="193">
        <v>0.69569410763345896</v>
      </c>
      <c r="AN314" s="193">
        <v>5.6141747959386819E-2</v>
      </c>
      <c r="AO314" s="193">
        <v>0.65663662438587078</v>
      </c>
      <c r="AP314" s="192">
        <v>21170.04</v>
      </c>
      <c r="AQ314" s="192">
        <v>14207.1</v>
      </c>
      <c r="AR314" s="192">
        <v>13101.9</v>
      </c>
      <c r="AS314" s="192">
        <v>1105.2</v>
      </c>
      <c r="AT314" s="192">
        <v>6962.9400000000005</v>
      </c>
      <c r="AU314" s="193">
        <v>0.67109462240033557</v>
      </c>
      <c r="AV314" s="193">
        <v>7.7792089870557676E-2</v>
      </c>
      <c r="AW314" s="193">
        <v>0.61888876922292069</v>
      </c>
    </row>
    <row r="315" spans="1:49" ht="14.25" x14ac:dyDescent="0.2">
      <c r="A315" s="196">
        <v>32964</v>
      </c>
      <c r="B315" s="192">
        <v>1962.5613975000006</v>
      </c>
      <c r="C315" s="192">
        <v>1360.6216655770538</v>
      </c>
      <c r="D315" s="192">
        <v>1299.9768222083876</v>
      </c>
      <c r="E315" s="192">
        <v>60.644843368666194</v>
      </c>
      <c r="F315" s="192">
        <v>601.93973192294675</v>
      </c>
      <c r="G315" s="193">
        <v>0.69328871306155071</v>
      </c>
      <c r="H315" s="193">
        <v>4.4571422683429111E-2</v>
      </c>
      <c r="I315" s="193">
        <v>0.66238784879003365</v>
      </c>
      <c r="J315" s="202"/>
      <c r="K315" s="202"/>
      <c r="L315" s="202"/>
      <c r="M315" s="202"/>
      <c r="N315" s="202"/>
      <c r="O315" s="202"/>
      <c r="P315" s="202"/>
      <c r="Q315" s="202"/>
      <c r="R315" s="203"/>
      <c r="S315" s="203"/>
      <c r="T315" s="203"/>
      <c r="U315" s="203"/>
      <c r="V315" s="203"/>
      <c r="W315" s="203"/>
      <c r="X315" s="203"/>
      <c r="Y315" s="203"/>
      <c r="AH315" s="192">
        <v>7930.25</v>
      </c>
      <c r="AI315" s="192">
        <v>5534.9000000000005</v>
      </c>
      <c r="AJ315" s="192">
        <v>5244.3</v>
      </c>
      <c r="AK315" s="192">
        <v>290.60000000000002</v>
      </c>
      <c r="AL315" s="192">
        <v>2395.3499999999995</v>
      </c>
      <c r="AM315" s="193">
        <v>0.6979477317865137</v>
      </c>
      <c r="AN315" s="193">
        <v>5.2503206923340984E-2</v>
      </c>
      <c r="AO315" s="193">
        <v>0.66130323760284992</v>
      </c>
      <c r="AP315" s="192">
        <v>21142.68</v>
      </c>
      <c r="AQ315" s="192">
        <v>14218.099999999999</v>
      </c>
      <c r="AR315" s="192">
        <v>13141.3</v>
      </c>
      <c r="AS315" s="192">
        <v>1076.8</v>
      </c>
      <c r="AT315" s="192">
        <v>6924.5800000000017</v>
      </c>
      <c r="AU315" s="193">
        <v>0.67248333702255336</v>
      </c>
      <c r="AV315" s="193">
        <v>7.5734451157327631E-2</v>
      </c>
      <c r="AW315" s="193">
        <v>0.62155318058070208</v>
      </c>
    </row>
    <row r="316" spans="1:49" ht="14.25" x14ac:dyDescent="0.2">
      <c r="A316" s="196">
        <v>32933</v>
      </c>
      <c r="B316" s="192">
        <v>1962.7334100000005</v>
      </c>
      <c r="C316" s="192">
        <v>1366.4007850097323</v>
      </c>
      <c r="D316" s="192">
        <v>1306.596533108491</v>
      </c>
      <c r="E316" s="192">
        <v>59.804251901241344</v>
      </c>
      <c r="F316" s="192">
        <v>596.33262499026819</v>
      </c>
      <c r="G316" s="193">
        <v>0.69617237779109897</v>
      </c>
      <c r="H316" s="193">
        <v>4.376772361179182E-2</v>
      </c>
      <c r="I316" s="193">
        <v>0.66570249757377431</v>
      </c>
      <c r="J316" s="202"/>
      <c r="K316" s="202"/>
      <c r="L316" s="202"/>
      <c r="M316" s="202"/>
      <c r="N316" s="202"/>
      <c r="O316" s="202"/>
      <c r="P316" s="202"/>
      <c r="Q316" s="202"/>
      <c r="R316" s="203"/>
      <c r="S316" s="203"/>
      <c r="T316" s="203"/>
      <c r="U316" s="203"/>
      <c r="V316" s="203"/>
      <c r="W316" s="203"/>
      <c r="X316" s="203"/>
      <c r="Y316" s="203"/>
      <c r="AH316" s="192">
        <v>7916.3</v>
      </c>
      <c r="AI316" s="192">
        <v>5534.1</v>
      </c>
      <c r="AJ316" s="192">
        <v>5248.8</v>
      </c>
      <c r="AK316" s="192">
        <v>285.3</v>
      </c>
      <c r="AL316" s="192">
        <v>2382.1999999999998</v>
      </c>
      <c r="AM316" s="193">
        <v>0.69907658881042911</v>
      </c>
      <c r="AN316" s="193">
        <v>5.1553098064725973E-2</v>
      </c>
      <c r="AO316" s="193">
        <v>0.66303702487273097</v>
      </c>
      <c r="AP316" s="192">
        <v>21109.54</v>
      </c>
      <c r="AQ316" s="192">
        <v>14159.9</v>
      </c>
      <c r="AR316" s="192">
        <v>13126.1</v>
      </c>
      <c r="AS316" s="192">
        <v>1033.8</v>
      </c>
      <c r="AT316" s="192">
        <v>6949.6400000000012</v>
      </c>
      <c r="AU316" s="193">
        <v>0.67078202556758693</v>
      </c>
      <c r="AV316" s="193">
        <v>7.3008990176484295E-2</v>
      </c>
      <c r="AW316" s="193">
        <v>0.62180890725236082</v>
      </c>
    </row>
    <row r="317" spans="1:49" ht="14.25" x14ac:dyDescent="0.2">
      <c r="A317" s="196">
        <v>32905</v>
      </c>
      <c r="B317" s="192">
        <v>1962.9054225000004</v>
      </c>
      <c r="C317" s="192">
        <v>1382.1912808601053</v>
      </c>
      <c r="D317" s="192">
        <v>1319.8796361609207</v>
      </c>
      <c r="E317" s="192">
        <v>62.311644699184669</v>
      </c>
      <c r="F317" s="192">
        <v>580.71414163989516</v>
      </c>
      <c r="G317" s="193">
        <v>0.70415582178162994</v>
      </c>
      <c r="H317" s="193">
        <v>4.5081781054507587E-2</v>
      </c>
      <c r="I317" s="193">
        <v>0.67241122319581359</v>
      </c>
      <c r="J317" s="202"/>
      <c r="K317" s="202"/>
      <c r="L317" s="202"/>
      <c r="M317" s="202"/>
      <c r="N317" s="202"/>
      <c r="O317" s="202"/>
      <c r="P317" s="202"/>
      <c r="Q317" s="202"/>
      <c r="R317" s="203"/>
      <c r="S317" s="203"/>
      <c r="T317" s="203"/>
      <c r="U317" s="203"/>
      <c r="V317" s="203"/>
      <c r="W317" s="203"/>
      <c r="X317" s="203"/>
      <c r="Y317" s="203"/>
      <c r="AH317" s="192">
        <v>7906.15</v>
      </c>
      <c r="AI317" s="192">
        <v>5553.2</v>
      </c>
      <c r="AJ317" s="192">
        <v>5262.8</v>
      </c>
      <c r="AK317" s="192">
        <v>290.39999999999998</v>
      </c>
      <c r="AL317" s="192">
        <v>2352.9499999999998</v>
      </c>
      <c r="AM317" s="193">
        <v>0.70238991165105646</v>
      </c>
      <c r="AN317" s="193">
        <v>5.2294172729237191E-2</v>
      </c>
      <c r="AO317" s="193">
        <v>0.66565901228790247</v>
      </c>
      <c r="AP317" s="192">
        <v>21085.8</v>
      </c>
      <c r="AQ317" s="192">
        <v>14228.5</v>
      </c>
      <c r="AR317" s="192">
        <v>13134.9</v>
      </c>
      <c r="AS317" s="192">
        <v>1093.5999999999999</v>
      </c>
      <c r="AT317" s="192">
        <v>6857.2999999999993</v>
      </c>
      <c r="AU317" s="193">
        <v>0.67479061738231416</v>
      </c>
      <c r="AV317" s="193">
        <v>7.685982359349193E-2</v>
      </c>
      <c r="AW317" s="193">
        <v>0.62292632956776595</v>
      </c>
    </row>
    <row r="318" spans="1:49" ht="14.25" x14ac:dyDescent="0.2">
      <c r="A318" s="196">
        <v>32874</v>
      </c>
      <c r="B318" s="192">
        <v>1963.0774350000004</v>
      </c>
      <c r="C318" s="192">
        <v>1386.4467067292601</v>
      </c>
      <c r="D318" s="192">
        <v>1316.3937292582059</v>
      </c>
      <c r="E318" s="192">
        <v>70.052977471054277</v>
      </c>
      <c r="F318" s="192">
        <v>576.63072827074029</v>
      </c>
      <c r="G318" s="193">
        <v>0.70626185295093047</v>
      </c>
      <c r="H318" s="193">
        <v>5.0526988979125581E-2</v>
      </c>
      <c r="I318" s="193">
        <v>0.67057656809050203</v>
      </c>
      <c r="J318" s="202"/>
      <c r="K318" s="202"/>
      <c r="L318" s="202"/>
      <c r="M318" s="202"/>
      <c r="N318" s="202"/>
      <c r="O318" s="202"/>
      <c r="P318" s="202"/>
      <c r="Q318" s="202"/>
      <c r="R318" s="203"/>
      <c r="S318" s="203"/>
      <c r="T318" s="203"/>
      <c r="U318" s="203"/>
      <c r="V318" s="203"/>
      <c r="W318" s="203"/>
      <c r="X318" s="203"/>
      <c r="Y318" s="203"/>
      <c r="AH318" s="192">
        <v>7897.15</v>
      </c>
      <c r="AI318" s="192">
        <v>5536.3</v>
      </c>
      <c r="AJ318" s="192">
        <v>5224.2</v>
      </c>
      <c r="AK318" s="192">
        <v>312.10000000000002</v>
      </c>
      <c r="AL318" s="192">
        <v>2360.8499999999995</v>
      </c>
      <c r="AM318" s="193">
        <v>0.70105037893417255</v>
      </c>
      <c r="AN318" s="193">
        <v>5.637339017033037E-2</v>
      </c>
      <c r="AO318" s="193">
        <v>0.66152979239345844</v>
      </c>
      <c r="AP318" s="192">
        <v>21064.51</v>
      </c>
      <c r="AQ318" s="192">
        <v>14220.5</v>
      </c>
      <c r="AR318" s="192">
        <v>13101.4</v>
      </c>
      <c r="AS318" s="192">
        <v>1119.0999999999999</v>
      </c>
      <c r="AT318" s="192">
        <v>6844.0099999999984</v>
      </c>
      <c r="AU318" s="193">
        <v>0.67509284573911288</v>
      </c>
      <c r="AV318" s="193">
        <v>7.8696248373826508E-2</v>
      </c>
      <c r="AW318" s="193">
        <v>0.6219655714754343</v>
      </c>
    </row>
    <row r="319" spans="1:49" ht="14.25" x14ac:dyDescent="0.2">
      <c r="A319" s="196">
        <v>32843</v>
      </c>
      <c r="B319" s="192">
        <v>1963.2494475000003</v>
      </c>
      <c r="C319" s="192">
        <v>1388.5603716088699</v>
      </c>
      <c r="D319" s="192">
        <v>1316.240500001348</v>
      </c>
      <c r="E319" s="192">
        <v>72.319871607521833</v>
      </c>
      <c r="F319" s="192">
        <v>574.68907589113041</v>
      </c>
      <c r="G319" s="193">
        <v>0.7072765885033413</v>
      </c>
      <c r="H319" s="193">
        <v>5.2082626788295609E-2</v>
      </c>
      <c r="I319" s="193">
        <v>0.67043976590822285</v>
      </c>
      <c r="J319" s="202"/>
      <c r="K319" s="202"/>
      <c r="L319" s="202"/>
      <c r="M319" s="202"/>
      <c r="N319" s="202"/>
      <c r="O319" s="202"/>
      <c r="P319" s="202"/>
      <c r="Q319" s="202"/>
      <c r="R319" s="202"/>
      <c r="S319" s="202"/>
      <c r="T319" s="202"/>
      <c r="U319" s="202"/>
      <c r="V319" s="202"/>
      <c r="W319" s="202"/>
      <c r="X319" s="202"/>
      <c r="Y319" s="202"/>
      <c r="AH319" s="192">
        <v>7886.5</v>
      </c>
      <c r="AI319" s="192">
        <v>5530.6</v>
      </c>
      <c r="AJ319" s="192">
        <v>5230.8</v>
      </c>
      <c r="AK319" s="192">
        <v>299.8</v>
      </c>
      <c r="AL319" s="192">
        <v>2355.8999999999996</v>
      </c>
      <c r="AM319" s="193">
        <v>0.70127432955049773</v>
      </c>
      <c r="AN319" s="193">
        <v>5.4207500090406105E-2</v>
      </c>
      <c r="AO319" s="193">
        <v>0.66326000126798967</v>
      </c>
      <c r="AP319" s="192">
        <v>21039.15</v>
      </c>
      <c r="AQ319" s="192">
        <v>14150</v>
      </c>
      <c r="AR319" s="192">
        <v>13066.8</v>
      </c>
      <c r="AS319" s="192">
        <v>1083.2</v>
      </c>
      <c r="AT319" s="192">
        <v>6889.1500000000015</v>
      </c>
      <c r="AU319" s="193">
        <v>0.67255568784860598</v>
      </c>
      <c r="AV319" s="193">
        <v>7.6551236749116611E-2</v>
      </c>
      <c r="AW319" s="193">
        <v>0.62107071816114234</v>
      </c>
    </row>
    <row r="320" spans="1:49" ht="14.25" x14ac:dyDescent="0.2">
      <c r="A320" s="196">
        <v>32813</v>
      </c>
      <c r="B320" s="192">
        <v>1963.4214600000003</v>
      </c>
      <c r="C320" s="192">
        <v>1386.1748401256473</v>
      </c>
      <c r="D320" s="192">
        <v>1319.2015269442679</v>
      </c>
      <c r="E320" s="192">
        <v>66.973313181379297</v>
      </c>
      <c r="F320" s="192">
        <v>577.24661987435297</v>
      </c>
      <c r="G320" s="193">
        <v>0.70599963806326493</v>
      </c>
      <c r="H320" s="193">
        <v>4.8315198950883154E-2</v>
      </c>
      <c r="I320" s="193">
        <v>0.67188912509098675</v>
      </c>
      <c r="J320" s="202"/>
      <c r="K320" s="202"/>
      <c r="L320" s="202"/>
      <c r="M320" s="202"/>
      <c r="N320" s="202"/>
      <c r="O320" s="202"/>
      <c r="P320" s="202"/>
      <c r="Q320" s="202"/>
      <c r="R320" s="202"/>
      <c r="S320" s="202"/>
      <c r="T320" s="202"/>
      <c r="U320" s="202"/>
      <c r="V320" s="202"/>
      <c r="W320" s="202"/>
      <c r="X320" s="202"/>
      <c r="Y320" s="202"/>
      <c r="AH320" s="192">
        <v>7876.87</v>
      </c>
      <c r="AI320" s="192">
        <v>5505.3</v>
      </c>
      <c r="AJ320" s="192">
        <v>5223</v>
      </c>
      <c r="AK320" s="192">
        <v>282.3</v>
      </c>
      <c r="AL320" s="192">
        <v>2371.5699999999997</v>
      </c>
      <c r="AM320" s="193">
        <v>0.69891974858033712</v>
      </c>
      <c r="AN320" s="193">
        <v>5.1277859517192527E-2</v>
      </c>
      <c r="AO320" s="193">
        <v>0.66308063989884303</v>
      </c>
      <c r="AP320" s="192">
        <v>21016.97</v>
      </c>
      <c r="AQ320" s="192">
        <v>14114.900000000001</v>
      </c>
      <c r="AR320" s="192">
        <v>13059.7</v>
      </c>
      <c r="AS320" s="192">
        <v>1055.2</v>
      </c>
      <c r="AT320" s="192">
        <v>6902.07</v>
      </c>
      <c r="AU320" s="193">
        <v>0.67159538220780635</v>
      </c>
      <c r="AV320" s="193">
        <v>7.4757879970810986E-2</v>
      </c>
      <c r="AW320" s="193">
        <v>0.6213883352357642</v>
      </c>
    </row>
    <row r="321" spans="1:49" ht="14.25" x14ac:dyDescent="0.2">
      <c r="A321" s="196">
        <v>32782</v>
      </c>
      <c r="B321" s="192">
        <v>1963.5934725000002</v>
      </c>
      <c r="C321" s="192">
        <v>1370.5829784188229</v>
      </c>
      <c r="D321" s="192">
        <v>1303.9504456980367</v>
      </c>
      <c r="E321" s="192">
        <v>66.632532720786159</v>
      </c>
      <c r="F321" s="192">
        <v>593.01049408117728</v>
      </c>
      <c r="G321" s="193">
        <v>0.69799731849476432</v>
      </c>
      <c r="H321" s="193">
        <v>4.8616197464860518E-2</v>
      </c>
      <c r="I321" s="193">
        <v>0.6640633430288797</v>
      </c>
      <c r="J321" s="202"/>
      <c r="K321" s="202"/>
      <c r="L321" s="202"/>
      <c r="M321" s="202"/>
      <c r="N321" s="202"/>
      <c r="O321" s="202"/>
      <c r="P321" s="202"/>
      <c r="Q321" s="202"/>
      <c r="R321" s="202"/>
      <c r="S321" s="202"/>
      <c r="T321" s="202"/>
      <c r="U321" s="202"/>
      <c r="V321" s="202"/>
      <c r="W321" s="202"/>
      <c r="X321" s="202"/>
      <c r="Y321" s="202"/>
      <c r="AH321" s="192">
        <v>7866.92</v>
      </c>
      <c r="AI321" s="192">
        <v>5471.7</v>
      </c>
      <c r="AJ321" s="192">
        <v>5213.7</v>
      </c>
      <c r="AK321" s="192">
        <v>258</v>
      </c>
      <c r="AL321" s="192">
        <v>2395.2200000000003</v>
      </c>
      <c r="AM321" s="193">
        <v>0.695532686235528</v>
      </c>
      <c r="AN321" s="193">
        <v>4.7151707878721423E-2</v>
      </c>
      <c r="AO321" s="193">
        <v>0.66273713219404795</v>
      </c>
      <c r="AP321" s="192">
        <v>20993.65</v>
      </c>
      <c r="AQ321" s="192">
        <v>14048.5</v>
      </c>
      <c r="AR321" s="192">
        <v>13034.5</v>
      </c>
      <c r="AS321" s="192">
        <v>1014</v>
      </c>
      <c r="AT321" s="192">
        <v>6945.1500000000015</v>
      </c>
      <c r="AU321" s="193">
        <v>0.66917853731961807</v>
      </c>
      <c r="AV321" s="193">
        <v>7.2178524397622526E-2</v>
      </c>
      <c r="AW321" s="193">
        <v>0.62087821793732867</v>
      </c>
    </row>
    <row r="322" spans="1:49" ht="14.25" x14ac:dyDescent="0.2">
      <c r="A322" s="196">
        <v>32752</v>
      </c>
      <c r="B322" s="192">
        <v>1963.7654850000001</v>
      </c>
      <c r="C322" s="192">
        <v>1380.5339777852428</v>
      </c>
      <c r="D322" s="192">
        <v>1324.8845831438589</v>
      </c>
      <c r="E322" s="192">
        <v>55.649394641383857</v>
      </c>
      <c r="F322" s="192">
        <v>583.23150721475736</v>
      </c>
      <c r="G322" s="193">
        <v>0.70300348403630419</v>
      </c>
      <c r="H322" s="193">
        <v>4.0310050702743898E-2</v>
      </c>
      <c r="I322" s="193">
        <v>0.67466537795059511</v>
      </c>
      <c r="J322" s="202"/>
      <c r="K322" s="202"/>
      <c r="L322" s="202"/>
      <c r="M322" s="202"/>
      <c r="N322" s="202"/>
      <c r="O322" s="202"/>
      <c r="P322" s="202"/>
      <c r="Q322" s="202"/>
      <c r="R322" s="202"/>
      <c r="S322" s="202"/>
      <c r="T322" s="202"/>
      <c r="U322" s="202"/>
      <c r="V322" s="202"/>
      <c r="W322" s="202"/>
      <c r="X322" s="202"/>
      <c r="Y322" s="202"/>
      <c r="AH322" s="192">
        <v>7854.7</v>
      </c>
      <c r="AI322" s="192">
        <v>5481.7</v>
      </c>
      <c r="AJ322" s="192">
        <v>5217.2</v>
      </c>
      <c r="AK322" s="192">
        <v>264.5</v>
      </c>
      <c r="AL322" s="192">
        <v>2373</v>
      </c>
      <c r="AM322" s="193">
        <v>0.6978878887799661</v>
      </c>
      <c r="AN322" s="193">
        <v>4.8251454840651624E-2</v>
      </c>
      <c r="AO322" s="193">
        <v>0.6642137828306619</v>
      </c>
      <c r="AP322" s="192">
        <v>20963.599999999999</v>
      </c>
      <c r="AQ322" s="192">
        <v>14062.1</v>
      </c>
      <c r="AR322" s="192">
        <v>13029.5</v>
      </c>
      <c r="AS322" s="192">
        <v>1032.5999999999999</v>
      </c>
      <c r="AT322" s="192">
        <v>6901.4999999999982</v>
      </c>
      <c r="AU322" s="193">
        <v>0.67078650613444257</v>
      </c>
      <c r="AV322" s="193">
        <v>7.343142204933828E-2</v>
      </c>
      <c r="AW322" s="193">
        <v>0.62152969909748335</v>
      </c>
    </row>
    <row r="323" spans="1:49" ht="14.25" x14ac:dyDescent="0.2">
      <c r="A323" s="196">
        <v>32721</v>
      </c>
      <c r="B323" s="192">
        <v>1963.9374975000001</v>
      </c>
      <c r="C323" s="192">
        <v>1403.2641350776059</v>
      </c>
      <c r="D323" s="192">
        <v>1357.551300352445</v>
      </c>
      <c r="E323" s="192">
        <v>45.712834725160867</v>
      </c>
      <c r="F323" s="192">
        <v>560.67336242239412</v>
      </c>
      <c r="G323" s="193">
        <v>0.71451567927385429</v>
      </c>
      <c r="H323" s="193">
        <v>3.2576072873573989E-2</v>
      </c>
      <c r="I323" s="193">
        <v>0.69123956443651791</v>
      </c>
      <c r="J323" s="202"/>
      <c r="K323" s="202"/>
      <c r="L323" s="202"/>
      <c r="M323" s="202"/>
      <c r="N323" s="202"/>
      <c r="O323" s="202"/>
      <c r="P323" s="202"/>
      <c r="Q323" s="202"/>
      <c r="R323" s="202"/>
      <c r="S323" s="202"/>
      <c r="T323" s="202"/>
      <c r="U323" s="202"/>
      <c r="V323" s="202"/>
      <c r="W323" s="202"/>
      <c r="X323" s="202"/>
      <c r="Y323" s="202"/>
      <c r="AH323" s="192">
        <v>7844.22</v>
      </c>
      <c r="AI323" s="192">
        <v>5473.2</v>
      </c>
      <c r="AJ323" s="192">
        <v>5207.3</v>
      </c>
      <c r="AK323" s="192">
        <v>265.89999999999998</v>
      </c>
      <c r="AL323" s="192">
        <v>2371.0200000000004</v>
      </c>
      <c r="AM323" s="193">
        <v>0.69773667745167778</v>
      </c>
      <c r="AN323" s="193">
        <v>4.8582182269970034E-2</v>
      </c>
      <c r="AO323" s="193">
        <v>0.66383910701127713</v>
      </c>
      <c r="AP323" s="192">
        <v>20938.87</v>
      </c>
      <c r="AQ323" s="192">
        <v>14058.800000000001</v>
      </c>
      <c r="AR323" s="192">
        <v>13029.1</v>
      </c>
      <c r="AS323" s="192">
        <v>1029.7</v>
      </c>
      <c r="AT323" s="192">
        <v>6880.0699999999979</v>
      </c>
      <c r="AU323" s="193">
        <v>0.6714211416375383</v>
      </c>
      <c r="AV323" s="193">
        <v>7.3242381995618402E-2</v>
      </c>
      <c r="AW323" s="193">
        <v>0.62224465790178751</v>
      </c>
    </row>
    <row r="324" spans="1:49" ht="14.25" x14ac:dyDescent="0.2">
      <c r="A324" s="196">
        <v>32690</v>
      </c>
      <c r="B324" s="192">
        <v>1964.10951</v>
      </c>
      <c r="C324" s="192">
        <v>1411.2807957465625</v>
      </c>
      <c r="D324" s="192">
        <v>1362.3039382966772</v>
      </c>
      <c r="E324" s="192">
        <v>48.976857449885202</v>
      </c>
      <c r="F324" s="192">
        <v>552.82871425343751</v>
      </c>
      <c r="G324" s="193">
        <v>0.71853467872397936</v>
      </c>
      <c r="H324" s="193">
        <v>3.4703836116452377E-2</v>
      </c>
      <c r="I324" s="193">
        <v>0.69359876898955453</v>
      </c>
      <c r="J324" s="202"/>
      <c r="K324" s="202"/>
      <c r="L324" s="202"/>
      <c r="M324" s="202"/>
      <c r="N324" s="202"/>
      <c r="O324" s="202"/>
      <c r="P324" s="202"/>
      <c r="Q324" s="202"/>
      <c r="R324" s="202"/>
      <c r="S324" s="202"/>
      <c r="T324" s="202"/>
      <c r="U324" s="202"/>
      <c r="V324" s="202"/>
      <c r="W324" s="202"/>
      <c r="X324" s="202"/>
      <c r="Y324" s="202"/>
      <c r="AH324" s="192">
        <v>7830.27</v>
      </c>
      <c r="AI324" s="192">
        <v>5460.7000000000007</v>
      </c>
      <c r="AJ324" s="192">
        <v>5197.6000000000004</v>
      </c>
      <c r="AK324" s="192">
        <v>263.10000000000002</v>
      </c>
      <c r="AL324" s="192">
        <v>2369.5699999999997</v>
      </c>
      <c r="AM324" s="193">
        <v>0.6973833597053487</v>
      </c>
      <c r="AN324" s="193">
        <v>4.8180636182174441E-2</v>
      </c>
      <c r="AO324" s="193">
        <v>0.66378298577188266</v>
      </c>
      <c r="AP324" s="192">
        <v>20907.84</v>
      </c>
      <c r="AQ324" s="192">
        <v>14025.9</v>
      </c>
      <c r="AR324" s="192">
        <v>12979.8</v>
      </c>
      <c r="AS324" s="192">
        <v>1046.0999999999999</v>
      </c>
      <c r="AT324" s="192">
        <v>6881.9400000000005</v>
      </c>
      <c r="AU324" s="193">
        <v>0.67084404701776934</v>
      </c>
      <c r="AV324" s="193">
        <v>7.4583449190426282E-2</v>
      </c>
      <c r="AW324" s="193">
        <v>0.62081018412231959</v>
      </c>
    </row>
    <row r="325" spans="1:49" ht="14.25" x14ac:dyDescent="0.2">
      <c r="A325" s="196">
        <v>32660</v>
      </c>
      <c r="B325" s="192">
        <v>1961.9098124999994</v>
      </c>
      <c r="C325" s="192">
        <v>1394.559209394426</v>
      </c>
      <c r="D325" s="192">
        <v>1340.3649705596174</v>
      </c>
      <c r="E325" s="192">
        <v>54.194238834808687</v>
      </c>
      <c r="F325" s="192">
        <v>567.35060310557333</v>
      </c>
      <c r="G325" s="193">
        <v>0.71081718461736199</v>
      </c>
      <c r="H325" s="193">
        <v>3.8861196046557259E-2</v>
      </c>
      <c r="I325" s="193">
        <v>0.68319397865268483</v>
      </c>
      <c r="J325" s="202"/>
      <c r="K325" s="202"/>
      <c r="L325" s="202"/>
      <c r="M325" s="202"/>
      <c r="N325" s="202"/>
      <c r="O325" s="202"/>
      <c r="P325" s="202"/>
      <c r="Q325" s="202"/>
      <c r="R325" s="202"/>
      <c r="S325" s="202"/>
      <c r="T325" s="202"/>
      <c r="U325" s="202"/>
      <c r="V325" s="202"/>
      <c r="W325" s="202"/>
      <c r="X325" s="202"/>
      <c r="Y325" s="202"/>
      <c r="AH325" s="192">
        <v>7818.1</v>
      </c>
      <c r="AI325" s="192">
        <v>5435.1</v>
      </c>
      <c r="AJ325" s="192">
        <v>5179</v>
      </c>
      <c r="AK325" s="192">
        <v>256.10000000000002</v>
      </c>
      <c r="AL325" s="192">
        <v>2383</v>
      </c>
      <c r="AM325" s="193">
        <v>0.69519448459344346</v>
      </c>
      <c r="AN325" s="193">
        <v>4.7119648212544392E-2</v>
      </c>
      <c r="AO325" s="193">
        <v>0.6624371650400992</v>
      </c>
      <c r="AP325" s="192">
        <v>20882.98</v>
      </c>
      <c r="AQ325" s="192">
        <v>14030.699999999999</v>
      </c>
      <c r="AR325" s="192">
        <v>12979.4</v>
      </c>
      <c r="AS325" s="192">
        <v>1051.3</v>
      </c>
      <c r="AT325" s="192">
        <v>6852.2800000000007</v>
      </c>
      <c r="AU325" s="193">
        <v>0.67187250095532336</v>
      </c>
      <c r="AV325" s="193">
        <v>7.4928549537799261E-2</v>
      </c>
      <c r="AW325" s="193">
        <v>0.62153006898440744</v>
      </c>
    </row>
    <row r="326" spans="1:49" ht="14.25" x14ac:dyDescent="0.2">
      <c r="A326" s="196">
        <v>32629</v>
      </c>
      <c r="B326" s="192">
        <v>1959.7101149999994</v>
      </c>
      <c r="C326" s="192">
        <v>1399.3890441926937</v>
      </c>
      <c r="D326" s="192">
        <v>1340.3320209556327</v>
      </c>
      <c r="E326" s="192">
        <v>59.057023237061024</v>
      </c>
      <c r="F326" s="192">
        <v>560.32107080730566</v>
      </c>
      <c r="G326" s="193">
        <v>0.71407961487849658</v>
      </c>
      <c r="H326" s="193">
        <v>4.220200485500511E-2</v>
      </c>
      <c r="I326" s="193">
        <v>0.68394402350453409</v>
      </c>
      <c r="J326" s="202"/>
      <c r="K326" s="202"/>
      <c r="L326" s="202"/>
      <c r="M326" s="202"/>
      <c r="N326" s="202"/>
      <c r="O326" s="202"/>
      <c r="P326" s="202"/>
      <c r="Q326" s="202"/>
      <c r="R326" s="202"/>
      <c r="S326" s="202"/>
      <c r="T326" s="202"/>
      <c r="U326" s="202"/>
      <c r="V326" s="202"/>
      <c r="W326" s="202"/>
      <c r="X326" s="202"/>
      <c r="Y326" s="202"/>
      <c r="AH326" s="192">
        <v>7806.03</v>
      </c>
      <c r="AI326" s="192">
        <v>5455.1</v>
      </c>
      <c r="AJ326" s="192">
        <v>5180.8</v>
      </c>
      <c r="AK326" s="192">
        <v>274.3</v>
      </c>
      <c r="AL326" s="192">
        <v>2350.9299999999994</v>
      </c>
      <c r="AM326" s="193">
        <v>0.69883154433175387</v>
      </c>
      <c r="AN326" s="193">
        <v>5.0283221205844074E-2</v>
      </c>
      <c r="AO326" s="193">
        <v>0.66369204320249864</v>
      </c>
      <c r="AP326" s="192">
        <v>20858.59</v>
      </c>
      <c r="AQ326" s="192">
        <v>14039.6</v>
      </c>
      <c r="AR326" s="192">
        <v>12962.2</v>
      </c>
      <c r="AS326" s="192">
        <v>1077.4000000000001</v>
      </c>
      <c r="AT326" s="192">
        <v>6818.99</v>
      </c>
      <c r="AU326" s="193">
        <v>0.67308480582819841</v>
      </c>
      <c r="AV326" s="193">
        <v>7.6740078064902142E-2</v>
      </c>
      <c r="AW326" s="193">
        <v>0.62143222528464293</v>
      </c>
    </row>
    <row r="327" spans="1:49" ht="14.25" x14ac:dyDescent="0.2">
      <c r="A327" s="196">
        <v>32599</v>
      </c>
      <c r="B327" s="192">
        <v>1957.5104174999994</v>
      </c>
      <c r="C327" s="192">
        <v>1385.6511241844867</v>
      </c>
      <c r="D327" s="192">
        <v>1322.5183646742253</v>
      </c>
      <c r="E327" s="192">
        <v>63.132759510261423</v>
      </c>
      <c r="F327" s="192">
        <v>571.85929331551279</v>
      </c>
      <c r="G327" s="193">
        <v>0.70786398468016687</v>
      </c>
      <c r="H327" s="193">
        <v>4.5561800086885276E-2</v>
      </c>
      <c r="I327" s="193">
        <v>0.67561242732146309</v>
      </c>
      <c r="J327" s="202"/>
      <c r="K327" s="202"/>
      <c r="L327" s="202"/>
      <c r="M327" s="202"/>
      <c r="N327" s="202"/>
      <c r="O327" s="202"/>
      <c r="P327" s="202"/>
      <c r="Q327" s="202"/>
      <c r="R327" s="202"/>
      <c r="S327" s="202"/>
      <c r="T327" s="202"/>
      <c r="U327" s="202"/>
      <c r="V327" s="202"/>
      <c r="W327" s="202"/>
      <c r="X327" s="202"/>
      <c r="Y327" s="202"/>
      <c r="AH327" s="192">
        <v>7791.04</v>
      </c>
      <c r="AI327" s="192">
        <v>5460.3</v>
      </c>
      <c r="AJ327" s="192">
        <v>5175.6000000000004</v>
      </c>
      <c r="AK327" s="192">
        <v>284.7</v>
      </c>
      <c r="AL327" s="192">
        <v>2330.7399999999998</v>
      </c>
      <c r="AM327" s="193">
        <v>0.70084353308415825</v>
      </c>
      <c r="AN327" s="193">
        <v>5.2139992308114932E-2</v>
      </c>
      <c r="AO327" s="193">
        <v>0.66430155665995816</v>
      </c>
      <c r="AP327" s="192">
        <v>20828.240000000002</v>
      </c>
      <c r="AQ327" s="192">
        <v>14049.699999999999</v>
      </c>
      <c r="AR327" s="192">
        <v>12959.9</v>
      </c>
      <c r="AS327" s="192">
        <v>1089.8</v>
      </c>
      <c r="AT327" s="192">
        <v>6778.5400000000027</v>
      </c>
      <c r="AU327" s="193">
        <v>0.67455051410968947</v>
      </c>
      <c r="AV327" s="193">
        <v>7.7567492544324795E-2</v>
      </c>
      <c r="AW327" s="193">
        <v>0.62222732213571563</v>
      </c>
    </row>
    <row r="328" spans="1:49" ht="14.25" x14ac:dyDescent="0.2">
      <c r="A328" s="196">
        <v>32568</v>
      </c>
      <c r="B328" s="192">
        <v>1955.3107199999995</v>
      </c>
      <c r="C328" s="192">
        <v>1377.175437802234</v>
      </c>
      <c r="D328" s="192">
        <v>1318.7468896577682</v>
      </c>
      <c r="E328" s="192">
        <v>58.428548144465871</v>
      </c>
      <c r="F328" s="192">
        <v>578.13528219776549</v>
      </c>
      <c r="G328" s="193">
        <v>0.7043256213530269</v>
      </c>
      <c r="H328" s="193">
        <v>4.2426365255039032E-2</v>
      </c>
      <c r="I328" s="193">
        <v>0.67444364528302103</v>
      </c>
      <c r="J328" s="202"/>
      <c r="K328" s="202"/>
      <c r="L328" s="202"/>
      <c r="M328" s="202"/>
      <c r="N328" s="202"/>
      <c r="O328" s="202"/>
      <c r="P328" s="202"/>
      <c r="Q328" s="202"/>
      <c r="R328" s="202"/>
      <c r="S328" s="202"/>
      <c r="T328" s="202"/>
      <c r="U328" s="202"/>
      <c r="V328" s="202"/>
      <c r="W328" s="202"/>
      <c r="X328" s="202"/>
      <c r="Y328" s="202"/>
      <c r="AH328" s="192">
        <v>7780.25</v>
      </c>
      <c r="AI328" s="192">
        <v>5463.0999999999995</v>
      </c>
      <c r="AJ328" s="192">
        <v>5192.2</v>
      </c>
      <c r="AK328" s="192">
        <v>270.89999999999998</v>
      </c>
      <c r="AL328" s="192">
        <v>2317.1500000000005</v>
      </c>
      <c r="AM328" s="193">
        <v>0.70217537996850998</v>
      </c>
      <c r="AN328" s="193">
        <v>4.958723069319617E-2</v>
      </c>
      <c r="AO328" s="193">
        <v>0.66735644741492883</v>
      </c>
      <c r="AP328" s="192">
        <v>20805.39</v>
      </c>
      <c r="AQ328" s="192">
        <v>14041.5</v>
      </c>
      <c r="AR328" s="192">
        <v>12982.4</v>
      </c>
      <c r="AS328" s="192">
        <v>1059.0999999999999</v>
      </c>
      <c r="AT328" s="192">
        <v>6763.8899999999994</v>
      </c>
      <c r="AU328" s="193">
        <v>0.6748972261514925</v>
      </c>
      <c r="AV328" s="193">
        <v>7.5426414556849328E-2</v>
      </c>
      <c r="AW328" s="193">
        <v>0.62399214818852233</v>
      </c>
    </row>
    <row r="329" spans="1:49" ht="14.25" x14ac:dyDescent="0.2">
      <c r="A329" s="196">
        <v>32540</v>
      </c>
      <c r="B329" s="192">
        <v>1953.1110224999995</v>
      </c>
      <c r="C329" s="192">
        <v>1358.2297090783252</v>
      </c>
      <c r="D329" s="192">
        <v>1301.7485229330498</v>
      </c>
      <c r="E329" s="192">
        <v>56.481186145275352</v>
      </c>
      <c r="F329" s="192">
        <v>594.88131342167435</v>
      </c>
      <c r="G329" s="193">
        <v>0.69541858779731791</v>
      </c>
      <c r="H329" s="193">
        <v>4.158441371717797E-2</v>
      </c>
      <c r="I329" s="193">
        <v>0.66650001353573851</v>
      </c>
      <c r="J329" s="202"/>
      <c r="K329" s="202"/>
      <c r="L329" s="202"/>
      <c r="M329" s="202"/>
      <c r="N329" s="202"/>
      <c r="O329" s="202"/>
      <c r="P329" s="202"/>
      <c r="Q329" s="202"/>
      <c r="R329" s="202"/>
      <c r="S329" s="202"/>
      <c r="T329" s="202"/>
      <c r="U329" s="202"/>
      <c r="V329" s="202"/>
      <c r="W329" s="202"/>
      <c r="X329" s="202"/>
      <c r="Y329" s="202"/>
      <c r="AH329" s="192">
        <v>7769.96</v>
      </c>
      <c r="AI329" s="192">
        <v>5452.2</v>
      </c>
      <c r="AJ329" s="192">
        <v>5168.5</v>
      </c>
      <c r="AK329" s="192">
        <v>283.7</v>
      </c>
      <c r="AL329" s="192">
        <v>2317.7600000000002</v>
      </c>
      <c r="AM329" s="193">
        <v>0.70170245406668752</v>
      </c>
      <c r="AN329" s="193">
        <v>5.203404130442757E-2</v>
      </c>
      <c r="AO329" s="193">
        <v>0.66519003958836342</v>
      </c>
      <c r="AP329" s="192">
        <v>20783.349999999999</v>
      </c>
      <c r="AQ329" s="192">
        <v>13997.599999999999</v>
      </c>
      <c r="AR329" s="192">
        <v>12936.8</v>
      </c>
      <c r="AS329" s="192">
        <v>1060.8</v>
      </c>
      <c r="AT329" s="192">
        <v>6785.75</v>
      </c>
      <c r="AU329" s="193">
        <v>0.67350066279016618</v>
      </c>
      <c r="AV329" s="193">
        <v>7.5784420186317661E-2</v>
      </c>
      <c r="AW329" s="193">
        <v>0.62245980556551284</v>
      </c>
    </row>
    <row r="330" spans="1:49" ht="14.25" x14ac:dyDescent="0.2">
      <c r="A330" s="196">
        <v>32509</v>
      </c>
      <c r="B330" s="192">
        <v>1950.9113249999996</v>
      </c>
      <c r="C330" s="192">
        <v>1364.2158622497841</v>
      </c>
      <c r="D330" s="192">
        <v>1312.7085238380766</v>
      </c>
      <c r="E330" s="192">
        <v>51.507338411707543</v>
      </c>
      <c r="F330" s="192">
        <v>586.69546275021548</v>
      </c>
      <c r="G330" s="193">
        <v>0.69927107642874764</v>
      </c>
      <c r="H330" s="193">
        <v>3.7756003164165448E-2</v>
      </c>
      <c r="I330" s="193">
        <v>0.67286939545449453</v>
      </c>
      <c r="J330" s="202"/>
      <c r="K330" s="202"/>
      <c r="L330" s="202"/>
      <c r="M330" s="202"/>
      <c r="N330" s="202"/>
      <c r="O330" s="202"/>
      <c r="P330" s="202"/>
      <c r="Q330" s="202"/>
      <c r="R330" s="202"/>
      <c r="S330" s="202"/>
      <c r="T330" s="202"/>
      <c r="U330" s="202"/>
      <c r="V330" s="202"/>
      <c r="W330" s="202"/>
      <c r="X330" s="202"/>
      <c r="Y330" s="202"/>
      <c r="AH330" s="192">
        <v>7760.6</v>
      </c>
      <c r="AI330" s="192">
        <v>5451.8</v>
      </c>
      <c r="AJ330" s="192">
        <v>5191.5</v>
      </c>
      <c r="AK330" s="192">
        <v>260.3</v>
      </c>
      <c r="AL330" s="192">
        <v>2308.8000000000002</v>
      </c>
      <c r="AM330" s="193">
        <v>0.70249722959564986</v>
      </c>
      <c r="AN330" s="193">
        <v>4.7745698668329728E-2</v>
      </c>
      <c r="AO330" s="193">
        <v>0.66895600855603943</v>
      </c>
      <c r="AP330" s="192">
        <v>20763.14</v>
      </c>
      <c r="AQ330" s="192">
        <v>13971.6</v>
      </c>
      <c r="AR330" s="192">
        <v>12922</v>
      </c>
      <c r="AS330" s="192">
        <v>1049.5999999999999</v>
      </c>
      <c r="AT330" s="192">
        <v>6791.5399999999991</v>
      </c>
      <c r="AU330" s="193">
        <v>0.67290400199584455</v>
      </c>
      <c r="AV330" s="193">
        <v>7.5123822611583485E-2</v>
      </c>
      <c r="AW330" s="193">
        <v>0.62235288111528408</v>
      </c>
    </row>
    <row r="331" spans="1:49" ht="14.25" x14ac:dyDescent="0.2">
      <c r="A331" s="196">
        <v>32478</v>
      </c>
      <c r="B331" s="192">
        <v>1948.7116274999996</v>
      </c>
      <c r="C331" s="192">
        <v>1322.9182593013004</v>
      </c>
      <c r="D331" s="192">
        <v>1273.5018077674004</v>
      </c>
      <c r="E331" s="192">
        <v>49.416451533900023</v>
      </c>
      <c r="F331" s="192">
        <v>625.79336819869923</v>
      </c>
      <c r="G331" s="193">
        <v>0.67886815095287911</v>
      </c>
      <c r="H331" s="193">
        <v>3.7354123118687119E-2</v>
      </c>
      <c r="I331" s="193">
        <v>0.65350962646082977</v>
      </c>
      <c r="J331" s="202"/>
      <c r="K331" s="202"/>
      <c r="L331" s="202"/>
      <c r="M331" s="202"/>
      <c r="N331" s="202"/>
      <c r="O331" s="202"/>
      <c r="P331" s="202"/>
      <c r="Q331" s="202"/>
      <c r="R331" s="202"/>
      <c r="S331" s="202"/>
      <c r="T331" s="202"/>
      <c r="U331" s="202"/>
      <c r="V331" s="202"/>
      <c r="W331" s="202"/>
      <c r="X331" s="202"/>
      <c r="Y331" s="202"/>
      <c r="AH331" s="192">
        <v>7747.04</v>
      </c>
      <c r="AI331" s="192">
        <v>5398</v>
      </c>
      <c r="AJ331" s="192">
        <v>5133.2</v>
      </c>
      <c r="AK331" s="192">
        <v>264.8</v>
      </c>
      <c r="AL331" s="192">
        <v>2349.04</v>
      </c>
      <c r="AM331" s="193">
        <v>0.69678225489993595</v>
      </c>
      <c r="AN331" s="193">
        <v>4.9055205631715455E-2</v>
      </c>
      <c r="AO331" s="193">
        <v>0.66260145810528925</v>
      </c>
      <c r="AP331" s="192">
        <v>20734.54</v>
      </c>
      <c r="AQ331" s="192">
        <v>13884.5</v>
      </c>
      <c r="AR331" s="192">
        <v>12849.4</v>
      </c>
      <c r="AS331" s="192">
        <v>1035.0999999999999</v>
      </c>
      <c r="AT331" s="192">
        <v>6850.0400000000009</v>
      </c>
      <c r="AU331" s="193">
        <v>0.66963144588691137</v>
      </c>
      <c r="AV331" s="193">
        <v>7.4550758039540491E-2</v>
      </c>
      <c r="AW331" s="193">
        <v>0.61970991398892861</v>
      </c>
    </row>
    <row r="332" spans="1:49" ht="14.25" x14ac:dyDescent="0.2">
      <c r="A332" s="196">
        <v>32448</v>
      </c>
      <c r="B332" s="192">
        <v>1946.5119299999997</v>
      </c>
      <c r="C332" s="192">
        <v>1351.8717835459931</v>
      </c>
      <c r="D332" s="192">
        <v>1303.8494637186971</v>
      </c>
      <c r="E332" s="192">
        <v>48.02231982729603</v>
      </c>
      <c r="F332" s="192">
        <v>594.64014645400653</v>
      </c>
      <c r="G332" s="193">
        <v>0.69450988853995532</v>
      </c>
      <c r="H332" s="193">
        <v>3.5522836123801846E-2</v>
      </c>
      <c r="I332" s="193">
        <v>0.66983892758299057</v>
      </c>
      <c r="J332" s="202"/>
      <c r="K332" s="202"/>
      <c r="L332" s="202"/>
      <c r="M332" s="202"/>
      <c r="N332" s="202"/>
      <c r="O332" s="202"/>
      <c r="P332" s="202"/>
      <c r="Q332" s="202"/>
      <c r="R332" s="202"/>
      <c r="S332" s="202"/>
      <c r="T332" s="202"/>
      <c r="U332" s="202"/>
      <c r="V332" s="202"/>
      <c r="W332" s="202"/>
      <c r="X332" s="202"/>
      <c r="Y332" s="202"/>
      <c r="AH332" s="192">
        <v>7737.42</v>
      </c>
      <c r="AI332" s="192">
        <v>5379.2</v>
      </c>
      <c r="AJ332" s="192">
        <v>5105.7</v>
      </c>
      <c r="AK332" s="192">
        <v>273.5</v>
      </c>
      <c r="AL332" s="192">
        <v>2358.2200000000003</v>
      </c>
      <c r="AM332" s="193">
        <v>0.69521881970992916</v>
      </c>
      <c r="AN332" s="193">
        <v>5.0843991671624032E-2</v>
      </c>
      <c r="AO332" s="193">
        <v>0.65987111983064117</v>
      </c>
      <c r="AP332" s="192">
        <v>20714.330000000002</v>
      </c>
      <c r="AQ332" s="192">
        <v>13872.599999999999</v>
      </c>
      <c r="AR332" s="192">
        <v>12795.8</v>
      </c>
      <c r="AS332" s="192">
        <v>1076.8</v>
      </c>
      <c r="AT332" s="192">
        <v>6841.7300000000032</v>
      </c>
      <c r="AU332" s="193">
        <v>0.66971029234351276</v>
      </c>
      <c r="AV332" s="193">
        <v>7.7620633478944115E-2</v>
      </c>
      <c r="AW332" s="193">
        <v>0.61772695520444054</v>
      </c>
    </row>
    <row r="333" spans="1:49" ht="14.25" x14ac:dyDescent="0.2">
      <c r="A333" s="196">
        <v>32417</v>
      </c>
      <c r="B333" s="192">
        <v>1944.3122324999997</v>
      </c>
      <c r="C333" s="192">
        <v>1329.5941334109343</v>
      </c>
      <c r="D333" s="192">
        <v>1292.7649602740473</v>
      </c>
      <c r="E333" s="192">
        <v>36.829173136887022</v>
      </c>
      <c r="F333" s="192">
        <v>614.71809908906539</v>
      </c>
      <c r="G333" s="193">
        <v>0.68383776596485235</v>
      </c>
      <c r="H333" s="193">
        <v>2.7699560498515168E-2</v>
      </c>
      <c r="I333" s="193">
        <v>0.66489576039533949</v>
      </c>
      <c r="J333" s="202"/>
      <c r="K333" s="202"/>
      <c r="L333" s="202"/>
      <c r="M333" s="202"/>
      <c r="N333" s="202"/>
      <c r="O333" s="202"/>
      <c r="P333" s="202"/>
      <c r="Q333" s="202"/>
      <c r="R333" s="202"/>
      <c r="S333" s="202"/>
      <c r="T333" s="202"/>
      <c r="U333" s="202"/>
      <c r="V333" s="202"/>
      <c r="W333" s="202"/>
      <c r="X333" s="202"/>
      <c r="Y333" s="202"/>
      <c r="AH333" s="192">
        <v>7727.85</v>
      </c>
      <c r="AI333" s="192">
        <v>5369</v>
      </c>
      <c r="AJ333" s="192">
        <v>5098.8</v>
      </c>
      <c r="AK333" s="192">
        <v>270.2</v>
      </c>
      <c r="AL333" s="192">
        <v>2358.8500000000004</v>
      </c>
      <c r="AM333" s="193">
        <v>0.69475986205736395</v>
      </c>
      <c r="AN333" s="193">
        <v>5.0325945241199474E-2</v>
      </c>
      <c r="AO333" s="193">
        <v>0.65979541528368169</v>
      </c>
      <c r="AP333" s="192">
        <v>20693.580000000002</v>
      </c>
      <c r="AQ333" s="192">
        <v>13842.9</v>
      </c>
      <c r="AR333" s="192">
        <v>12765</v>
      </c>
      <c r="AS333" s="192">
        <v>1077.9000000000001</v>
      </c>
      <c r="AT333" s="192">
        <v>6850.6800000000021</v>
      </c>
      <c r="AU333" s="193">
        <v>0.66894660082982249</v>
      </c>
      <c r="AV333" s="193">
        <v>7.7866631991851426E-2</v>
      </c>
      <c r="AW333" s="193">
        <v>0.61685798204080677</v>
      </c>
    </row>
    <row r="334" spans="1:49" ht="14.25" x14ac:dyDescent="0.2">
      <c r="A334" s="196">
        <v>32387</v>
      </c>
      <c r="B334" s="192">
        <v>1942.1125349999998</v>
      </c>
      <c r="C334" s="192">
        <v>1342.5845535632104</v>
      </c>
      <c r="D334" s="192">
        <v>1292.2808843159196</v>
      </c>
      <c r="E334" s="192">
        <v>50.30366924729077</v>
      </c>
      <c r="F334" s="192">
        <v>599.52798143678933</v>
      </c>
      <c r="G334" s="193">
        <v>0.69130111122176063</v>
      </c>
      <c r="H334" s="193">
        <v>3.7467784888322427E-2</v>
      </c>
      <c r="I334" s="193">
        <v>0.6653995898934455</v>
      </c>
      <c r="J334" s="202"/>
      <c r="K334" s="202"/>
      <c r="L334" s="202"/>
      <c r="M334" s="202"/>
      <c r="N334" s="202"/>
      <c r="O334" s="202"/>
      <c r="P334" s="202"/>
      <c r="Q334" s="202"/>
      <c r="R334" s="202"/>
      <c r="S334" s="202"/>
      <c r="T334" s="202"/>
      <c r="U334" s="202"/>
      <c r="V334" s="202"/>
      <c r="W334" s="202"/>
      <c r="X334" s="202"/>
      <c r="Y334" s="202"/>
      <c r="AH334" s="192">
        <v>7718.44</v>
      </c>
      <c r="AI334" s="192">
        <v>5375.1</v>
      </c>
      <c r="AJ334" s="192">
        <v>5096.5</v>
      </c>
      <c r="AK334" s="192">
        <v>278.60000000000002</v>
      </c>
      <c r="AL334" s="192">
        <v>2343.3399999999992</v>
      </c>
      <c r="AM334" s="193">
        <v>0.69639719943408263</v>
      </c>
      <c r="AN334" s="193">
        <v>5.1831593830812449E-2</v>
      </c>
      <c r="AO334" s="193">
        <v>0.66030182264809989</v>
      </c>
      <c r="AP334" s="192">
        <v>20672.46</v>
      </c>
      <c r="AQ334" s="192">
        <v>13816.8</v>
      </c>
      <c r="AR334" s="192">
        <v>12732.8</v>
      </c>
      <c r="AS334" s="192">
        <v>1084</v>
      </c>
      <c r="AT334" s="192">
        <v>6855.66</v>
      </c>
      <c r="AU334" s="193">
        <v>0.6683674802128049</v>
      </c>
      <c r="AV334" s="193">
        <v>7.845521394244688E-2</v>
      </c>
      <c r="AW334" s="193">
        <v>0.61593056656053513</v>
      </c>
    </row>
    <row r="335" spans="1:49" ht="14.25" x14ac:dyDescent="0.2">
      <c r="A335" s="196">
        <v>32356</v>
      </c>
      <c r="B335" s="192">
        <v>1939.9128374999996</v>
      </c>
      <c r="C335" s="192">
        <v>1335.9769309126536</v>
      </c>
      <c r="D335" s="192">
        <v>1281.006015814238</v>
      </c>
      <c r="E335" s="192">
        <v>54.970915098415659</v>
      </c>
      <c r="F335" s="192">
        <v>603.93590658734593</v>
      </c>
      <c r="G335" s="193">
        <v>0.68867884426928738</v>
      </c>
      <c r="H335" s="193">
        <v>4.1146605024731275E-2</v>
      </c>
      <c r="I335" s="193">
        <v>0.66034204787525064</v>
      </c>
      <c r="J335" s="202"/>
      <c r="K335" s="202"/>
      <c r="L335" s="202"/>
      <c r="M335" s="202"/>
      <c r="N335" s="202"/>
      <c r="O335" s="202"/>
      <c r="P335" s="202"/>
      <c r="Q335" s="202"/>
      <c r="R335" s="202"/>
      <c r="S335" s="202"/>
      <c r="T335" s="202"/>
      <c r="U335" s="202"/>
      <c r="V335" s="202"/>
      <c r="W335" s="202"/>
      <c r="X335" s="202"/>
      <c r="Y335" s="202"/>
      <c r="AH335" s="192">
        <v>7707.8</v>
      </c>
      <c r="AI335" s="192">
        <v>5351.5999999999995</v>
      </c>
      <c r="AJ335" s="192">
        <v>5089.8999999999996</v>
      </c>
      <c r="AK335" s="192">
        <v>261.7</v>
      </c>
      <c r="AL335" s="192">
        <v>2356.2000000000007</v>
      </c>
      <c r="AM335" s="193">
        <v>0.69430966034406694</v>
      </c>
      <c r="AN335" s="193">
        <v>4.8901263173630319E-2</v>
      </c>
      <c r="AO335" s="193">
        <v>0.66035704091958791</v>
      </c>
      <c r="AP335" s="192">
        <v>20650.41</v>
      </c>
      <c r="AQ335" s="192">
        <v>13797.6</v>
      </c>
      <c r="AR335" s="192">
        <v>12720</v>
      </c>
      <c r="AS335" s="192">
        <v>1077.5999999999999</v>
      </c>
      <c r="AT335" s="192">
        <v>6852.8099999999995</v>
      </c>
      <c r="AU335" s="193">
        <v>0.66815138295075016</v>
      </c>
      <c r="AV335" s="193">
        <v>7.8100539224212895E-2</v>
      </c>
      <c r="AW335" s="193">
        <v>0.61596839965889294</v>
      </c>
    </row>
    <row r="336" spans="1:49" ht="14.25" x14ac:dyDescent="0.2">
      <c r="A336" s="196">
        <v>32325</v>
      </c>
      <c r="B336" s="192">
        <v>1937.7131399999998</v>
      </c>
      <c r="C336" s="192">
        <v>1342.1416064347998</v>
      </c>
      <c r="D336" s="192">
        <v>1286.5933748332029</v>
      </c>
      <c r="E336" s="192">
        <v>55.548231601596882</v>
      </c>
      <c r="F336" s="192">
        <v>595.57153356520007</v>
      </c>
      <c r="G336" s="193">
        <v>0.69264205249431288</v>
      </c>
      <c r="H336" s="193">
        <v>4.1387757696561188E-2</v>
      </c>
      <c r="I336" s="193">
        <v>0.66397515105522953</v>
      </c>
      <c r="J336" s="202"/>
      <c r="K336" s="202"/>
      <c r="L336" s="202"/>
      <c r="M336" s="202"/>
      <c r="N336" s="202"/>
      <c r="O336" s="202"/>
      <c r="P336" s="202"/>
      <c r="Q336" s="202"/>
      <c r="R336" s="202"/>
      <c r="S336" s="202"/>
      <c r="T336" s="202"/>
      <c r="U336" s="202"/>
      <c r="V336" s="202"/>
      <c r="W336" s="202"/>
      <c r="X336" s="202"/>
      <c r="Y336" s="202"/>
      <c r="AH336" s="192">
        <v>7693.41</v>
      </c>
      <c r="AI336" s="192">
        <v>5350.5</v>
      </c>
      <c r="AJ336" s="192">
        <v>5085.1000000000004</v>
      </c>
      <c r="AK336" s="192">
        <v>265.39999999999998</v>
      </c>
      <c r="AL336" s="192">
        <v>2342.91</v>
      </c>
      <c r="AM336" s="193">
        <v>0.69546533981680425</v>
      </c>
      <c r="AN336" s="193">
        <v>4.9602840855994763E-2</v>
      </c>
      <c r="AO336" s="193">
        <v>0.660968283245011</v>
      </c>
      <c r="AP336" s="192">
        <v>20622.03</v>
      </c>
      <c r="AQ336" s="192">
        <v>13781.4</v>
      </c>
      <c r="AR336" s="192">
        <v>12711.8</v>
      </c>
      <c r="AS336" s="192">
        <v>1069.5999999999999</v>
      </c>
      <c r="AT336" s="192">
        <v>6840.6299999999992</v>
      </c>
      <c r="AU336" s="193">
        <v>0.66828532399574636</v>
      </c>
      <c r="AV336" s="193">
        <v>7.7611853657828661E-2</v>
      </c>
      <c r="AW336" s="193">
        <v>0.61641846122811383</v>
      </c>
    </row>
    <row r="337" spans="1:49" ht="14.25" x14ac:dyDescent="0.2">
      <c r="A337" s="196">
        <v>32295</v>
      </c>
      <c r="B337" s="192">
        <v>1937.6455725000001</v>
      </c>
      <c r="C337" s="192">
        <v>1333.0945152575141</v>
      </c>
      <c r="D337" s="192">
        <v>1283.8510840088031</v>
      </c>
      <c r="E337" s="192">
        <v>49.243431248710884</v>
      </c>
      <c r="F337" s="192">
        <v>604.55105724248597</v>
      </c>
      <c r="G337" s="193">
        <v>0.68799708996187647</v>
      </c>
      <c r="H337" s="193">
        <v>3.6939189746196296E-2</v>
      </c>
      <c r="I337" s="193">
        <v>0.66258303491094372</v>
      </c>
      <c r="J337" s="202"/>
      <c r="K337" s="202"/>
      <c r="L337" s="202"/>
      <c r="M337" s="202"/>
      <c r="N337" s="202"/>
      <c r="O337" s="202"/>
      <c r="P337" s="202"/>
      <c r="Q337" s="202"/>
      <c r="R337" s="202"/>
      <c r="S337" s="202"/>
      <c r="T337" s="202"/>
      <c r="U337" s="202"/>
      <c r="V337" s="202"/>
      <c r="W337" s="202"/>
      <c r="X337" s="202"/>
      <c r="Y337" s="202"/>
      <c r="AH337" s="192">
        <v>7681.79</v>
      </c>
      <c r="AI337" s="192">
        <v>5336.1</v>
      </c>
      <c r="AJ337" s="192">
        <v>5072.6000000000004</v>
      </c>
      <c r="AK337" s="192">
        <v>263.5</v>
      </c>
      <c r="AL337" s="192">
        <v>2345.6899999999996</v>
      </c>
      <c r="AM337" s="193">
        <v>0.69464278508003996</v>
      </c>
      <c r="AN337" s="193">
        <v>4.938063379621821E-2</v>
      </c>
      <c r="AO337" s="193">
        <v>0.66034088409081737</v>
      </c>
      <c r="AP337" s="192">
        <v>20600.009999999998</v>
      </c>
      <c r="AQ337" s="192">
        <v>13742</v>
      </c>
      <c r="AR337" s="192">
        <v>12698.1</v>
      </c>
      <c r="AS337" s="192">
        <v>1043.9000000000001</v>
      </c>
      <c r="AT337" s="192">
        <v>6858.0099999999984</v>
      </c>
      <c r="AU337" s="193">
        <v>0.66708705481210939</v>
      </c>
      <c r="AV337" s="193">
        <v>7.5964197351186147E-2</v>
      </c>
      <c r="AW337" s="193">
        <v>0.61641232212994079</v>
      </c>
    </row>
    <row r="338" spans="1:49" ht="14.25" x14ac:dyDescent="0.2">
      <c r="A338" s="196">
        <v>32264</v>
      </c>
      <c r="B338" s="192">
        <v>1937.5780050000001</v>
      </c>
      <c r="C338" s="192">
        <v>1328.7316203072849</v>
      </c>
      <c r="D338" s="192">
        <v>1286.0116551629637</v>
      </c>
      <c r="E338" s="192">
        <v>42.719965144321115</v>
      </c>
      <c r="F338" s="192">
        <v>608.84638469271522</v>
      </c>
      <c r="G338" s="193">
        <v>0.68576935580319243</v>
      </c>
      <c r="H338" s="193">
        <v>3.2150935893616818E-2</v>
      </c>
      <c r="I338" s="193">
        <v>0.66372122920695709</v>
      </c>
      <c r="J338" s="202"/>
      <c r="K338" s="202"/>
      <c r="L338" s="202"/>
      <c r="M338" s="202"/>
      <c r="N338" s="202"/>
      <c r="O338" s="202"/>
      <c r="P338" s="202"/>
      <c r="Q338" s="202"/>
      <c r="R338" s="202"/>
      <c r="S338" s="202"/>
      <c r="T338" s="202"/>
      <c r="U338" s="202"/>
      <c r="V338" s="202"/>
      <c r="W338" s="202"/>
      <c r="X338" s="202"/>
      <c r="Y338" s="202"/>
      <c r="AH338" s="192">
        <v>7670.16</v>
      </c>
      <c r="AI338" s="192">
        <v>5340.9000000000005</v>
      </c>
      <c r="AJ338" s="192">
        <v>5079.6000000000004</v>
      </c>
      <c r="AK338" s="192">
        <v>261.3</v>
      </c>
      <c r="AL338" s="192">
        <v>2329.2599999999993</v>
      </c>
      <c r="AM338" s="193">
        <v>0.69632184987014623</v>
      </c>
      <c r="AN338" s="193">
        <v>4.892433859461888E-2</v>
      </c>
      <c r="AO338" s="193">
        <v>0.66225476391626781</v>
      </c>
      <c r="AP338" s="192">
        <v>20577.939999999999</v>
      </c>
      <c r="AQ338" s="192">
        <v>13747.1</v>
      </c>
      <c r="AR338" s="192">
        <v>12679.7</v>
      </c>
      <c r="AS338" s="192">
        <v>1067.4000000000001</v>
      </c>
      <c r="AT338" s="192">
        <v>6830.8399999999983</v>
      </c>
      <c r="AU338" s="193">
        <v>0.66805034906312299</v>
      </c>
      <c r="AV338" s="193">
        <v>7.7645467043958361E-2</v>
      </c>
      <c r="AW338" s="193">
        <v>0.61617926770123743</v>
      </c>
    </row>
    <row r="339" spans="1:49" ht="14.25" x14ac:dyDescent="0.2">
      <c r="A339" s="196">
        <v>32234</v>
      </c>
      <c r="B339" s="192">
        <v>1937.5104375000001</v>
      </c>
      <c r="C339" s="192">
        <v>1332.4513895678497</v>
      </c>
      <c r="D339" s="192">
        <v>1284.3461296973205</v>
      </c>
      <c r="E339" s="192">
        <v>48.105259870529054</v>
      </c>
      <c r="F339" s="192">
        <v>605.05904793215041</v>
      </c>
      <c r="G339" s="193">
        <v>0.68771314145132167</v>
      </c>
      <c r="H339" s="193">
        <v>3.6102825399229689E-2</v>
      </c>
      <c r="I339" s="193">
        <v>0.66288475398074875</v>
      </c>
      <c r="J339" s="202"/>
      <c r="K339" s="202"/>
      <c r="L339" s="202"/>
      <c r="M339" s="202"/>
      <c r="N339" s="202"/>
      <c r="O339" s="202"/>
      <c r="P339" s="202"/>
      <c r="Q339" s="202"/>
      <c r="R339" s="202"/>
      <c r="S339" s="202"/>
      <c r="T339" s="202"/>
      <c r="U339" s="202"/>
      <c r="V339" s="202"/>
      <c r="W339" s="202"/>
      <c r="X339" s="202"/>
      <c r="Y339" s="202"/>
      <c r="AH339" s="192">
        <v>7655.58</v>
      </c>
      <c r="AI339" s="192">
        <v>5340.7</v>
      </c>
      <c r="AJ339" s="192">
        <v>5082.7</v>
      </c>
      <c r="AK339" s="192">
        <v>258</v>
      </c>
      <c r="AL339" s="192">
        <v>2314.88</v>
      </c>
      <c r="AM339" s="193">
        <v>0.69762186535833992</v>
      </c>
      <c r="AN339" s="193">
        <v>4.8308274196266411E-2</v>
      </c>
      <c r="AO339" s="193">
        <v>0.66392095700129838</v>
      </c>
      <c r="AP339" s="192">
        <v>20550.63</v>
      </c>
      <c r="AQ339" s="192">
        <v>13732.2</v>
      </c>
      <c r="AR339" s="192">
        <v>12676</v>
      </c>
      <c r="AS339" s="192">
        <v>1056.2</v>
      </c>
      <c r="AT339" s="192">
        <v>6818.43</v>
      </c>
      <c r="AU339" s="193">
        <v>0.66821309127749373</v>
      </c>
      <c r="AV339" s="193">
        <v>7.6914114271566095E-2</v>
      </c>
      <c r="AW339" s="193">
        <v>0.61681807321722004</v>
      </c>
    </row>
    <row r="340" spans="1:49" ht="14.25" x14ac:dyDescent="0.2">
      <c r="A340" s="196">
        <v>32203</v>
      </c>
      <c r="B340" s="192">
        <v>1937.4428700000001</v>
      </c>
      <c r="C340" s="192">
        <v>1334.1774504194332</v>
      </c>
      <c r="D340" s="192">
        <v>1283.1914077478968</v>
      </c>
      <c r="E340" s="192">
        <v>50.986042671536403</v>
      </c>
      <c r="F340" s="192">
        <v>603.26541958056691</v>
      </c>
      <c r="G340" s="193">
        <v>0.68862802154235037</v>
      </c>
      <c r="H340" s="193">
        <v>3.8215338338620265E-2</v>
      </c>
      <c r="I340" s="193">
        <v>0.66231186870965475</v>
      </c>
      <c r="J340" s="202"/>
      <c r="K340" s="202"/>
      <c r="L340" s="202"/>
      <c r="M340" s="202"/>
      <c r="N340" s="202"/>
      <c r="O340" s="202"/>
      <c r="P340" s="202"/>
      <c r="Q340" s="202"/>
      <c r="R340" s="202"/>
      <c r="S340" s="202"/>
      <c r="T340" s="202"/>
      <c r="U340" s="202"/>
      <c r="V340" s="202"/>
      <c r="W340" s="202"/>
      <c r="X340" s="202"/>
      <c r="Y340" s="202"/>
      <c r="AH340" s="192">
        <v>7645.31</v>
      </c>
      <c r="AI340" s="192">
        <v>5334.7</v>
      </c>
      <c r="AJ340" s="192">
        <v>5067.3</v>
      </c>
      <c r="AK340" s="192">
        <v>267.39999999999998</v>
      </c>
      <c r="AL340" s="192">
        <v>2310.6100000000006</v>
      </c>
      <c r="AM340" s="193">
        <v>0.69777419097459747</v>
      </c>
      <c r="AN340" s="193">
        <v>5.0124655557013516E-2</v>
      </c>
      <c r="AO340" s="193">
        <v>0.66279849999542206</v>
      </c>
      <c r="AP340" s="192">
        <v>20530.009999999998</v>
      </c>
      <c r="AQ340" s="192">
        <v>13730.4</v>
      </c>
      <c r="AR340" s="192">
        <v>12662.6</v>
      </c>
      <c r="AS340" s="192">
        <v>1067.8</v>
      </c>
      <c r="AT340" s="192">
        <v>6799.6099999999988</v>
      </c>
      <c r="AU340" s="193">
        <v>0.66879655684532058</v>
      </c>
      <c r="AV340" s="193">
        <v>7.7769038046961489E-2</v>
      </c>
      <c r="AW340" s="193">
        <v>0.61678489197034003</v>
      </c>
    </row>
    <row r="341" spans="1:49" ht="14.25" x14ac:dyDescent="0.2">
      <c r="A341" s="196">
        <v>32174</v>
      </c>
      <c r="B341" s="192">
        <v>1937.3753025000001</v>
      </c>
      <c r="C341" s="192">
        <v>1350.021484482688</v>
      </c>
      <c r="D341" s="192">
        <v>1296.4814369899484</v>
      </c>
      <c r="E341" s="192">
        <v>53.54004749273961</v>
      </c>
      <c r="F341" s="192">
        <v>587.35381801731205</v>
      </c>
      <c r="G341" s="193">
        <v>0.69683013030083152</v>
      </c>
      <c r="H341" s="193">
        <v>3.9658663293981218E-2</v>
      </c>
      <c r="I341" s="193">
        <v>0.66919477879012979</v>
      </c>
      <c r="J341" s="202"/>
      <c r="K341" s="202"/>
      <c r="L341" s="202"/>
      <c r="M341" s="202"/>
      <c r="N341" s="202"/>
      <c r="O341" s="202"/>
      <c r="P341" s="202"/>
      <c r="Q341" s="202"/>
      <c r="R341" s="202"/>
      <c r="S341" s="202"/>
      <c r="T341" s="202"/>
      <c r="U341" s="202"/>
      <c r="V341" s="202"/>
      <c r="W341" s="202"/>
      <c r="X341" s="202"/>
      <c r="Y341" s="202"/>
      <c r="AH341" s="192">
        <v>7635.76</v>
      </c>
      <c r="AI341" s="192">
        <v>5331.7</v>
      </c>
      <c r="AJ341" s="192">
        <v>5057.2</v>
      </c>
      <c r="AK341" s="192">
        <v>274.5</v>
      </c>
      <c r="AL341" s="192">
        <v>2304.0600000000004</v>
      </c>
      <c r="AM341" s="193">
        <v>0.69825400484038258</v>
      </c>
      <c r="AN341" s="193">
        <v>5.1484517133372099E-2</v>
      </c>
      <c r="AO341" s="193">
        <v>0.66230473456473227</v>
      </c>
      <c r="AP341" s="192">
        <v>20510.759999999998</v>
      </c>
      <c r="AQ341" s="192">
        <v>13711</v>
      </c>
      <c r="AR341" s="192">
        <v>12642.6</v>
      </c>
      <c r="AS341" s="192">
        <v>1068.4000000000001</v>
      </c>
      <c r="AT341" s="192">
        <v>6799.7599999999984</v>
      </c>
      <c r="AU341" s="193">
        <v>0.66847839865514491</v>
      </c>
      <c r="AV341" s="193">
        <v>7.7922835679381519E-2</v>
      </c>
      <c r="AW341" s="193">
        <v>0.616388666241524</v>
      </c>
    </row>
    <row r="342" spans="1:49" ht="14.25" x14ac:dyDescent="0.2">
      <c r="A342" s="196">
        <v>32143</v>
      </c>
      <c r="B342" s="192">
        <v>1937.3077350000001</v>
      </c>
      <c r="C342" s="192">
        <v>1351.1798936874834</v>
      </c>
      <c r="D342" s="192">
        <v>1293.5631599103626</v>
      </c>
      <c r="E342" s="192">
        <v>57.616733777120707</v>
      </c>
      <c r="F342" s="192">
        <v>586.12784131251669</v>
      </c>
      <c r="G342" s="193">
        <v>0.69745238161013345</v>
      </c>
      <c r="H342" s="193">
        <v>4.2641793329147165E-2</v>
      </c>
      <c r="I342" s="193">
        <v>0.6677117612965926</v>
      </c>
      <c r="J342" s="202"/>
      <c r="K342" s="202"/>
      <c r="L342" s="202"/>
      <c r="M342" s="202"/>
      <c r="N342" s="202"/>
      <c r="O342" s="202"/>
      <c r="P342" s="202"/>
      <c r="Q342" s="202"/>
      <c r="R342" s="202"/>
      <c r="S342" s="202"/>
      <c r="T342" s="202"/>
      <c r="U342" s="202"/>
      <c r="V342" s="202"/>
      <c r="W342" s="202"/>
      <c r="X342" s="202"/>
      <c r="Y342" s="202"/>
      <c r="AH342" s="192">
        <v>7625.46</v>
      </c>
      <c r="AI342" s="192">
        <v>5333.1</v>
      </c>
      <c r="AJ342" s="192">
        <v>5029.8</v>
      </c>
      <c r="AK342" s="192">
        <v>303.3</v>
      </c>
      <c r="AL342" s="192">
        <v>2292.3599999999997</v>
      </c>
      <c r="AM342" s="193">
        <v>0.6993807586689853</v>
      </c>
      <c r="AN342" s="193">
        <v>5.6871238116667604E-2</v>
      </c>
      <c r="AO342" s="193">
        <v>0.65960610900850569</v>
      </c>
      <c r="AP342" s="192">
        <v>20489.400000000001</v>
      </c>
      <c r="AQ342" s="192">
        <v>13708.4</v>
      </c>
      <c r="AR342" s="192">
        <v>12601.9</v>
      </c>
      <c r="AS342" s="192">
        <v>1106.5</v>
      </c>
      <c r="AT342" s="192">
        <v>6781.0000000000018</v>
      </c>
      <c r="AU342" s="193">
        <v>0.66904838599470939</v>
      </c>
      <c r="AV342" s="193">
        <v>8.0716932683610049E-2</v>
      </c>
      <c r="AW342" s="193">
        <v>0.6150448524602965</v>
      </c>
    </row>
    <row r="343" spans="1:49" ht="14.25" x14ac:dyDescent="0.2">
      <c r="A343" s="196">
        <v>32112</v>
      </c>
      <c r="B343" s="192">
        <v>1937.2401675000001</v>
      </c>
      <c r="C343" s="192">
        <v>1353.6211013932163</v>
      </c>
      <c r="D343" s="192">
        <v>1293.2987986407688</v>
      </c>
      <c r="E343" s="192">
        <v>60.322302752447456</v>
      </c>
      <c r="F343" s="192">
        <v>583.61906610678375</v>
      </c>
      <c r="G343" s="193">
        <v>0.69873685467716606</v>
      </c>
      <c r="H343" s="193">
        <v>4.4563654253291889E-2</v>
      </c>
      <c r="I343" s="193">
        <v>0.66759858707130015</v>
      </c>
      <c r="J343" s="202"/>
      <c r="K343" s="202"/>
      <c r="L343" s="202"/>
      <c r="M343" s="202"/>
      <c r="N343" s="202"/>
      <c r="O343" s="202"/>
      <c r="P343" s="202"/>
      <c r="Q343" s="202"/>
      <c r="R343" s="202"/>
      <c r="S343" s="202"/>
      <c r="T343" s="202"/>
      <c r="U343" s="202"/>
      <c r="V343" s="202"/>
      <c r="W343" s="202"/>
      <c r="X343" s="202"/>
      <c r="Y343" s="202"/>
      <c r="AH343" s="192">
        <v>7613.96</v>
      </c>
      <c r="AI343" s="192">
        <v>5306.2999999999993</v>
      </c>
      <c r="AJ343" s="192">
        <v>5027.3999999999996</v>
      </c>
      <c r="AK343" s="192">
        <v>278.89999999999998</v>
      </c>
      <c r="AL343" s="192">
        <v>2307.6600000000008</v>
      </c>
      <c r="AM343" s="193">
        <v>0.69691724148800349</v>
      </c>
      <c r="AN343" s="193">
        <v>5.2560164332962706E-2</v>
      </c>
      <c r="AO343" s="193">
        <v>0.66028715674891902</v>
      </c>
      <c r="AP343" s="192">
        <v>20467.09</v>
      </c>
      <c r="AQ343" s="192">
        <v>13680.4</v>
      </c>
      <c r="AR343" s="192">
        <v>12583.3</v>
      </c>
      <c r="AS343" s="192">
        <v>1097.0999999999999</v>
      </c>
      <c r="AT343" s="192">
        <v>6786.6900000000005</v>
      </c>
      <c r="AU343" s="193">
        <v>0.66840962735787057</v>
      </c>
      <c r="AV343" s="193">
        <v>8.0195023537323468E-2</v>
      </c>
      <c r="AW343" s="193">
        <v>0.61480650155933247</v>
      </c>
    </row>
    <row r="344" spans="1:49" ht="14.25" x14ac:dyDescent="0.2">
      <c r="A344" s="196">
        <v>32082</v>
      </c>
      <c r="B344" s="192">
        <v>1937.1726000000001</v>
      </c>
      <c r="C344" s="192">
        <v>1348.9247571435385</v>
      </c>
      <c r="D344" s="192">
        <v>1292.2274706549454</v>
      </c>
      <c r="E344" s="192">
        <v>56.697286488593122</v>
      </c>
      <c r="F344" s="192">
        <v>588.2478428564616</v>
      </c>
      <c r="G344" s="193">
        <v>0.69633689695153567</v>
      </c>
      <c r="H344" s="193">
        <v>4.2031467054288771E-2</v>
      </c>
      <c r="I344" s="193">
        <v>0.66706883560863151</v>
      </c>
      <c r="J344" s="202"/>
      <c r="K344" s="202"/>
      <c r="L344" s="202"/>
      <c r="M344" s="202"/>
      <c r="N344" s="202"/>
      <c r="O344" s="202"/>
      <c r="P344" s="202"/>
      <c r="Q344" s="202"/>
      <c r="R344" s="202"/>
      <c r="S344" s="202"/>
      <c r="T344" s="202"/>
      <c r="U344" s="202"/>
      <c r="V344" s="202"/>
      <c r="W344" s="202"/>
      <c r="X344" s="202"/>
      <c r="Y344" s="202"/>
      <c r="AH344" s="192">
        <v>7604.09</v>
      </c>
      <c r="AI344" s="192">
        <v>5303.5</v>
      </c>
      <c r="AJ344" s="192">
        <v>4993.5</v>
      </c>
      <c r="AK344" s="192">
        <v>310</v>
      </c>
      <c r="AL344" s="192">
        <v>2300.59</v>
      </c>
      <c r="AM344" s="193">
        <v>0.69745360720349181</v>
      </c>
      <c r="AN344" s="193">
        <v>5.8451965683039502E-2</v>
      </c>
      <c r="AO344" s="193">
        <v>0.65668607288972114</v>
      </c>
      <c r="AP344" s="192">
        <v>20448.349999999999</v>
      </c>
      <c r="AQ344" s="192">
        <v>13632.6</v>
      </c>
      <c r="AR344" s="192">
        <v>12519.4</v>
      </c>
      <c r="AS344" s="192">
        <v>1113.2</v>
      </c>
      <c r="AT344" s="192">
        <v>6815.7499999999982</v>
      </c>
      <c r="AU344" s="193">
        <v>0.66668459802380153</v>
      </c>
      <c r="AV344" s="193">
        <v>8.1657204054985846E-2</v>
      </c>
      <c r="AW344" s="193">
        <v>0.61224499776265573</v>
      </c>
    </row>
    <row r="345" spans="1:49" ht="14.25" x14ac:dyDescent="0.2">
      <c r="A345" s="196">
        <v>32051</v>
      </c>
      <c r="B345" s="192">
        <v>1937.1050325000001</v>
      </c>
      <c r="C345" s="192">
        <v>1356.0700778049782</v>
      </c>
      <c r="D345" s="192">
        <v>1301.9584373454663</v>
      </c>
      <c r="E345" s="192">
        <v>54.111640459511889</v>
      </c>
      <c r="F345" s="192">
        <v>581.03495469502195</v>
      </c>
      <c r="G345" s="193">
        <v>0.70004984502820344</v>
      </c>
      <c r="H345" s="193">
        <v>3.9903277378629615E-2</v>
      </c>
      <c r="I345" s="193">
        <v>0.67211556188317645</v>
      </c>
      <c r="J345" s="202"/>
      <c r="K345" s="202"/>
      <c r="L345" s="202"/>
      <c r="M345" s="202"/>
      <c r="N345" s="202"/>
      <c r="O345" s="202"/>
      <c r="P345" s="202"/>
      <c r="Q345" s="202"/>
      <c r="R345" s="202"/>
      <c r="S345" s="202"/>
      <c r="T345" s="202"/>
      <c r="U345" s="202"/>
      <c r="V345" s="202"/>
      <c r="W345" s="202"/>
      <c r="X345" s="202"/>
      <c r="Y345" s="202"/>
      <c r="AH345" s="192">
        <v>7593.6</v>
      </c>
      <c r="AI345" s="192">
        <v>5274.2</v>
      </c>
      <c r="AJ345" s="192">
        <v>4969.8999999999996</v>
      </c>
      <c r="AK345" s="192">
        <v>304.3</v>
      </c>
      <c r="AL345" s="192">
        <v>2319.4000000000005</v>
      </c>
      <c r="AM345" s="193">
        <v>0.69455857564264634</v>
      </c>
      <c r="AN345" s="193">
        <v>5.7695953888741422E-2</v>
      </c>
      <c r="AO345" s="193">
        <v>0.65448535608933833</v>
      </c>
      <c r="AP345" s="192">
        <v>20428.45</v>
      </c>
      <c r="AQ345" s="192">
        <v>13617.1</v>
      </c>
      <c r="AR345" s="192">
        <v>12487.4</v>
      </c>
      <c r="AS345" s="192">
        <v>1129.7</v>
      </c>
      <c r="AT345" s="192">
        <v>6811.35</v>
      </c>
      <c r="AU345" s="193">
        <v>0.66657529083214828</v>
      </c>
      <c r="AV345" s="193">
        <v>8.2961864126723017E-2</v>
      </c>
      <c r="AW345" s="193">
        <v>0.61127496212390064</v>
      </c>
    </row>
    <row r="346" spans="1:49" ht="14.25" x14ac:dyDescent="0.2">
      <c r="A346" s="196">
        <v>32021</v>
      </c>
      <c r="B346" s="192">
        <v>1937.0374650000001</v>
      </c>
      <c r="C346" s="192">
        <v>1365.8139143158342</v>
      </c>
      <c r="D346" s="192">
        <v>1302.5262795418671</v>
      </c>
      <c r="E346" s="192">
        <v>63.287634773967035</v>
      </c>
      <c r="F346" s="192">
        <v>571.22355068416596</v>
      </c>
      <c r="G346" s="193">
        <v>0.70510454185553617</v>
      </c>
      <c r="H346" s="193">
        <v>4.6336938078178229E-2</v>
      </c>
      <c r="I346" s="193">
        <v>0.6724321563609339</v>
      </c>
      <c r="J346" s="202"/>
      <c r="K346" s="202"/>
      <c r="L346" s="202"/>
      <c r="M346" s="202"/>
      <c r="N346" s="202"/>
      <c r="O346" s="202"/>
      <c r="P346" s="202"/>
      <c r="Q346" s="202"/>
      <c r="R346" s="202"/>
      <c r="S346" s="202"/>
      <c r="T346" s="202"/>
      <c r="U346" s="202"/>
      <c r="V346" s="202"/>
      <c r="W346" s="202"/>
      <c r="X346" s="202"/>
      <c r="Y346" s="202"/>
      <c r="AH346" s="192">
        <v>7582.61</v>
      </c>
      <c r="AI346" s="192">
        <v>5248.2</v>
      </c>
      <c r="AJ346" s="192">
        <v>4939.8999999999996</v>
      </c>
      <c r="AK346" s="192">
        <v>308.3</v>
      </c>
      <c r="AL346" s="192">
        <v>2334.41</v>
      </c>
      <c r="AM346" s="193">
        <v>0.6921363488297565</v>
      </c>
      <c r="AN346" s="193">
        <v>5.8743950306771847E-2</v>
      </c>
      <c r="AO346" s="193">
        <v>0.65147752554859073</v>
      </c>
      <c r="AP346" s="192">
        <v>20408.29</v>
      </c>
      <c r="AQ346" s="192">
        <v>13568</v>
      </c>
      <c r="AR346" s="192">
        <v>12421.9</v>
      </c>
      <c r="AS346" s="192">
        <v>1146.0999999999999</v>
      </c>
      <c r="AT346" s="192">
        <v>6840.2900000000009</v>
      </c>
      <c r="AU346" s="193">
        <v>0.66482787141891841</v>
      </c>
      <c r="AV346" s="193">
        <v>8.4470813679245277E-2</v>
      </c>
      <c r="AW346" s="193">
        <v>0.60866932016352171</v>
      </c>
    </row>
    <row r="347" spans="1:49" ht="14.25" x14ac:dyDescent="0.2">
      <c r="A347" s="196">
        <v>31990</v>
      </c>
      <c r="B347" s="192">
        <v>1936.9698975000001</v>
      </c>
      <c r="C347" s="192">
        <v>1351.9853219091624</v>
      </c>
      <c r="D347" s="192">
        <v>1293.3899817728452</v>
      </c>
      <c r="E347" s="192">
        <v>58.595340136317212</v>
      </c>
      <c r="F347" s="192">
        <v>584.98457559083772</v>
      </c>
      <c r="G347" s="193">
        <v>0.69798984674678577</v>
      </c>
      <c r="H347" s="193">
        <v>4.3340219147922181E-2</v>
      </c>
      <c r="I347" s="193">
        <v>0.66773881382575551</v>
      </c>
      <c r="J347" s="202"/>
      <c r="K347" s="202"/>
      <c r="L347" s="202"/>
      <c r="M347" s="202"/>
      <c r="N347" s="202"/>
      <c r="O347" s="202"/>
      <c r="P347" s="202"/>
      <c r="Q347" s="202"/>
      <c r="R347" s="202"/>
      <c r="S347" s="202"/>
      <c r="T347" s="202"/>
      <c r="U347" s="202"/>
      <c r="V347" s="202"/>
      <c r="W347" s="202"/>
      <c r="X347" s="202"/>
      <c r="Y347" s="202"/>
      <c r="AH347" s="192">
        <v>7566.94</v>
      </c>
      <c r="AI347" s="192">
        <v>5221.3</v>
      </c>
      <c r="AJ347" s="192">
        <v>4911.8</v>
      </c>
      <c r="AK347" s="192">
        <v>309.5</v>
      </c>
      <c r="AL347" s="192">
        <v>2345.6399999999994</v>
      </c>
      <c r="AM347" s="193">
        <v>0.69001472193515478</v>
      </c>
      <c r="AN347" s="193">
        <v>5.9276425411296033E-2</v>
      </c>
      <c r="AO347" s="193">
        <v>0.6491131157376695</v>
      </c>
      <c r="AP347" s="192">
        <v>20381.59</v>
      </c>
      <c r="AQ347" s="192">
        <v>13543.2</v>
      </c>
      <c r="AR347" s="192">
        <v>12376.2</v>
      </c>
      <c r="AS347" s="192">
        <v>1167</v>
      </c>
      <c r="AT347" s="192">
        <v>6838.3899999999994</v>
      </c>
      <c r="AU347" s="193">
        <v>0.6644820153874158</v>
      </c>
      <c r="AV347" s="193">
        <v>8.6168704589757214E-2</v>
      </c>
      <c r="AW347" s="193">
        <v>0.60722446089829107</v>
      </c>
    </row>
    <row r="348" spans="1:49" ht="14.25" x14ac:dyDescent="0.2">
      <c r="A348" s="196">
        <v>31959</v>
      </c>
      <c r="B348" s="192">
        <v>1936.9023300000001</v>
      </c>
      <c r="C348" s="192">
        <v>1348.6961755495051</v>
      </c>
      <c r="D348" s="192">
        <v>1292.7111240289225</v>
      </c>
      <c r="E348" s="192">
        <v>55.985051520582651</v>
      </c>
      <c r="F348" s="192">
        <v>588.20615445049498</v>
      </c>
      <c r="G348" s="193">
        <v>0.69631604787707857</v>
      </c>
      <c r="H348" s="193">
        <v>4.1510499203256376E-2</v>
      </c>
      <c r="I348" s="193">
        <v>0.66741162112646246</v>
      </c>
      <c r="J348" s="202"/>
      <c r="K348" s="202"/>
      <c r="L348" s="202"/>
      <c r="M348" s="202"/>
      <c r="N348" s="202"/>
      <c r="O348" s="202"/>
      <c r="P348" s="202"/>
      <c r="Q348" s="202"/>
      <c r="R348" s="202"/>
      <c r="S348" s="202"/>
      <c r="T348" s="202"/>
      <c r="U348" s="202"/>
      <c r="V348" s="202"/>
      <c r="W348" s="202"/>
      <c r="X348" s="202"/>
      <c r="Y348" s="202"/>
      <c r="AH348" s="192">
        <v>7553.2</v>
      </c>
      <c r="AI348" s="192">
        <v>5199.1000000000004</v>
      </c>
      <c r="AJ348" s="192">
        <v>4892.3</v>
      </c>
      <c r="AK348" s="192">
        <v>306.8</v>
      </c>
      <c r="AL348" s="192">
        <v>2354.0999999999995</v>
      </c>
      <c r="AM348" s="193">
        <v>0.68833077371180429</v>
      </c>
      <c r="AN348" s="193">
        <v>5.901021330614914E-2</v>
      </c>
      <c r="AO348" s="193">
        <v>0.64771222792988403</v>
      </c>
      <c r="AP348" s="192">
        <v>20360.580000000002</v>
      </c>
      <c r="AQ348" s="192">
        <v>13524.7</v>
      </c>
      <c r="AR348" s="192">
        <v>12345.5</v>
      </c>
      <c r="AS348" s="192">
        <v>1179.2</v>
      </c>
      <c r="AT348" s="192">
        <v>6835.880000000001</v>
      </c>
      <c r="AU348" s="193">
        <v>0.66425907316982125</v>
      </c>
      <c r="AV348" s="193">
        <v>8.7188625256013078E-2</v>
      </c>
      <c r="AW348" s="193">
        <v>0.60634323776631116</v>
      </c>
    </row>
    <row r="349" spans="1:49" ht="14.25" x14ac:dyDescent="0.2">
      <c r="A349" s="196">
        <v>31929</v>
      </c>
      <c r="B349" s="192">
        <v>1934.5788000000011</v>
      </c>
      <c r="C349" s="192">
        <v>1352.8614614813605</v>
      </c>
      <c r="D349" s="192">
        <v>1296.5931557067668</v>
      </c>
      <c r="E349" s="192">
        <v>56.26830577459382</v>
      </c>
      <c r="F349" s="192">
        <v>581.71733851864064</v>
      </c>
      <c r="G349" s="193">
        <v>0.69930543097099984</v>
      </c>
      <c r="H349" s="193">
        <v>4.1592067906924463E-2</v>
      </c>
      <c r="I349" s="193">
        <v>0.67021987199837296</v>
      </c>
      <c r="J349" s="202"/>
      <c r="K349" s="202"/>
      <c r="L349" s="202"/>
      <c r="M349" s="202"/>
      <c r="N349" s="202"/>
      <c r="O349" s="202"/>
      <c r="P349" s="202"/>
      <c r="Q349" s="202"/>
      <c r="R349" s="202"/>
      <c r="S349" s="202"/>
      <c r="T349" s="202"/>
      <c r="U349" s="202"/>
      <c r="V349" s="202"/>
      <c r="W349" s="202"/>
      <c r="X349" s="202"/>
      <c r="Y349" s="202"/>
      <c r="AH349" s="192">
        <v>7538.84</v>
      </c>
      <c r="AI349" s="192">
        <v>5197.8</v>
      </c>
      <c r="AJ349" s="192">
        <v>4873.2</v>
      </c>
      <c r="AK349" s="192">
        <v>324.60000000000002</v>
      </c>
      <c r="AL349" s="192">
        <v>2341.04</v>
      </c>
      <c r="AM349" s="193">
        <v>0.68946946745122595</v>
      </c>
      <c r="AN349" s="193">
        <v>6.2449497864481132E-2</v>
      </c>
      <c r="AO349" s="193">
        <v>0.64641244541600562</v>
      </c>
      <c r="AP349" s="192">
        <v>20339.18</v>
      </c>
      <c r="AQ349" s="192">
        <v>13523.199999999999</v>
      </c>
      <c r="AR349" s="192">
        <v>12319.4</v>
      </c>
      <c r="AS349" s="192">
        <v>1203.8</v>
      </c>
      <c r="AT349" s="192">
        <v>6815.9800000000014</v>
      </c>
      <c r="AU349" s="193">
        <v>0.66488422837105521</v>
      </c>
      <c r="AV349" s="193">
        <v>8.9017392333175585E-2</v>
      </c>
      <c r="AW349" s="193">
        <v>0.60569796815800836</v>
      </c>
    </row>
    <row r="350" spans="1:49" ht="14.25" x14ac:dyDescent="0.2">
      <c r="A350" s="196">
        <v>31898</v>
      </c>
      <c r="B350" s="192">
        <v>1932.255270000001</v>
      </c>
      <c r="C350" s="192">
        <v>1349.4221421715638</v>
      </c>
      <c r="D350" s="192">
        <v>1289.215973811966</v>
      </c>
      <c r="E350" s="192">
        <v>60.206168359597683</v>
      </c>
      <c r="F350" s="192">
        <v>582.83312782843723</v>
      </c>
      <c r="G350" s="193">
        <v>0.69836639243404064</v>
      </c>
      <c r="H350" s="193">
        <v>4.461625941805774E-2</v>
      </c>
      <c r="I350" s="193">
        <v>0.66720789630035027</v>
      </c>
      <c r="J350" s="202"/>
      <c r="K350" s="202"/>
      <c r="L350" s="202"/>
      <c r="M350" s="202"/>
      <c r="N350" s="202"/>
      <c r="O350" s="202"/>
      <c r="P350" s="202"/>
      <c r="Q350" s="202"/>
      <c r="R350" s="202"/>
      <c r="S350" s="202"/>
      <c r="T350" s="202"/>
      <c r="U350" s="202"/>
      <c r="V350" s="202"/>
      <c r="W350" s="202"/>
      <c r="X350" s="202"/>
      <c r="Y350" s="202"/>
      <c r="AH350" s="192">
        <v>7521.06</v>
      </c>
      <c r="AI350" s="192">
        <v>5185.4000000000005</v>
      </c>
      <c r="AJ350" s="192">
        <v>4859.8</v>
      </c>
      <c r="AK350" s="192">
        <v>325.60000000000002</v>
      </c>
      <c r="AL350" s="192">
        <v>2335.66</v>
      </c>
      <c r="AM350" s="193">
        <v>0.68945068913158525</v>
      </c>
      <c r="AN350" s="193">
        <v>6.279168434450573E-2</v>
      </c>
      <c r="AO350" s="193">
        <v>0.64615891908853273</v>
      </c>
      <c r="AP350" s="192">
        <v>20311.54</v>
      </c>
      <c r="AQ350" s="192">
        <v>13486.800000000001</v>
      </c>
      <c r="AR350" s="192">
        <v>12285.7</v>
      </c>
      <c r="AS350" s="192">
        <v>1201.0999999999999</v>
      </c>
      <c r="AT350" s="192">
        <v>6824.74</v>
      </c>
      <c r="AU350" s="193">
        <v>0.66399691997751031</v>
      </c>
      <c r="AV350" s="193">
        <v>8.9057448764718078E-2</v>
      </c>
      <c r="AW350" s="193">
        <v>0.60486304829668258</v>
      </c>
    </row>
    <row r="351" spans="1:49" ht="14.25" x14ac:dyDescent="0.2">
      <c r="A351" s="196">
        <v>31868</v>
      </c>
      <c r="B351" s="192">
        <v>1929.9317400000009</v>
      </c>
      <c r="C351" s="192">
        <v>1357.392242689378</v>
      </c>
      <c r="D351" s="192">
        <v>1296.3696042588854</v>
      </c>
      <c r="E351" s="192">
        <v>61.022638430492535</v>
      </c>
      <c r="F351" s="192">
        <v>572.53949731062289</v>
      </c>
      <c r="G351" s="193">
        <v>0.7033369183769046</v>
      </c>
      <c r="H351" s="193">
        <v>4.4955788394362282E-2</v>
      </c>
      <c r="I351" s="193">
        <v>0.67171785270440953</v>
      </c>
      <c r="J351" s="202"/>
      <c r="K351" s="202"/>
      <c r="L351" s="202"/>
      <c r="M351" s="202"/>
      <c r="N351" s="202"/>
      <c r="O351" s="202"/>
      <c r="P351" s="202"/>
      <c r="Q351" s="202"/>
      <c r="R351" s="202"/>
      <c r="S351" s="202"/>
      <c r="T351" s="202"/>
      <c r="U351" s="202"/>
      <c r="V351" s="202"/>
      <c r="W351" s="202"/>
      <c r="X351" s="202"/>
      <c r="Y351" s="202"/>
      <c r="AH351" s="192">
        <v>7507.72</v>
      </c>
      <c r="AI351" s="192">
        <v>5164.8999999999996</v>
      </c>
      <c r="AJ351" s="192">
        <v>4835.7</v>
      </c>
      <c r="AK351" s="192">
        <v>329.2</v>
      </c>
      <c r="AL351" s="192">
        <v>2342.8200000000006</v>
      </c>
      <c r="AM351" s="193">
        <v>0.68794520839882145</v>
      </c>
      <c r="AN351" s="193">
        <v>6.3737923289899134E-2</v>
      </c>
      <c r="AO351" s="193">
        <v>0.64409700947824367</v>
      </c>
      <c r="AP351" s="192">
        <v>20289.91</v>
      </c>
      <c r="AQ351" s="192">
        <v>13466.6</v>
      </c>
      <c r="AR351" s="192">
        <v>12229.5</v>
      </c>
      <c r="AS351" s="192">
        <v>1237.0999999999999</v>
      </c>
      <c r="AT351" s="192">
        <v>6823.3099999999995</v>
      </c>
      <c r="AU351" s="193">
        <v>0.66370920324437122</v>
      </c>
      <c r="AV351" s="193">
        <v>9.1864316159980974E-2</v>
      </c>
      <c r="AW351" s="193">
        <v>0.60273801115924119</v>
      </c>
    </row>
    <row r="352" spans="1:49" ht="14.25" x14ac:dyDescent="0.2">
      <c r="A352" s="196">
        <v>31837</v>
      </c>
      <c r="B352" s="192">
        <v>1927.6082100000008</v>
      </c>
      <c r="C352" s="192">
        <v>1352.8734640237683</v>
      </c>
      <c r="D352" s="192">
        <v>1294.7653106429229</v>
      </c>
      <c r="E352" s="192">
        <v>58.108153380845323</v>
      </c>
      <c r="F352" s="192">
        <v>574.73474597623249</v>
      </c>
      <c r="G352" s="193">
        <v>0.70184047619498768</v>
      </c>
      <c r="H352" s="193">
        <v>4.2951654331379832E-2</v>
      </c>
      <c r="I352" s="193">
        <v>0.67169526666568946</v>
      </c>
      <c r="J352" s="202"/>
      <c r="K352" s="202"/>
      <c r="L352" s="202"/>
      <c r="M352" s="202"/>
      <c r="N352" s="202"/>
      <c r="O352" s="202"/>
      <c r="P352" s="202"/>
      <c r="Q352" s="202"/>
      <c r="R352" s="202"/>
      <c r="S352" s="202"/>
      <c r="T352" s="202"/>
      <c r="U352" s="202"/>
      <c r="V352" s="202"/>
      <c r="W352" s="202"/>
      <c r="X352" s="202"/>
      <c r="Y352" s="202"/>
      <c r="AH352" s="192">
        <v>7496.42</v>
      </c>
      <c r="AI352" s="192">
        <v>5164</v>
      </c>
      <c r="AJ352" s="192">
        <v>4824.8</v>
      </c>
      <c r="AK352" s="192">
        <v>339.2</v>
      </c>
      <c r="AL352" s="192">
        <v>2332.42</v>
      </c>
      <c r="AM352" s="193">
        <v>0.68886215019969532</v>
      </c>
      <c r="AN352" s="193">
        <v>6.5685515104570102E-2</v>
      </c>
      <c r="AO352" s="193">
        <v>0.6436138850277866</v>
      </c>
      <c r="AP352" s="192">
        <v>20268.87</v>
      </c>
      <c r="AQ352" s="192">
        <v>13441.3</v>
      </c>
      <c r="AR352" s="192">
        <v>12182</v>
      </c>
      <c r="AS352" s="192">
        <v>1259.3</v>
      </c>
      <c r="AT352" s="192">
        <v>6827.57</v>
      </c>
      <c r="AU352" s="193">
        <v>0.66314994373144631</v>
      </c>
      <c r="AV352" s="193">
        <v>9.3688854500680735E-2</v>
      </c>
      <c r="AW352" s="193">
        <v>0.60102018514105626</v>
      </c>
    </row>
    <row r="353" spans="1:49" ht="14.25" x14ac:dyDescent="0.2">
      <c r="A353" s="196">
        <v>31809</v>
      </c>
      <c r="B353" s="192">
        <v>1925.2846800000007</v>
      </c>
      <c r="C353" s="192">
        <v>1352.687996658153</v>
      </c>
      <c r="D353" s="192">
        <v>1290.2137589727861</v>
      </c>
      <c r="E353" s="192">
        <v>62.474237685366958</v>
      </c>
      <c r="F353" s="192">
        <v>572.59668334184767</v>
      </c>
      <c r="G353" s="193">
        <v>0.70259116000349231</v>
      </c>
      <c r="H353" s="193">
        <v>4.6185253243697738E-2</v>
      </c>
      <c r="I353" s="193">
        <v>0.67014180935194767</v>
      </c>
      <c r="J353" s="202"/>
      <c r="K353" s="202"/>
      <c r="L353" s="202"/>
      <c r="M353" s="202"/>
      <c r="N353" s="202"/>
      <c r="O353" s="202"/>
      <c r="P353" s="202"/>
      <c r="Q353" s="202"/>
      <c r="R353" s="202"/>
      <c r="S353" s="202"/>
      <c r="T353" s="202"/>
      <c r="U353" s="202"/>
      <c r="V353" s="202"/>
      <c r="W353" s="202"/>
      <c r="X353" s="202"/>
      <c r="Y353" s="202"/>
      <c r="AH353" s="192">
        <v>7485.83</v>
      </c>
      <c r="AI353" s="192">
        <v>5152.7</v>
      </c>
      <c r="AJ353" s="192">
        <v>4813.3</v>
      </c>
      <c r="AK353" s="192">
        <v>339.4</v>
      </c>
      <c r="AL353" s="192">
        <v>2333.13</v>
      </c>
      <c r="AM353" s="193">
        <v>0.68832714608800893</v>
      </c>
      <c r="AN353" s="193">
        <v>6.5868379684437289E-2</v>
      </c>
      <c r="AO353" s="193">
        <v>0.64298815228237882</v>
      </c>
      <c r="AP353" s="192">
        <v>20248.63</v>
      </c>
      <c r="AQ353" s="192">
        <v>13406.699999999999</v>
      </c>
      <c r="AR353" s="192">
        <v>12131.4</v>
      </c>
      <c r="AS353" s="192">
        <v>1275.3</v>
      </c>
      <c r="AT353" s="192">
        <v>6841.9300000000021</v>
      </c>
      <c r="AU353" s="193">
        <v>0.66210405345941914</v>
      </c>
      <c r="AV353" s="193">
        <v>9.5124079751169197E-2</v>
      </c>
      <c r="AW353" s="193">
        <v>0.59912201467457304</v>
      </c>
    </row>
    <row r="354" spans="1:49" ht="14.25" x14ac:dyDescent="0.2">
      <c r="A354" s="196">
        <v>31778</v>
      </c>
      <c r="B354" s="192">
        <v>1922.9611500000005</v>
      </c>
      <c r="C354" s="192">
        <v>1329.6544097202113</v>
      </c>
      <c r="D354" s="192">
        <v>1267.896694608299</v>
      </c>
      <c r="E354" s="192">
        <v>61.757715111912482</v>
      </c>
      <c r="F354" s="192">
        <v>593.30674027978921</v>
      </c>
      <c r="G354" s="193">
        <v>0.69146192044504429</v>
      </c>
      <c r="H354" s="193">
        <v>4.6446441015382089E-2</v>
      </c>
      <c r="I354" s="193">
        <v>0.65934597514271076</v>
      </c>
      <c r="J354" s="202"/>
      <c r="K354" s="202"/>
      <c r="L354" s="202"/>
      <c r="M354" s="202"/>
      <c r="N354" s="202"/>
      <c r="O354" s="202"/>
      <c r="P354" s="202"/>
      <c r="Q354" s="202"/>
      <c r="R354" s="202"/>
      <c r="S354" s="202"/>
      <c r="T354" s="202"/>
      <c r="U354" s="202"/>
      <c r="V354" s="202"/>
      <c r="W354" s="202"/>
      <c r="X354" s="202"/>
      <c r="Y354" s="202"/>
      <c r="AH354" s="192">
        <v>7473.79</v>
      </c>
      <c r="AI354" s="192">
        <v>5138</v>
      </c>
      <c r="AJ354" s="192">
        <v>4808.5</v>
      </c>
      <c r="AK354" s="192">
        <v>329.5</v>
      </c>
      <c r="AL354" s="192">
        <v>2335.79</v>
      </c>
      <c r="AM354" s="193">
        <v>0.68746914216214261</v>
      </c>
      <c r="AN354" s="193">
        <v>6.4130011677695595E-2</v>
      </c>
      <c r="AO354" s="193">
        <v>0.64338173804722909</v>
      </c>
      <c r="AP354" s="192">
        <v>20225.29</v>
      </c>
      <c r="AQ354" s="192">
        <v>13376.3</v>
      </c>
      <c r="AR354" s="192">
        <v>12102</v>
      </c>
      <c r="AS354" s="192">
        <v>1274.3</v>
      </c>
      <c r="AT354" s="192">
        <v>6848.9900000000016</v>
      </c>
      <c r="AU354" s="193">
        <v>0.661365053356466</v>
      </c>
      <c r="AV354" s="193">
        <v>9.5265506904001859E-2</v>
      </c>
      <c r="AW354" s="193">
        <v>0.59835977629987014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54"/>
  <sheetViews>
    <sheetView workbookViewId="0">
      <pane xSplit="1" ySplit="3" topLeftCell="B4" activePane="bottomRight" state="frozen"/>
      <selection activeCell="AB11" sqref="AB11"/>
      <selection pane="topRight" activeCell="AB11" sqref="AB11"/>
      <selection pane="bottomLeft" activeCell="AB11" sqref="AB11"/>
      <selection pane="bottomRight" activeCell="AB11" sqref="AB11"/>
    </sheetView>
  </sheetViews>
  <sheetFormatPr defaultColWidth="9" defaultRowHeight="12.75" x14ac:dyDescent="0.2"/>
  <cols>
    <col min="1" max="1" width="9" style="186" customWidth="1"/>
    <col min="2" max="49" width="9.85546875" style="188" customWidth="1"/>
    <col min="50" max="50" width="12.42578125" style="188" customWidth="1"/>
    <col min="51" max="16384" width="9" style="188"/>
  </cols>
  <sheetData>
    <row r="1" spans="1:49" x14ac:dyDescent="0.2">
      <c r="A1" s="186" t="s">
        <v>192</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AI1" s="187"/>
      <c r="AJ1" s="187"/>
      <c r="AK1" s="187"/>
      <c r="AL1" s="187"/>
      <c r="AM1" s="187"/>
      <c r="AN1" s="187"/>
      <c r="AO1" s="187"/>
      <c r="AP1" s="187"/>
      <c r="AQ1" s="187"/>
      <c r="AR1" s="187"/>
      <c r="AS1" s="187"/>
      <c r="AT1" s="187"/>
      <c r="AU1" s="187"/>
      <c r="AV1" s="187"/>
      <c r="AW1" s="187"/>
    </row>
    <row r="2" spans="1:49" s="187" customFormat="1" x14ac:dyDescent="0.2">
      <c r="A2" s="189"/>
      <c r="B2" s="187" t="s">
        <v>175</v>
      </c>
      <c r="C2" s="187" t="s">
        <v>175</v>
      </c>
      <c r="D2" s="187" t="s">
        <v>175</v>
      </c>
      <c r="E2" s="187" t="s">
        <v>175</v>
      </c>
      <c r="F2" s="187" t="s">
        <v>175</v>
      </c>
      <c r="G2" s="187" t="s">
        <v>175</v>
      </c>
      <c r="H2" s="187" t="s">
        <v>175</v>
      </c>
      <c r="I2" s="187" t="s">
        <v>175</v>
      </c>
      <c r="J2" s="190" t="s">
        <v>176</v>
      </c>
      <c r="K2" s="190" t="s">
        <v>176</v>
      </c>
      <c r="L2" s="190" t="s">
        <v>176</v>
      </c>
      <c r="M2" s="190" t="s">
        <v>176</v>
      </c>
      <c r="N2" s="190" t="s">
        <v>176</v>
      </c>
      <c r="O2" s="190" t="s">
        <v>176</v>
      </c>
      <c r="P2" s="190" t="s">
        <v>176</v>
      </c>
      <c r="Q2" s="190" t="s">
        <v>176</v>
      </c>
      <c r="R2" s="187" t="s">
        <v>177</v>
      </c>
      <c r="S2" s="187" t="s">
        <v>177</v>
      </c>
      <c r="T2" s="187" t="s">
        <v>177</v>
      </c>
      <c r="U2" s="187" t="s">
        <v>177</v>
      </c>
      <c r="V2" s="187" t="s">
        <v>177</v>
      </c>
      <c r="W2" s="187" t="s">
        <v>177</v>
      </c>
      <c r="X2" s="187" t="s">
        <v>177</v>
      </c>
      <c r="Y2" s="187" t="s">
        <v>177</v>
      </c>
      <c r="Z2" s="187" t="s">
        <v>178</v>
      </c>
      <c r="AA2" s="187" t="s">
        <v>178</v>
      </c>
      <c r="AB2" s="187" t="s">
        <v>178</v>
      </c>
      <c r="AC2" s="187" t="s">
        <v>178</v>
      </c>
      <c r="AD2" s="187" t="s">
        <v>178</v>
      </c>
      <c r="AE2" s="187" t="s">
        <v>178</v>
      </c>
      <c r="AF2" s="187" t="s">
        <v>178</v>
      </c>
      <c r="AG2" s="187" t="s">
        <v>178</v>
      </c>
      <c r="AH2" s="187" t="s">
        <v>179</v>
      </c>
      <c r="AI2" s="187" t="s">
        <v>179</v>
      </c>
      <c r="AJ2" s="187" t="s">
        <v>179</v>
      </c>
      <c r="AK2" s="187" t="s">
        <v>179</v>
      </c>
      <c r="AL2" s="187" t="s">
        <v>179</v>
      </c>
      <c r="AM2" s="187" t="s">
        <v>179</v>
      </c>
      <c r="AN2" s="187" t="s">
        <v>179</v>
      </c>
      <c r="AO2" s="187" t="s">
        <v>179</v>
      </c>
      <c r="AP2" s="187" t="s">
        <v>180</v>
      </c>
      <c r="AQ2" s="187" t="s">
        <v>180</v>
      </c>
      <c r="AR2" s="187" t="s">
        <v>180</v>
      </c>
      <c r="AS2" s="187" t="s">
        <v>180</v>
      </c>
      <c r="AT2" s="187" t="s">
        <v>180</v>
      </c>
      <c r="AU2" s="187" t="s">
        <v>180</v>
      </c>
      <c r="AV2" s="187" t="s">
        <v>180</v>
      </c>
      <c r="AW2" s="187" t="s">
        <v>180</v>
      </c>
    </row>
    <row r="3" spans="1:49" s="187" customFormat="1" x14ac:dyDescent="0.2">
      <c r="A3" s="189"/>
      <c r="B3" s="187" t="s">
        <v>181</v>
      </c>
      <c r="C3" s="187" t="s">
        <v>189</v>
      </c>
      <c r="D3" s="187" t="s">
        <v>190</v>
      </c>
      <c r="E3" s="187" t="s">
        <v>184</v>
      </c>
      <c r="F3" s="187" t="s">
        <v>185</v>
      </c>
      <c r="G3" s="187" t="s">
        <v>186</v>
      </c>
      <c r="H3" s="187" t="s">
        <v>187</v>
      </c>
      <c r="I3" s="187" t="s">
        <v>188</v>
      </c>
      <c r="J3" s="188" t="s">
        <v>181</v>
      </c>
      <c r="K3" s="188" t="s">
        <v>189</v>
      </c>
      <c r="L3" s="188" t="s">
        <v>190</v>
      </c>
      <c r="M3" s="188" t="s">
        <v>184</v>
      </c>
      <c r="N3" s="188" t="s">
        <v>185</v>
      </c>
      <c r="O3" s="190" t="s">
        <v>186</v>
      </c>
      <c r="P3" s="190" t="s">
        <v>187</v>
      </c>
      <c r="Q3" s="190" t="s">
        <v>188</v>
      </c>
      <c r="R3" s="187" t="s">
        <v>181</v>
      </c>
      <c r="S3" s="187" t="s">
        <v>189</v>
      </c>
      <c r="T3" s="187" t="s">
        <v>190</v>
      </c>
      <c r="U3" s="187" t="s">
        <v>184</v>
      </c>
      <c r="V3" s="187" t="s">
        <v>185</v>
      </c>
      <c r="W3" s="187" t="s">
        <v>186</v>
      </c>
      <c r="X3" s="187" t="s">
        <v>187</v>
      </c>
      <c r="Y3" s="187" t="s">
        <v>188</v>
      </c>
      <c r="Z3" s="187" t="s">
        <v>181</v>
      </c>
      <c r="AA3" s="187" t="s">
        <v>189</v>
      </c>
      <c r="AB3" s="187" t="s">
        <v>190</v>
      </c>
      <c r="AC3" s="187" t="s">
        <v>184</v>
      </c>
      <c r="AD3" s="187" t="s">
        <v>185</v>
      </c>
      <c r="AE3" s="187" t="s">
        <v>186</v>
      </c>
      <c r="AF3" s="187" t="s">
        <v>187</v>
      </c>
      <c r="AG3" s="187" t="s">
        <v>188</v>
      </c>
      <c r="AH3" s="187" t="s">
        <v>181</v>
      </c>
      <c r="AI3" s="187" t="s">
        <v>189</v>
      </c>
      <c r="AJ3" s="187" t="s">
        <v>190</v>
      </c>
      <c r="AK3" s="187" t="s">
        <v>184</v>
      </c>
      <c r="AL3" s="187" t="s">
        <v>185</v>
      </c>
      <c r="AM3" s="187" t="s">
        <v>186</v>
      </c>
      <c r="AN3" s="187" t="s">
        <v>187</v>
      </c>
      <c r="AO3" s="187" t="s">
        <v>188</v>
      </c>
      <c r="AP3" s="187" t="s">
        <v>181</v>
      </c>
      <c r="AQ3" s="187" t="s">
        <v>189</v>
      </c>
      <c r="AR3" s="187" t="s">
        <v>190</v>
      </c>
      <c r="AS3" s="187" t="s">
        <v>184</v>
      </c>
      <c r="AT3" s="187" t="s">
        <v>185</v>
      </c>
      <c r="AU3" s="187" t="s">
        <v>186</v>
      </c>
      <c r="AV3" s="187" t="s">
        <v>187</v>
      </c>
      <c r="AW3" s="187" t="s">
        <v>188</v>
      </c>
    </row>
    <row r="4" spans="1:49" ht="14.25" x14ac:dyDescent="0.2">
      <c r="A4" s="196">
        <v>42430</v>
      </c>
      <c r="B4" s="192">
        <v>2415.1509524999988</v>
      </c>
      <c r="C4" s="192">
        <v>1550.5238460622525</v>
      </c>
      <c r="D4" s="192">
        <v>1419.5838686191157</v>
      </c>
      <c r="E4" s="192">
        <v>130.93997744313637</v>
      </c>
      <c r="F4" s="192">
        <v>864.62710643774642</v>
      </c>
      <c r="G4" s="193">
        <v>0.64199873074486558</v>
      </c>
      <c r="H4" s="193">
        <v>8.4448864024680867E-2</v>
      </c>
      <c r="I4" s="193">
        <v>0.58778266722817463</v>
      </c>
      <c r="J4" s="192">
        <v>2745.2923808333344</v>
      </c>
      <c r="K4" s="192">
        <v>1914.7761539377473</v>
      </c>
      <c r="L4" s="192">
        <v>1792.4161313808843</v>
      </c>
      <c r="M4" s="192">
        <v>122.36002255686365</v>
      </c>
      <c r="N4" s="192">
        <v>830.51622689558701</v>
      </c>
      <c r="O4" s="193">
        <v>0.69747622049514313</v>
      </c>
      <c r="P4" s="193">
        <v>6.3903042820556144E-2</v>
      </c>
      <c r="Q4" s="193">
        <v>0.65290536771052265</v>
      </c>
      <c r="R4" s="192">
        <v>5160.4433333333327</v>
      </c>
      <c r="S4" s="192">
        <v>3465.2999999999997</v>
      </c>
      <c r="T4" s="192">
        <v>3212</v>
      </c>
      <c r="U4" s="192">
        <v>253.29999999999998</v>
      </c>
      <c r="V4" s="192">
        <v>1695.1433333333334</v>
      </c>
      <c r="W4" s="193">
        <v>0.67151207292913462</v>
      </c>
      <c r="X4" s="193">
        <v>7.3096124433670973E-2</v>
      </c>
      <c r="Y4" s="193">
        <v>0.62242714288759438</v>
      </c>
      <c r="AH4" s="192">
        <v>11466.093333333332</v>
      </c>
      <c r="AI4" s="192">
        <v>7489.7000000000007</v>
      </c>
      <c r="AJ4" s="192">
        <v>6983.0666666666657</v>
      </c>
      <c r="AK4" s="192">
        <v>506.63333333333338</v>
      </c>
      <c r="AL4" s="192">
        <v>3976.393333333333</v>
      </c>
      <c r="AM4" s="193">
        <v>0.65320417183649893</v>
      </c>
      <c r="AN4" s="193">
        <v>6.764400888331086E-2</v>
      </c>
      <c r="AO4" s="193">
        <v>0.60901882303417498</v>
      </c>
      <c r="AP4" s="192">
        <v>29465.930000000004</v>
      </c>
      <c r="AQ4" s="192">
        <v>19412.400000000001</v>
      </c>
      <c r="AR4" s="192">
        <v>18017.2</v>
      </c>
      <c r="AS4" s="192">
        <v>1395.2</v>
      </c>
      <c r="AT4" s="192">
        <v>10053.529999999999</v>
      </c>
      <c r="AU4" s="193">
        <v>0.65880832541175516</v>
      </c>
      <c r="AV4" s="193">
        <v>7.1871587232902684E-2</v>
      </c>
      <c r="AW4" s="193">
        <v>0.61145872538216162</v>
      </c>
    </row>
    <row r="5" spans="1:49" ht="14.25" x14ac:dyDescent="0.2">
      <c r="A5" s="196">
        <v>42401</v>
      </c>
      <c r="B5" s="192">
        <v>2412.900764999999</v>
      </c>
      <c r="C5" s="192">
        <v>1557.5814007276892</v>
      </c>
      <c r="D5" s="192">
        <v>1424.7411826898667</v>
      </c>
      <c r="E5" s="192">
        <v>132.84021803782258</v>
      </c>
      <c r="F5" s="192">
        <v>855.31936427230983</v>
      </c>
      <c r="G5" s="193">
        <v>0.64552236184801814</v>
      </c>
      <c r="H5" s="193">
        <v>8.528621231337298E-2</v>
      </c>
      <c r="I5" s="193">
        <v>0.59046820464241812</v>
      </c>
      <c r="J5" s="192">
        <v>2740.2259016666681</v>
      </c>
      <c r="K5" s="192">
        <v>1914.9519326056441</v>
      </c>
      <c r="L5" s="192">
        <v>1797.9921506434666</v>
      </c>
      <c r="M5" s="192">
        <v>116.95978196217742</v>
      </c>
      <c r="N5" s="192">
        <v>825.27396906102376</v>
      </c>
      <c r="O5" s="193">
        <v>0.69882995100547241</v>
      </c>
      <c r="P5" s="193">
        <v>6.1077137222463926E-2</v>
      </c>
      <c r="Q5" s="193">
        <v>0.65614741819274336</v>
      </c>
      <c r="R5" s="192">
        <v>5153.126666666667</v>
      </c>
      <c r="S5" s="192">
        <v>3472.5333333333328</v>
      </c>
      <c r="T5" s="192">
        <v>3222.7333333333336</v>
      </c>
      <c r="U5" s="192">
        <v>249.79999999999998</v>
      </c>
      <c r="V5" s="192">
        <v>1680.5933333333335</v>
      </c>
      <c r="W5" s="193">
        <v>0.67386919785916366</v>
      </c>
      <c r="X5" s="193">
        <v>7.193595453847336E-2</v>
      </c>
      <c r="Y5" s="193">
        <v>0.6253937738770895</v>
      </c>
      <c r="AH5" s="192">
        <v>11454.976666666667</v>
      </c>
      <c r="AI5" s="192">
        <v>7479.4666666666672</v>
      </c>
      <c r="AJ5" s="192">
        <v>6975.5666666666666</v>
      </c>
      <c r="AK5" s="192">
        <v>503.90000000000003</v>
      </c>
      <c r="AL5" s="192">
        <v>3975.5099999999998</v>
      </c>
      <c r="AM5" s="193">
        <v>0.65294473173668621</v>
      </c>
      <c r="AN5" s="193">
        <v>6.7371113804905874E-2</v>
      </c>
      <c r="AO5" s="193">
        <v>0.60895511790654011</v>
      </c>
      <c r="AP5" s="192">
        <v>29441.400000000005</v>
      </c>
      <c r="AQ5" s="192">
        <v>19402.033333333336</v>
      </c>
      <c r="AR5" s="192">
        <v>18006.333333333336</v>
      </c>
      <c r="AS5" s="192">
        <v>1395.7</v>
      </c>
      <c r="AT5" s="192">
        <v>10039.366666666665</v>
      </c>
      <c r="AU5" s="193">
        <v>0.65900511977464837</v>
      </c>
      <c r="AV5" s="193">
        <v>7.1935759310450265E-2</v>
      </c>
      <c r="AW5" s="193">
        <v>0.61159908609418479</v>
      </c>
    </row>
    <row r="6" spans="1:49" ht="14.25" x14ac:dyDescent="0.2">
      <c r="A6" s="196">
        <v>42370</v>
      </c>
      <c r="B6" s="192">
        <v>2410.6505774999991</v>
      </c>
      <c r="C6" s="192">
        <v>1554.9303496244054</v>
      </c>
      <c r="D6" s="192">
        <v>1422.7003153264395</v>
      </c>
      <c r="E6" s="192">
        <v>132.23003429796566</v>
      </c>
      <c r="F6" s="192">
        <v>855.72022787559388</v>
      </c>
      <c r="G6" s="193">
        <v>0.64502519118178003</v>
      </c>
      <c r="H6" s="193">
        <v>8.503920084260104E-2</v>
      </c>
      <c r="I6" s="193">
        <v>0.59017276440033539</v>
      </c>
      <c r="J6" s="192">
        <v>2735.6194225000013</v>
      </c>
      <c r="K6" s="192">
        <v>1917.0696503755946</v>
      </c>
      <c r="L6" s="192">
        <v>1803.3663513402271</v>
      </c>
      <c r="M6" s="192">
        <v>113.70329903536765</v>
      </c>
      <c r="N6" s="192">
        <v>818.54977212440645</v>
      </c>
      <c r="O6" s="193">
        <v>0.70078083033335159</v>
      </c>
      <c r="P6" s="193">
        <v>5.9310990090052682E-2</v>
      </c>
      <c r="Q6" s="193">
        <v>0.65921682545015126</v>
      </c>
      <c r="R6" s="192">
        <v>5146.2699999999995</v>
      </c>
      <c r="S6" s="192">
        <v>3472</v>
      </c>
      <c r="T6" s="192">
        <v>3226.0666666666671</v>
      </c>
      <c r="U6" s="192">
        <v>245.93333333333331</v>
      </c>
      <c r="V6" s="192">
        <v>1674.2700000000004</v>
      </c>
      <c r="W6" s="193">
        <v>0.6746633969846122</v>
      </c>
      <c r="X6" s="193">
        <v>7.0833333333333331E-2</v>
      </c>
      <c r="Y6" s="193">
        <v>0.62687473969820229</v>
      </c>
      <c r="AH6" s="192">
        <v>11445.006666666666</v>
      </c>
      <c r="AI6" s="192">
        <v>7467.9666666666672</v>
      </c>
      <c r="AJ6" s="192">
        <v>6961.7</v>
      </c>
      <c r="AK6" s="192">
        <v>506.26666666666671</v>
      </c>
      <c r="AL6" s="192">
        <v>3977.0399999999991</v>
      </c>
      <c r="AM6" s="193">
        <v>0.65250872141621008</v>
      </c>
      <c r="AN6" s="193">
        <v>6.779176839746652E-2</v>
      </c>
      <c r="AO6" s="193">
        <v>0.60827400129663534</v>
      </c>
      <c r="AP6" s="192">
        <v>29419.98</v>
      </c>
      <c r="AQ6" s="192">
        <v>19381.600000000002</v>
      </c>
      <c r="AR6" s="192">
        <v>18001.399999999998</v>
      </c>
      <c r="AS6" s="192">
        <v>1380.2</v>
      </c>
      <c r="AT6" s="192">
        <v>10038.379999999999</v>
      </c>
      <c r="AU6" s="193">
        <v>0.65879038666919565</v>
      </c>
      <c r="AV6" s="193">
        <v>7.121187105295744E-2</v>
      </c>
      <c r="AW6" s="193">
        <v>0.61187669060278072</v>
      </c>
    </row>
    <row r="7" spans="1:49" ht="14.25" x14ac:dyDescent="0.2">
      <c r="A7" s="196">
        <v>42339</v>
      </c>
      <c r="B7" s="192">
        <v>2408.4003899999993</v>
      </c>
      <c r="C7" s="192">
        <v>1552.6960980718929</v>
      </c>
      <c r="D7" s="192">
        <v>1425.3164848162448</v>
      </c>
      <c r="E7" s="192">
        <v>127.37961325564818</v>
      </c>
      <c r="F7" s="192">
        <v>855.70429192810627</v>
      </c>
      <c r="G7" s="193">
        <v>0.64470015223336408</v>
      </c>
      <c r="H7" s="193">
        <v>8.2037697791490324E-2</v>
      </c>
      <c r="I7" s="193">
        <v>0.59181043597831551</v>
      </c>
      <c r="J7" s="192">
        <v>2731.1829433333337</v>
      </c>
      <c r="K7" s="192">
        <v>1908.7705685947737</v>
      </c>
      <c r="L7" s="192">
        <v>1793.1835151837552</v>
      </c>
      <c r="M7" s="192">
        <v>115.58705341101847</v>
      </c>
      <c r="N7" s="192">
        <v>822.41237473856052</v>
      </c>
      <c r="O7" s="193">
        <v>0.69888052473891471</v>
      </c>
      <c r="P7" s="193">
        <v>6.0555760505105138E-2</v>
      </c>
      <c r="Q7" s="193">
        <v>0.65655928306114275</v>
      </c>
      <c r="R7" s="192">
        <v>5139.583333333333</v>
      </c>
      <c r="S7" s="192">
        <v>3461.4666666666667</v>
      </c>
      <c r="T7" s="192">
        <v>3218.5</v>
      </c>
      <c r="U7" s="192">
        <v>242.96666666666667</v>
      </c>
      <c r="V7" s="192">
        <v>1678.1166666666668</v>
      </c>
      <c r="W7" s="193">
        <v>0.67349169031212008</v>
      </c>
      <c r="X7" s="193">
        <v>7.0191826200839719E-2</v>
      </c>
      <c r="Y7" s="193">
        <v>0.62621807863802192</v>
      </c>
      <c r="AH7" s="192">
        <v>11435.423333333332</v>
      </c>
      <c r="AI7" s="192">
        <v>7452.833333333333</v>
      </c>
      <c r="AJ7" s="192">
        <v>6946.9333333333343</v>
      </c>
      <c r="AK7" s="192">
        <v>505.90000000000003</v>
      </c>
      <c r="AL7" s="192">
        <v>3982.5899999999988</v>
      </c>
      <c r="AM7" s="193">
        <v>0.65173217607160439</v>
      </c>
      <c r="AN7" s="193">
        <v>6.7880224523112029E-2</v>
      </c>
      <c r="AO7" s="193">
        <v>0.60749244963092763</v>
      </c>
      <c r="AP7" s="192">
        <v>29399.193333333333</v>
      </c>
      <c r="AQ7" s="192">
        <v>19375.2</v>
      </c>
      <c r="AR7" s="192">
        <v>18006.666666666668</v>
      </c>
      <c r="AS7" s="192">
        <v>1368.5333333333335</v>
      </c>
      <c r="AT7" s="192">
        <v>10023.993333333332</v>
      </c>
      <c r="AU7" s="193">
        <v>0.65903849062525299</v>
      </c>
      <c r="AV7" s="193">
        <v>7.0633249377210744E-2</v>
      </c>
      <c r="AW7" s="193">
        <v>0.61248846056773898</v>
      </c>
    </row>
    <row r="8" spans="1:49" ht="14.25" x14ac:dyDescent="0.2">
      <c r="A8" s="196">
        <v>42309</v>
      </c>
      <c r="B8" s="192">
        <v>2406.1502024999995</v>
      </c>
      <c r="C8" s="192">
        <v>1545.7279800611079</v>
      </c>
      <c r="D8" s="192">
        <v>1423.1076377237123</v>
      </c>
      <c r="E8" s="192">
        <v>122.62034233739546</v>
      </c>
      <c r="F8" s="192">
        <v>860.42222243889171</v>
      </c>
      <c r="G8" s="193">
        <v>0.64240710262189393</v>
      </c>
      <c r="H8" s="193">
        <v>7.9328538992059813E-2</v>
      </c>
      <c r="I8" s="193">
        <v>0.59144588573277668</v>
      </c>
      <c r="J8" s="192">
        <v>2726.7197975000004</v>
      </c>
      <c r="K8" s="192">
        <v>1906.7720199388921</v>
      </c>
      <c r="L8" s="192">
        <v>1786.8256956096209</v>
      </c>
      <c r="M8" s="192">
        <v>119.94632432927123</v>
      </c>
      <c r="N8" s="192">
        <v>819.94777756110818</v>
      </c>
      <c r="O8" s="193">
        <v>0.69929151564715986</v>
      </c>
      <c r="P8" s="193">
        <v>6.2905435508286547E-2</v>
      </c>
      <c r="Q8" s="193">
        <v>0.65530227830812549</v>
      </c>
      <c r="R8" s="192">
        <v>5132.87</v>
      </c>
      <c r="S8" s="192">
        <v>3452.5</v>
      </c>
      <c r="T8" s="192">
        <v>3209.9333333333329</v>
      </c>
      <c r="U8" s="192">
        <v>242.56666666666669</v>
      </c>
      <c r="V8" s="192">
        <v>1680.3700000000001</v>
      </c>
      <c r="W8" s="193">
        <v>0.67262564608104236</v>
      </c>
      <c r="X8" s="193">
        <v>7.0258266956311863E-2</v>
      </c>
      <c r="Y8" s="193">
        <v>0.62536813387701873</v>
      </c>
      <c r="AH8" s="192">
        <v>11425.486666666666</v>
      </c>
      <c r="AI8" s="192">
        <v>7438.1333333333341</v>
      </c>
      <c r="AJ8" s="192">
        <v>6928.6333333333341</v>
      </c>
      <c r="AK8" s="192">
        <v>509.5</v>
      </c>
      <c r="AL8" s="192">
        <v>3987.3533333333326</v>
      </c>
      <c r="AM8" s="193">
        <v>0.65101238575978981</v>
      </c>
      <c r="AN8" s="193">
        <v>6.8498368766357148E-2</v>
      </c>
      <c r="AO8" s="193">
        <v>0.60641909928854976</v>
      </c>
      <c r="AP8" s="192">
        <v>29376.963333333333</v>
      </c>
      <c r="AQ8" s="192">
        <v>19356.766666666666</v>
      </c>
      <c r="AR8" s="192">
        <v>17995.666666666668</v>
      </c>
      <c r="AS8" s="192">
        <v>1361.1</v>
      </c>
      <c r="AT8" s="192">
        <v>10020.196666666665</v>
      </c>
      <c r="AU8" s="193">
        <v>0.65890971939577603</v>
      </c>
      <c r="AV8" s="193">
        <v>7.031649569573431E-2</v>
      </c>
      <c r="AW8" s="193">
        <v>0.61257749694800545</v>
      </c>
    </row>
    <row r="9" spans="1:49" ht="14.25" x14ac:dyDescent="0.2">
      <c r="A9" s="196">
        <v>42278</v>
      </c>
      <c r="B9" s="192">
        <v>2403.9000149999997</v>
      </c>
      <c r="C9" s="192">
        <v>1547.5212263277183</v>
      </c>
      <c r="D9" s="192">
        <v>1429.1935197021355</v>
      </c>
      <c r="E9" s="192">
        <v>118.32770662558291</v>
      </c>
      <c r="F9" s="192">
        <v>856.37878867228153</v>
      </c>
      <c r="G9" s="193">
        <v>0.64375440603660816</v>
      </c>
      <c r="H9" s="193">
        <v>7.6462735768979148E-2</v>
      </c>
      <c r="I9" s="193">
        <v>0.5945311829877149</v>
      </c>
      <c r="J9" s="192">
        <v>2721.3099849999999</v>
      </c>
      <c r="K9" s="192">
        <v>1912.012107005615</v>
      </c>
      <c r="L9" s="192">
        <v>1784.5064802978643</v>
      </c>
      <c r="M9" s="192">
        <v>127.50562670775042</v>
      </c>
      <c r="N9" s="192">
        <v>809.29787799438509</v>
      </c>
      <c r="O9" s="193">
        <v>0.70260724340289193</v>
      </c>
      <c r="P9" s="193">
        <v>6.6686620989778067E-2</v>
      </c>
      <c r="Q9" s="193">
        <v>0.65575274045741039</v>
      </c>
      <c r="R9" s="192">
        <v>5125.21</v>
      </c>
      <c r="S9" s="192">
        <v>3459.5333333333333</v>
      </c>
      <c r="T9" s="192">
        <v>3213.7000000000003</v>
      </c>
      <c r="U9" s="192">
        <v>245.83333333333334</v>
      </c>
      <c r="V9" s="192">
        <v>1665.6766666666663</v>
      </c>
      <c r="W9" s="193">
        <v>0.67500323563977538</v>
      </c>
      <c r="X9" s="193">
        <v>7.1059680496406069E-2</v>
      </c>
      <c r="Y9" s="193">
        <v>0.62703772138117275</v>
      </c>
      <c r="AH9" s="192">
        <v>11413.840000000002</v>
      </c>
      <c r="AI9" s="192">
        <v>7438.8666666666659</v>
      </c>
      <c r="AJ9" s="192">
        <v>6930.8999999999987</v>
      </c>
      <c r="AK9" s="192">
        <v>507.9666666666667</v>
      </c>
      <c r="AL9" s="192">
        <v>3974.9733333333338</v>
      </c>
      <c r="AM9" s="193">
        <v>0.65174092738873723</v>
      </c>
      <c r="AN9" s="193">
        <v>6.8285491517525082E-2</v>
      </c>
      <c r="AO9" s="193">
        <v>0.60723647781990964</v>
      </c>
      <c r="AP9" s="192">
        <v>29350.399999999998</v>
      </c>
      <c r="AQ9" s="192">
        <v>19348</v>
      </c>
      <c r="AR9" s="192">
        <v>17990.333333333332</v>
      </c>
      <c r="AS9" s="192">
        <v>1357.6666666666667</v>
      </c>
      <c r="AT9" s="192">
        <v>10002.4</v>
      </c>
      <c r="AU9" s="193">
        <v>0.65920737025730491</v>
      </c>
      <c r="AV9" s="193">
        <v>7.0170904830818004E-2</v>
      </c>
      <c r="AW9" s="193">
        <v>0.61295019261520567</v>
      </c>
    </row>
    <row r="10" spans="1:49" ht="14.25" x14ac:dyDescent="0.2">
      <c r="A10" s="196">
        <v>42248</v>
      </c>
      <c r="B10" s="192">
        <v>2401.6498274999999</v>
      </c>
      <c r="C10" s="192">
        <v>1550.9903660631805</v>
      </c>
      <c r="D10" s="192">
        <v>1437.4404112051216</v>
      </c>
      <c r="E10" s="192">
        <v>113.54995485805865</v>
      </c>
      <c r="F10" s="192">
        <v>850.65946143681958</v>
      </c>
      <c r="G10" s="193">
        <v>0.64580204337186231</v>
      </c>
      <c r="H10" s="193">
        <v>7.3211257363434284E-2</v>
      </c>
      <c r="I10" s="193">
        <v>0.59852206376873296</v>
      </c>
      <c r="J10" s="192">
        <v>2715.7201725</v>
      </c>
      <c r="K10" s="192">
        <v>1905.0096339368199</v>
      </c>
      <c r="L10" s="192">
        <v>1779.626255461545</v>
      </c>
      <c r="M10" s="192">
        <v>125.38337847527468</v>
      </c>
      <c r="N10" s="192">
        <v>810.71053856318031</v>
      </c>
      <c r="O10" s="193">
        <v>0.70147493590369903</v>
      </c>
      <c r="P10" s="193">
        <v>6.5817713591380736E-2</v>
      </c>
      <c r="Q10" s="193">
        <v>0.65530545948085717</v>
      </c>
      <c r="R10" s="192">
        <v>5117.37</v>
      </c>
      <c r="S10" s="192">
        <v>3456</v>
      </c>
      <c r="T10" s="192">
        <v>3217.0666666666671</v>
      </c>
      <c r="U10" s="192">
        <v>238.93333333333331</v>
      </c>
      <c r="V10" s="192">
        <v>1661.37</v>
      </c>
      <c r="W10" s="193">
        <v>0.67534690671184616</v>
      </c>
      <c r="X10" s="193">
        <v>6.9135802469135796E-2</v>
      </c>
      <c r="Y10" s="193">
        <v>0.62865625637127409</v>
      </c>
      <c r="AH10" s="192">
        <v>11402.070000000002</v>
      </c>
      <c r="AI10" s="192">
        <v>7432.0999999999995</v>
      </c>
      <c r="AJ10" s="192">
        <v>6931.2666666666664</v>
      </c>
      <c r="AK10" s="192">
        <v>500.83333333333331</v>
      </c>
      <c r="AL10" s="192">
        <v>3969.9700000000007</v>
      </c>
      <c r="AM10" s="193">
        <v>0.65182023965823732</v>
      </c>
      <c r="AN10" s="193">
        <v>6.738786256015572E-2</v>
      </c>
      <c r="AO10" s="193">
        <v>0.60789546693422036</v>
      </c>
      <c r="AP10" s="192">
        <v>29323.289999999997</v>
      </c>
      <c r="AQ10" s="192">
        <v>19312.3</v>
      </c>
      <c r="AR10" s="192">
        <v>17967.3</v>
      </c>
      <c r="AS10" s="192">
        <v>1344.9999999999998</v>
      </c>
      <c r="AT10" s="192">
        <v>10010.99</v>
      </c>
      <c r="AU10" s="193">
        <v>0.65859935907601097</v>
      </c>
      <c r="AV10" s="193">
        <v>6.9644734184949472E-2</v>
      </c>
      <c r="AW10" s="193">
        <v>0.61273138177878406</v>
      </c>
    </row>
    <row r="11" spans="1:49" ht="14.25" x14ac:dyDescent="0.2">
      <c r="A11" s="196">
        <v>42217</v>
      </c>
      <c r="B11" s="192">
        <v>2399.5460225000002</v>
      </c>
      <c r="C11" s="192">
        <v>1557.2224688883587</v>
      </c>
      <c r="D11" s="192">
        <v>1446.0652254964916</v>
      </c>
      <c r="E11" s="192">
        <v>111.15724339186677</v>
      </c>
      <c r="F11" s="192">
        <v>842.32355361164139</v>
      </c>
      <c r="G11" s="193">
        <v>0.64896545191741928</v>
      </c>
      <c r="H11" s="193">
        <v>7.1381736144108976E-2</v>
      </c>
      <c r="I11" s="193">
        <v>0.60264117126200756</v>
      </c>
      <c r="J11" s="192">
        <v>2709.8406441666666</v>
      </c>
      <c r="K11" s="192">
        <v>1889.677531111641</v>
      </c>
      <c r="L11" s="192">
        <v>1767.5347745035081</v>
      </c>
      <c r="M11" s="192">
        <v>122.14275660813324</v>
      </c>
      <c r="N11" s="192">
        <v>820.16311305502529</v>
      </c>
      <c r="O11" s="193">
        <v>0.69733898750815915</v>
      </c>
      <c r="P11" s="193">
        <v>6.4636825382730939E-2</v>
      </c>
      <c r="Q11" s="193">
        <v>0.65226520914002395</v>
      </c>
      <c r="R11" s="192">
        <v>5109.3866666666663</v>
      </c>
      <c r="S11" s="192">
        <v>3446.8999999999996</v>
      </c>
      <c r="T11" s="192">
        <v>3213.6</v>
      </c>
      <c r="U11" s="192">
        <v>233.29999999999998</v>
      </c>
      <c r="V11" s="192">
        <v>1662.4866666666667</v>
      </c>
      <c r="W11" s="193">
        <v>0.67462108955021349</v>
      </c>
      <c r="X11" s="193">
        <v>6.7684005918361434E-2</v>
      </c>
      <c r="Y11" s="193">
        <v>0.62896003173244541</v>
      </c>
      <c r="AH11" s="192">
        <v>11389.893333333333</v>
      </c>
      <c r="AI11" s="192">
        <v>7432.2666666666673</v>
      </c>
      <c r="AJ11" s="192">
        <v>6940.8999999999987</v>
      </c>
      <c r="AK11" s="192">
        <v>491.36666666666662</v>
      </c>
      <c r="AL11" s="192">
        <v>3957.626666666667</v>
      </c>
      <c r="AM11" s="193">
        <v>0.6525317181782212</v>
      </c>
      <c r="AN11" s="193">
        <v>6.6112626027053201E-2</v>
      </c>
      <c r="AO11" s="193">
        <v>0.60939113272351386</v>
      </c>
      <c r="AP11" s="192">
        <v>29294.703333333335</v>
      </c>
      <c r="AQ11" s="192">
        <v>19283.899999999998</v>
      </c>
      <c r="AR11" s="192">
        <v>17956.966666666667</v>
      </c>
      <c r="AS11" s="192">
        <v>1326.9333333333332</v>
      </c>
      <c r="AT11" s="192">
        <v>10010.803333333333</v>
      </c>
      <c r="AU11" s="193">
        <v>0.65827258192635718</v>
      </c>
      <c r="AV11" s="193">
        <v>6.8810423894198447E-2</v>
      </c>
      <c r="AW11" s="193">
        <v>0.61297656652607624</v>
      </c>
    </row>
    <row r="12" spans="1:49" ht="14.25" x14ac:dyDescent="0.2">
      <c r="A12" s="196">
        <v>42186</v>
      </c>
      <c r="B12" s="192">
        <v>2397.5886000000005</v>
      </c>
      <c r="C12" s="192">
        <v>1565.3599972256088</v>
      </c>
      <c r="D12" s="192">
        <v>1452.749655603091</v>
      </c>
      <c r="E12" s="192">
        <v>112.61034162251788</v>
      </c>
      <c r="F12" s="192">
        <v>832.22860277439156</v>
      </c>
      <c r="G12" s="193">
        <v>0.65288932272434419</v>
      </c>
      <c r="H12" s="193">
        <v>7.1938941727209493E-2</v>
      </c>
      <c r="I12" s="193">
        <v>0.60592115578256034</v>
      </c>
      <c r="J12" s="192">
        <v>2703.7813999999998</v>
      </c>
      <c r="K12" s="192">
        <v>1860.8066694410575</v>
      </c>
      <c r="L12" s="192">
        <v>1745.5836777302422</v>
      </c>
      <c r="M12" s="192">
        <v>115.22299171081545</v>
      </c>
      <c r="N12" s="192">
        <v>842.97473055894216</v>
      </c>
      <c r="O12" s="193">
        <v>0.68822378519249283</v>
      </c>
      <c r="P12" s="193">
        <v>6.1920990290423736E-2</v>
      </c>
      <c r="Q12" s="193">
        <v>0.64560828687194993</v>
      </c>
      <c r="R12" s="192">
        <v>5101.37</v>
      </c>
      <c r="S12" s="192">
        <v>3426.1666666666665</v>
      </c>
      <c r="T12" s="192">
        <v>3198.3333333333335</v>
      </c>
      <c r="U12" s="192">
        <v>227.83333333333334</v>
      </c>
      <c r="V12" s="192">
        <v>1675.2033333333336</v>
      </c>
      <c r="W12" s="193">
        <v>0.67161697086599614</v>
      </c>
      <c r="X12" s="193">
        <v>6.6498029868171438E-2</v>
      </c>
      <c r="Y12" s="193">
        <v>0.6269557654773783</v>
      </c>
      <c r="AH12" s="192">
        <v>11377.816666666666</v>
      </c>
      <c r="AI12" s="192">
        <v>7419.833333333333</v>
      </c>
      <c r="AJ12" s="192">
        <v>6936.9666666666672</v>
      </c>
      <c r="AK12" s="192">
        <v>482.86666666666662</v>
      </c>
      <c r="AL12" s="192">
        <v>3957.9833333333322</v>
      </c>
      <c r="AM12" s="193">
        <v>0.65213156009720674</v>
      </c>
      <c r="AN12" s="193">
        <v>6.5077831936925803E-2</v>
      </c>
      <c r="AO12" s="193">
        <v>0.60969225202843558</v>
      </c>
      <c r="AP12" s="192">
        <v>29264.896666666667</v>
      </c>
      <c r="AQ12" s="192">
        <v>19260.600000000002</v>
      </c>
      <c r="AR12" s="192">
        <v>17948.500000000004</v>
      </c>
      <c r="AS12" s="192">
        <v>1312.1000000000001</v>
      </c>
      <c r="AT12" s="192">
        <v>10004.296666666667</v>
      </c>
      <c r="AU12" s="193">
        <v>0.6581468651464002</v>
      </c>
      <c r="AV12" s="193">
        <v>6.8123526785250715E-2</v>
      </c>
      <c r="AW12" s="193">
        <v>0.61331157954997062</v>
      </c>
    </row>
    <row r="13" spans="1:49" ht="14.25" x14ac:dyDescent="0.2">
      <c r="A13" s="196">
        <v>42156</v>
      </c>
      <c r="B13" s="192">
        <v>2395.7775600000004</v>
      </c>
      <c r="C13" s="192">
        <v>1566.4823672448972</v>
      </c>
      <c r="D13" s="192">
        <v>1449.3277017205667</v>
      </c>
      <c r="E13" s="192">
        <v>117.15466552433035</v>
      </c>
      <c r="F13" s="192">
        <v>829.29519275510302</v>
      </c>
      <c r="G13" s="193">
        <v>0.65385133970655307</v>
      </c>
      <c r="H13" s="193">
        <v>7.4788371688077157E-2</v>
      </c>
      <c r="I13" s="193">
        <v>0.60495086268383214</v>
      </c>
      <c r="J13" s="192">
        <v>2697.9624399999993</v>
      </c>
      <c r="K13" s="192">
        <v>1838.3842994217691</v>
      </c>
      <c r="L13" s="192">
        <v>1720.6722982794329</v>
      </c>
      <c r="M13" s="192">
        <v>117.71200114233632</v>
      </c>
      <c r="N13" s="192">
        <v>859.57814057823055</v>
      </c>
      <c r="O13" s="193">
        <v>0.68139729158785822</v>
      </c>
      <c r="P13" s="193">
        <v>6.4030138409776741E-2</v>
      </c>
      <c r="Q13" s="193">
        <v>0.63776732869544073</v>
      </c>
      <c r="R13" s="192">
        <v>5093.74</v>
      </c>
      <c r="S13" s="192">
        <v>3404.8666666666668</v>
      </c>
      <c r="T13" s="192">
        <v>3170</v>
      </c>
      <c r="U13" s="192">
        <v>234.86666666666667</v>
      </c>
      <c r="V13" s="192">
        <v>1688.8733333333337</v>
      </c>
      <c r="W13" s="193">
        <v>0.66844139407717451</v>
      </c>
      <c r="X13" s="193">
        <v>6.8979695729641882E-2</v>
      </c>
      <c r="Y13" s="193">
        <v>0.6223325101006334</v>
      </c>
      <c r="AH13" s="192">
        <v>11366.546666666667</v>
      </c>
      <c r="AI13" s="192">
        <v>7408.6333333333341</v>
      </c>
      <c r="AJ13" s="192">
        <v>6919.2666666666673</v>
      </c>
      <c r="AK13" s="192">
        <v>489.36666666666662</v>
      </c>
      <c r="AL13" s="192">
        <v>3957.913333333332</v>
      </c>
      <c r="AM13" s="193">
        <v>0.65179280485072577</v>
      </c>
      <c r="AN13" s="193">
        <v>6.6053568134473731E-2</v>
      </c>
      <c r="AO13" s="193">
        <v>0.60873956440595856</v>
      </c>
      <c r="AP13" s="192">
        <v>29235.570000000003</v>
      </c>
      <c r="AQ13" s="192">
        <v>19241.666666666668</v>
      </c>
      <c r="AR13" s="192">
        <v>17930.333333333336</v>
      </c>
      <c r="AS13" s="192">
        <v>1311.3333333333333</v>
      </c>
      <c r="AT13" s="192">
        <v>9993.9033333333336</v>
      </c>
      <c r="AU13" s="193">
        <v>0.65815944983000729</v>
      </c>
      <c r="AV13" s="193">
        <v>6.8150714595062792E-2</v>
      </c>
      <c r="AW13" s="193">
        <v>0.61330541300659891</v>
      </c>
    </row>
    <row r="14" spans="1:49" ht="14.25" x14ac:dyDescent="0.2">
      <c r="A14" s="196">
        <v>42125</v>
      </c>
      <c r="B14" s="192">
        <v>2393.9665200000004</v>
      </c>
      <c r="C14" s="192">
        <v>1559.254861166213</v>
      </c>
      <c r="D14" s="192">
        <v>1440.4037987766433</v>
      </c>
      <c r="E14" s="192">
        <v>118.8510623895698</v>
      </c>
      <c r="F14" s="192">
        <v>834.71165883378728</v>
      </c>
      <c r="G14" s="193">
        <v>0.65132692881862553</v>
      </c>
      <c r="H14" s="193">
        <v>7.6222986600585338E-2</v>
      </c>
      <c r="I14" s="193">
        <v>0.60168084505068309</v>
      </c>
      <c r="J14" s="192">
        <v>2692.5801466666667</v>
      </c>
      <c r="K14" s="192">
        <v>1825.2451388337868</v>
      </c>
      <c r="L14" s="192">
        <v>1705.2295345566899</v>
      </c>
      <c r="M14" s="192">
        <v>120.01560427709684</v>
      </c>
      <c r="N14" s="192">
        <v>867.33500783287946</v>
      </c>
      <c r="O14" s="193">
        <v>0.67787959481666138</v>
      </c>
      <c r="P14" s="193">
        <v>6.5753142810055107E-2</v>
      </c>
      <c r="Q14" s="193">
        <v>0.63330688101065924</v>
      </c>
      <c r="R14" s="192">
        <v>5086.5466666666671</v>
      </c>
      <c r="S14" s="192">
        <v>3384.5</v>
      </c>
      <c r="T14" s="192">
        <v>3145.6333333333332</v>
      </c>
      <c r="U14" s="192">
        <v>238.86666666666667</v>
      </c>
      <c r="V14" s="192">
        <v>1702.0466666666671</v>
      </c>
      <c r="W14" s="193">
        <v>0.66538266957805026</v>
      </c>
      <c r="X14" s="193">
        <v>7.0576648446348547E-2</v>
      </c>
      <c r="Y14" s="193">
        <v>0.61842219082494732</v>
      </c>
      <c r="AH14" s="192">
        <v>11356.346666666666</v>
      </c>
      <c r="AI14" s="192">
        <v>7404.7333333333336</v>
      </c>
      <c r="AJ14" s="192">
        <v>6906.9000000000005</v>
      </c>
      <c r="AK14" s="192">
        <v>497.83333333333331</v>
      </c>
      <c r="AL14" s="192">
        <v>3951.6133333333328</v>
      </c>
      <c r="AM14" s="193">
        <v>0.65203480931661129</v>
      </c>
      <c r="AN14" s="193">
        <v>6.7231770669211585E-2</v>
      </c>
      <c r="AO14" s="193">
        <v>0.60819735454829371</v>
      </c>
      <c r="AP14" s="192">
        <v>29207.853333333333</v>
      </c>
      <c r="AQ14" s="192">
        <v>19232.466666666671</v>
      </c>
      <c r="AR14" s="192">
        <v>17919.333333333332</v>
      </c>
      <c r="AS14" s="192">
        <v>1313.1333333333334</v>
      </c>
      <c r="AT14" s="192">
        <v>9975.3866666666672</v>
      </c>
      <c r="AU14" s="193">
        <v>0.65846902362789206</v>
      </c>
      <c r="AV14" s="193">
        <v>6.8276906758363454E-2</v>
      </c>
      <c r="AW14" s="193">
        <v>0.61351079549837961</v>
      </c>
    </row>
    <row r="15" spans="1:49" ht="14.25" x14ac:dyDescent="0.2">
      <c r="A15" s="196">
        <v>42095</v>
      </c>
      <c r="B15" s="192">
        <v>2392.1554799999999</v>
      </c>
      <c r="C15" s="192">
        <v>1542.8875943635803</v>
      </c>
      <c r="D15" s="192">
        <v>1422.6804473433397</v>
      </c>
      <c r="E15" s="192">
        <v>120.20714702024064</v>
      </c>
      <c r="F15" s="192">
        <v>849.26788563642003</v>
      </c>
      <c r="G15" s="193">
        <v>0.64497797374089594</v>
      </c>
      <c r="H15" s="193">
        <v>7.7910502008945393E-2</v>
      </c>
      <c r="I15" s="193">
        <v>0.59472741602203039</v>
      </c>
      <c r="J15" s="192">
        <v>2687.9178533333329</v>
      </c>
      <c r="K15" s="192">
        <v>1821.3124056364195</v>
      </c>
      <c r="L15" s="192">
        <v>1699.7528859899933</v>
      </c>
      <c r="M15" s="192">
        <v>121.55951964642604</v>
      </c>
      <c r="N15" s="192">
        <v>866.60544769691353</v>
      </c>
      <c r="O15" s="193">
        <v>0.67759228704767849</v>
      </c>
      <c r="P15" s="193">
        <v>6.6742816482353889E-2</v>
      </c>
      <c r="Q15" s="193">
        <v>0.63236786938339673</v>
      </c>
      <c r="R15" s="192">
        <v>5080.0733333333337</v>
      </c>
      <c r="S15" s="192">
        <v>3364.1999999999994</v>
      </c>
      <c r="T15" s="192">
        <v>3122.4333333333329</v>
      </c>
      <c r="U15" s="192">
        <v>241.76666666666665</v>
      </c>
      <c r="V15" s="192">
        <v>1715.8733333333337</v>
      </c>
      <c r="W15" s="193">
        <v>0.6622345346720715</v>
      </c>
      <c r="X15" s="193">
        <v>7.1864534411350905E-2</v>
      </c>
      <c r="Y15" s="193">
        <v>0.61464335816674553</v>
      </c>
      <c r="AH15" s="192">
        <v>11347.406666666668</v>
      </c>
      <c r="AI15" s="192">
        <v>7405.4000000000005</v>
      </c>
      <c r="AJ15" s="192">
        <v>6897.7333333333336</v>
      </c>
      <c r="AK15" s="192">
        <v>507.66666666666669</v>
      </c>
      <c r="AL15" s="192">
        <v>3942.0066666666662</v>
      </c>
      <c r="AM15" s="193">
        <v>0.65260726239358069</v>
      </c>
      <c r="AN15" s="193">
        <v>6.8553578019643319E-2</v>
      </c>
      <c r="AO15" s="193">
        <v>0.60786869951489642</v>
      </c>
      <c r="AP15" s="192">
        <v>29184.059999999998</v>
      </c>
      <c r="AQ15" s="192">
        <v>19214.100000000002</v>
      </c>
      <c r="AR15" s="192">
        <v>17898.766666666666</v>
      </c>
      <c r="AS15" s="192">
        <v>1315.3333333333333</v>
      </c>
      <c r="AT15" s="192">
        <v>9969.9599999999991</v>
      </c>
      <c r="AU15" s="193">
        <v>0.65837652471931607</v>
      </c>
      <c r="AV15" s="193">
        <v>6.8456671576255623E-2</v>
      </c>
      <c r="AW15" s="193">
        <v>0.61330625919308923</v>
      </c>
    </row>
    <row r="16" spans="1:49" ht="14.25" x14ac:dyDescent="0.2">
      <c r="A16" s="196">
        <v>42064</v>
      </c>
      <c r="B16" s="192">
        <v>2390.3444400000003</v>
      </c>
      <c r="C16" s="192">
        <v>1533.2877882197474</v>
      </c>
      <c r="D16" s="192">
        <v>1415.2552105919883</v>
      </c>
      <c r="E16" s="192">
        <v>118.03257762775935</v>
      </c>
      <c r="F16" s="192">
        <v>857.05665178025299</v>
      </c>
      <c r="G16" s="193">
        <v>0.64145056359314778</v>
      </c>
      <c r="H16" s="193">
        <v>7.6980054582449456E-2</v>
      </c>
      <c r="I16" s="193">
        <v>0.59207166419580437</v>
      </c>
      <c r="J16" s="192">
        <v>2683.0255599999996</v>
      </c>
      <c r="K16" s="192">
        <v>1813.8455451135858</v>
      </c>
      <c r="L16" s="192">
        <v>1689.3447894080118</v>
      </c>
      <c r="M16" s="192">
        <v>124.50075570557398</v>
      </c>
      <c r="N16" s="192">
        <v>869.18001488641403</v>
      </c>
      <c r="O16" s="193">
        <v>0.67604482497497564</v>
      </c>
      <c r="P16" s="193">
        <v>6.86391165118624E-2</v>
      </c>
      <c r="Q16" s="193">
        <v>0.62964170546627674</v>
      </c>
      <c r="R16" s="192">
        <v>5073.37</v>
      </c>
      <c r="S16" s="192">
        <v>3347.1333333333332</v>
      </c>
      <c r="T16" s="192">
        <v>3104.6</v>
      </c>
      <c r="U16" s="192">
        <v>242.53333333333333</v>
      </c>
      <c r="V16" s="192">
        <v>1726.2366666666669</v>
      </c>
      <c r="W16" s="193">
        <v>0.65974556031461007</v>
      </c>
      <c r="X16" s="193">
        <v>7.2460015535682279E-2</v>
      </c>
      <c r="Y16" s="193">
        <v>0.61194038676461604</v>
      </c>
      <c r="AH16" s="192">
        <v>11338.243333333332</v>
      </c>
      <c r="AI16" s="192">
        <v>7405.2666666666673</v>
      </c>
      <c r="AJ16" s="192">
        <v>6896.4333333333334</v>
      </c>
      <c r="AK16" s="192">
        <v>508.83333333333331</v>
      </c>
      <c r="AL16" s="192">
        <v>3932.9766666666669</v>
      </c>
      <c r="AM16" s="193">
        <v>0.65312292644980585</v>
      </c>
      <c r="AN16" s="193">
        <v>6.8712357871424837E-2</v>
      </c>
      <c r="AO16" s="193">
        <v>0.60824531019355443</v>
      </c>
      <c r="AP16" s="192">
        <v>29161.076666666671</v>
      </c>
      <c r="AQ16" s="192">
        <v>19192.233333333334</v>
      </c>
      <c r="AR16" s="192">
        <v>17892.866666666665</v>
      </c>
      <c r="AS16" s="192">
        <v>1299.3666666666668</v>
      </c>
      <c r="AT16" s="192">
        <v>9968.8433333333323</v>
      </c>
      <c r="AU16" s="193">
        <v>0.65814556687035897</v>
      </c>
      <c r="AV16" s="193">
        <v>6.7702733918407976E-2</v>
      </c>
      <c r="AW16" s="193">
        <v>0.61358731267695521</v>
      </c>
    </row>
    <row r="17" spans="1:49" ht="14.25" x14ac:dyDescent="0.2">
      <c r="A17" s="196">
        <v>42036</v>
      </c>
      <c r="B17" s="192">
        <v>2388.5334000000003</v>
      </c>
      <c r="C17" s="192">
        <v>1526.3888267178463</v>
      </c>
      <c r="D17" s="192">
        <v>1407.4740895422212</v>
      </c>
      <c r="E17" s="192">
        <v>118.91473717562492</v>
      </c>
      <c r="F17" s="192">
        <v>862.14457328215394</v>
      </c>
      <c r="G17" s="193">
        <v>0.63904855871718025</v>
      </c>
      <c r="H17" s="193">
        <v>7.7905927437456515E-2</v>
      </c>
      <c r="I17" s="193">
        <v>0.5892628880727484</v>
      </c>
      <c r="J17" s="192">
        <v>2677.9299333333329</v>
      </c>
      <c r="K17" s="192">
        <v>1805.0778399488202</v>
      </c>
      <c r="L17" s="192">
        <v>1676.659243791112</v>
      </c>
      <c r="M17" s="192">
        <v>128.41859615770841</v>
      </c>
      <c r="N17" s="192">
        <v>872.85209338451295</v>
      </c>
      <c r="O17" s="193">
        <v>0.67405715791150789</v>
      </c>
      <c r="P17" s="193">
        <v>7.1142968638598703E-2</v>
      </c>
      <c r="Q17" s="193">
        <v>0.62610273066558664</v>
      </c>
      <c r="R17" s="192">
        <v>5066.4633333333331</v>
      </c>
      <c r="S17" s="192">
        <v>3331.4666666666667</v>
      </c>
      <c r="T17" s="192">
        <v>3084.1333333333332</v>
      </c>
      <c r="U17" s="192">
        <v>247.33333333333334</v>
      </c>
      <c r="V17" s="192">
        <v>1734.9966666666669</v>
      </c>
      <c r="W17" s="193">
        <v>0.65755270441774316</v>
      </c>
      <c r="X17" s="193">
        <v>7.4241575282158009E-2</v>
      </c>
      <c r="Y17" s="193">
        <v>0.60873495581072656</v>
      </c>
      <c r="AH17" s="192">
        <v>11329.193333333331</v>
      </c>
      <c r="AI17" s="192">
        <v>7402.1333333333341</v>
      </c>
      <c r="AJ17" s="192">
        <v>6889.3</v>
      </c>
      <c r="AK17" s="192">
        <v>512.83333333333337</v>
      </c>
      <c r="AL17" s="192">
        <v>3927.059999999999</v>
      </c>
      <c r="AM17" s="193">
        <v>0.65336808328218743</v>
      </c>
      <c r="AN17" s="193">
        <v>6.9281828662007341E-2</v>
      </c>
      <c r="AO17" s="193">
        <v>0.60810154768300673</v>
      </c>
      <c r="AP17" s="192">
        <v>29138.823333333334</v>
      </c>
      <c r="AQ17" s="192">
        <v>19159.899999999998</v>
      </c>
      <c r="AR17" s="192">
        <v>17873.399999999998</v>
      </c>
      <c r="AS17" s="192">
        <v>1286.5</v>
      </c>
      <c r="AT17" s="192">
        <v>9978.9233333333341</v>
      </c>
      <c r="AU17" s="193">
        <v>0.65753856224118856</v>
      </c>
      <c r="AV17" s="193">
        <v>6.7145444391672193E-2</v>
      </c>
      <c r="AW17" s="193">
        <v>0.61338784327484275</v>
      </c>
    </row>
    <row r="18" spans="1:49" ht="14.25" x14ac:dyDescent="0.2">
      <c r="A18" s="196">
        <v>42005</v>
      </c>
      <c r="B18" s="192">
        <v>2386.7223600000002</v>
      </c>
      <c r="C18" s="192">
        <v>1527.1772338330102</v>
      </c>
      <c r="D18" s="192">
        <v>1405.0652527288446</v>
      </c>
      <c r="E18" s="192">
        <v>122.11198110416558</v>
      </c>
      <c r="F18" s="192">
        <v>859.54512616699014</v>
      </c>
      <c r="G18" s="193">
        <v>0.63986379791280379</v>
      </c>
      <c r="H18" s="193">
        <v>7.9959272832846567E-2</v>
      </c>
      <c r="I18" s="193">
        <v>0.5887007539196325</v>
      </c>
      <c r="J18" s="192">
        <v>2672.870973333333</v>
      </c>
      <c r="K18" s="192">
        <v>1803.0227661669899</v>
      </c>
      <c r="L18" s="192">
        <v>1671.2014139378218</v>
      </c>
      <c r="M18" s="192">
        <v>131.82135222916779</v>
      </c>
      <c r="N18" s="192">
        <v>869.84820716634329</v>
      </c>
      <c r="O18" s="193">
        <v>0.67456408639076326</v>
      </c>
      <c r="P18" s="193">
        <v>7.3111307689921287E-2</v>
      </c>
      <c r="Q18" s="193">
        <v>0.62524582391407735</v>
      </c>
      <c r="R18" s="192">
        <v>5059.5933333333332</v>
      </c>
      <c r="S18" s="192">
        <v>3330.2000000000003</v>
      </c>
      <c r="T18" s="192">
        <v>3076.2666666666664</v>
      </c>
      <c r="U18" s="192">
        <v>253.93333333333331</v>
      </c>
      <c r="V18" s="192">
        <v>1729.3933333333334</v>
      </c>
      <c r="W18" s="193">
        <v>0.65819519091784717</v>
      </c>
      <c r="X18" s="193">
        <v>7.6251676575981406E-2</v>
      </c>
      <c r="Y18" s="193">
        <v>0.60800670409611313</v>
      </c>
      <c r="AH18" s="192">
        <v>11320.18</v>
      </c>
      <c r="AI18" s="192">
        <v>7403.9666666666662</v>
      </c>
      <c r="AJ18" s="192">
        <v>6888.5</v>
      </c>
      <c r="AK18" s="192">
        <v>515.4666666666667</v>
      </c>
      <c r="AL18" s="192">
        <v>3916.2133333333331</v>
      </c>
      <c r="AM18" s="193">
        <v>0.65405025950706319</v>
      </c>
      <c r="AN18" s="193">
        <v>6.9620338647301674E-2</v>
      </c>
      <c r="AO18" s="193">
        <v>0.60851505894782587</v>
      </c>
      <c r="AP18" s="192">
        <v>29116.080000000002</v>
      </c>
      <c r="AQ18" s="192">
        <v>19141.3</v>
      </c>
      <c r="AR18" s="192">
        <v>17866.166666666668</v>
      </c>
      <c r="AS18" s="192">
        <v>1275.1333333333334</v>
      </c>
      <c r="AT18" s="192">
        <v>9974.7800000000007</v>
      </c>
      <c r="AU18" s="193">
        <v>0.65741336058974964</v>
      </c>
      <c r="AV18" s="193">
        <v>6.6616861620335796E-2</v>
      </c>
      <c r="AW18" s="193">
        <v>0.61361854571998242</v>
      </c>
    </row>
    <row r="19" spans="1:49" ht="14.25" x14ac:dyDescent="0.2">
      <c r="A19" s="196">
        <v>41974</v>
      </c>
      <c r="B19" s="192">
        <v>2384.9113199999997</v>
      </c>
      <c r="C19" s="192">
        <v>1529.8665601476162</v>
      </c>
      <c r="D19" s="192">
        <v>1398.0304230138083</v>
      </c>
      <c r="E19" s="192">
        <v>131.83613713380802</v>
      </c>
      <c r="F19" s="192">
        <v>855.04475985238378</v>
      </c>
      <c r="G19" s="193">
        <v>0.64147733599906609</v>
      </c>
      <c r="H19" s="193">
        <v>8.6174925688347101E-2</v>
      </c>
      <c r="I19" s="193">
        <v>0.58619807423858783</v>
      </c>
      <c r="J19" s="192">
        <v>2668.3220133333325</v>
      </c>
      <c r="K19" s="192">
        <v>1810.1334398523838</v>
      </c>
      <c r="L19" s="192">
        <v>1681.6362436528586</v>
      </c>
      <c r="M19" s="192">
        <v>128.49719619952529</v>
      </c>
      <c r="N19" s="192">
        <v>858.18857348094923</v>
      </c>
      <c r="O19" s="193">
        <v>0.67837893283019512</v>
      </c>
      <c r="P19" s="193">
        <v>7.0987692603482436E-2</v>
      </c>
      <c r="Q19" s="193">
        <v>0.63022237767776679</v>
      </c>
      <c r="R19" s="192">
        <v>5053.2333333333327</v>
      </c>
      <c r="S19" s="192">
        <v>3340</v>
      </c>
      <c r="T19" s="192">
        <v>3079.6666666666665</v>
      </c>
      <c r="U19" s="192">
        <v>260.33333333333331</v>
      </c>
      <c r="V19" s="192">
        <v>1713.2333333333329</v>
      </c>
      <c r="W19" s="193">
        <v>0.66096294781559006</v>
      </c>
      <c r="X19" s="193">
        <v>7.7944111776447098E-2</v>
      </c>
      <c r="Y19" s="193">
        <v>0.60944477793096175</v>
      </c>
      <c r="AH19" s="192">
        <v>11311.873333333331</v>
      </c>
      <c r="AI19" s="192">
        <v>7417.7333333333327</v>
      </c>
      <c r="AJ19" s="192">
        <v>6904.0666666666657</v>
      </c>
      <c r="AK19" s="192">
        <v>513.66666666666663</v>
      </c>
      <c r="AL19" s="192">
        <v>3894.14</v>
      </c>
      <c r="AM19" s="193">
        <v>0.6557475596438197</v>
      </c>
      <c r="AN19" s="193">
        <v>6.9248467636115252E-2</v>
      </c>
      <c r="AO19" s="193">
        <v>0.61033804598236308</v>
      </c>
      <c r="AP19" s="192">
        <v>29094.356666666663</v>
      </c>
      <c r="AQ19" s="192">
        <v>19142.3</v>
      </c>
      <c r="AR19" s="192">
        <v>17865.8</v>
      </c>
      <c r="AS19" s="192">
        <v>1276.5</v>
      </c>
      <c r="AT19" s="192">
        <v>9952.0566666666673</v>
      </c>
      <c r="AU19" s="193">
        <v>0.65793858992356713</v>
      </c>
      <c r="AV19" s="193">
        <v>6.6684776646484492E-2</v>
      </c>
      <c r="AW19" s="193">
        <v>0.61406410200741113</v>
      </c>
    </row>
    <row r="20" spans="1:49" ht="14.25" x14ac:dyDescent="0.2">
      <c r="A20" s="196">
        <v>41944</v>
      </c>
      <c r="B20" s="192">
        <v>2383.1002800000001</v>
      </c>
      <c r="C20" s="192">
        <v>1535.6711237317977</v>
      </c>
      <c r="D20" s="192">
        <v>1395.9104492647264</v>
      </c>
      <c r="E20" s="192">
        <v>139.76067446707145</v>
      </c>
      <c r="F20" s="192">
        <v>847.42915626820241</v>
      </c>
      <c r="G20" s="193">
        <v>0.64440054689255366</v>
      </c>
      <c r="H20" s="193">
        <v>9.1009508681417661E-2</v>
      </c>
      <c r="I20" s="193">
        <v>0.5857539697258255</v>
      </c>
      <c r="J20" s="192">
        <v>2664.3763866666663</v>
      </c>
      <c r="K20" s="192">
        <v>1809.2288762682026</v>
      </c>
      <c r="L20" s="192">
        <v>1684.989550735274</v>
      </c>
      <c r="M20" s="192">
        <v>124.23932553292855</v>
      </c>
      <c r="N20" s="192">
        <v>855.14751039846396</v>
      </c>
      <c r="O20" s="193">
        <v>0.67904402896006855</v>
      </c>
      <c r="P20" s="193">
        <v>6.8669767082863611E-2</v>
      </c>
      <c r="Q20" s="193">
        <v>0.63241423365237126</v>
      </c>
      <c r="R20" s="192">
        <v>5047.4766666666665</v>
      </c>
      <c r="S20" s="192">
        <v>3344.9</v>
      </c>
      <c r="T20" s="192">
        <v>3080.9</v>
      </c>
      <c r="U20" s="192">
        <v>264</v>
      </c>
      <c r="V20" s="192">
        <v>1702.5766666666666</v>
      </c>
      <c r="W20" s="193">
        <v>0.66268756071515611</v>
      </c>
      <c r="X20" s="193">
        <v>7.8926126341594668E-2</v>
      </c>
      <c r="Y20" s="193">
        <v>0.61038419857314852</v>
      </c>
      <c r="AH20" s="192">
        <v>11304.143333333333</v>
      </c>
      <c r="AI20" s="192">
        <v>7423.0999999999995</v>
      </c>
      <c r="AJ20" s="192">
        <v>6906.4000000000005</v>
      </c>
      <c r="AK20" s="192">
        <v>516.69999999999993</v>
      </c>
      <c r="AL20" s="192">
        <v>3881.0433333333335</v>
      </c>
      <c r="AM20" s="193">
        <v>0.65667072515888714</v>
      </c>
      <c r="AN20" s="193">
        <v>6.9607037491075149E-2</v>
      </c>
      <c r="AO20" s="193">
        <v>0.610961821373461</v>
      </c>
      <c r="AP20" s="192">
        <v>29074.006666666668</v>
      </c>
      <c r="AQ20" s="192">
        <v>19141.833333333332</v>
      </c>
      <c r="AR20" s="192">
        <v>17853.566666666666</v>
      </c>
      <c r="AS20" s="192">
        <v>1288.2666666666667</v>
      </c>
      <c r="AT20" s="192">
        <v>9932.1733333333341</v>
      </c>
      <c r="AU20" s="193">
        <v>0.65838305510466277</v>
      </c>
      <c r="AV20" s="193">
        <v>6.7301111875386371E-2</v>
      </c>
      <c r="AW20" s="193">
        <v>0.61407314345620512</v>
      </c>
    </row>
    <row r="21" spans="1:49" ht="14.25" x14ac:dyDescent="0.2">
      <c r="A21" s="196">
        <v>41913</v>
      </c>
      <c r="B21" s="192">
        <v>2381.2892400000001</v>
      </c>
      <c r="C21" s="192">
        <v>1535.0521083356296</v>
      </c>
      <c r="D21" s="192">
        <v>1387.8585984295371</v>
      </c>
      <c r="E21" s="192">
        <v>147.19350990609206</v>
      </c>
      <c r="F21" s="192">
        <v>846.23713166437062</v>
      </c>
      <c r="G21" s="193">
        <v>0.64463068263628043</v>
      </c>
      <c r="H21" s="193">
        <v>9.5888282297912145E-2</v>
      </c>
      <c r="I21" s="193">
        <v>0.58281815376175683</v>
      </c>
      <c r="J21" s="192">
        <v>2660.1240933333333</v>
      </c>
      <c r="K21" s="192">
        <v>1804.0478916643706</v>
      </c>
      <c r="L21" s="192">
        <v>1683.4414015704626</v>
      </c>
      <c r="M21" s="192">
        <v>120.60649009390791</v>
      </c>
      <c r="N21" s="192">
        <v>856.07620166896265</v>
      </c>
      <c r="O21" s="193">
        <v>0.67818185481857141</v>
      </c>
      <c r="P21" s="193">
        <v>6.6853264068638063E-2</v>
      </c>
      <c r="Q21" s="193">
        <v>0.63284318419182672</v>
      </c>
      <c r="R21" s="192">
        <v>5041.413333333333</v>
      </c>
      <c r="S21" s="192">
        <v>3339.1</v>
      </c>
      <c r="T21" s="192">
        <v>3071.2999999999997</v>
      </c>
      <c r="U21" s="192">
        <v>267.8</v>
      </c>
      <c r="V21" s="192">
        <v>1702.3133333333333</v>
      </c>
      <c r="W21" s="193">
        <v>0.66233410736671727</v>
      </c>
      <c r="X21" s="193">
        <v>8.0201251834326623E-2</v>
      </c>
      <c r="Y21" s="193">
        <v>0.60921408282333522</v>
      </c>
      <c r="AH21" s="192">
        <v>11296.063333333334</v>
      </c>
      <c r="AI21" s="192">
        <v>7421.7666666666664</v>
      </c>
      <c r="AJ21" s="192">
        <v>6899</v>
      </c>
      <c r="AK21" s="192">
        <v>522.76666666666665</v>
      </c>
      <c r="AL21" s="192">
        <v>3874.2966666666666</v>
      </c>
      <c r="AM21" s="193">
        <v>0.65702240219970431</v>
      </c>
      <c r="AN21" s="193">
        <v>7.0436957957000348E-2</v>
      </c>
      <c r="AO21" s="193">
        <v>0.61074374287915645</v>
      </c>
      <c r="AP21" s="192">
        <v>29052.576666666664</v>
      </c>
      <c r="AQ21" s="192">
        <v>19130.5</v>
      </c>
      <c r="AR21" s="192">
        <v>17826.233333333334</v>
      </c>
      <c r="AS21" s="192">
        <v>1304.2666666666667</v>
      </c>
      <c r="AT21" s="192">
        <v>9922.0766666666677</v>
      </c>
      <c r="AU21" s="193">
        <v>0.65847859966063826</v>
      </c>
      <c r="AV21" s="193">
        <v>6.8177343334814386E-2</v>
      </c>
      <c r="AW21" s="193">
        <v>0.61358527809294716</v>
      </c>
    </row>
    <row r="22" spans="1:49" ht="14.25" x14ac:dyDescent="0.2">
      <c r="A22" s="196">
        <v>41883</v>
      </c>
      <c r="B22" s="192">
        <v>2379.4782</v>
      </c>
      <c r="C22" s="192">
        <v>1532.9911431019743</v>
      </c>
      <c r="D22" s="192">
        <v>1378.0001240082483</v>
      </c>
      <c r="E22" s="192">
        <v>154.99101909372587</v>
      </c>
      <c r="F22" s="192">
        <v>846.48705689802591</v>
      </c>
      <c r="G22" s="193">
        <v>0.64425517455968895</v>
      </c>
      <c r="H22" s="193">
        <v>0.1011036624648104</v>
      </c>
      <c r="I22" s="193">
        <v>0.5791186168497986</v>
      </c>
      <c r="J22" s="192">
        <v>2655.4251333333336</v>
      </c>
      <c r="K22" s="192">
        <v>1802.2088568980259</v>
      </c>
      <c r="L22" s="192">
        <v>1680.5998759917518</v>
      </c>
      <c r="M22" s="192">
        <v>121.60898090627411</v>
      </c>
      <c r="N22" s="192">
        <v>853.21627643530735</v>
      </c>
      <c r="O22" s="193">
        <v>0.67868938735084117</v>
      </c>
      <c r="P22" s="193">
        <v>6.7477740130291175E-2</v>
      </c>
      <c r="Q22" s="193">
        <v>0.63289296124199457</v>
      </c>
      <c r="R22" s="192">
        <v>5034.9033333333336</v>
      </c>
      <c r="S22" s="192">
        <v>3335.2000000000003</v>
      </c>
      <c r="T22" s="192">
        <v>3058.6</v>
      </c>
      <c r="U22" s="192">
        <v>276.59999999999997</v>
      </c>
      <c r="V22" s="192">
        <v>1699.7033333333331</v>
      </c>
      <c r="W22" s="193">
        <v>0.66241589543923718</v>
      </c>
      <c r="X22" s="193">
        <v>8.2933557207963526E-2</v>
      </c>
      <c r="Y22" s="193">
        <v>0.6074793888793627</v>
      </c>
      <c r="AH22" s="192">
        <v>11286.996666666668</v>
      </c>
      <c r="AI22" s="192">
        <v>7423.9333333333343</v>
      </c>
      <c r="AJ22" s="192">
        <v>6880.333333333333</v>
      </c>
      <c r="AK22" s="192">
        <v>543.6</v>
      </c>
      <c r="AL22" s="192">
        <v>3863.063333333334</v>
      </c>
      <c r="AM22" s="193">
        <v>0.6577421392581847</v>
      </c>
      <c r="AN22" s="193">
        <v>7.3222640289514085E-2</v>
      </c>
      <c r="AO22" s="193">
        <v>0.60958052319202705</v>
      </c>
      <c r="AP22" s="192">
        <v>29029.319999999996</v>
      </c>
      <c r="AQ22" s="192">
        <v>19130.866666666669</v>
      </c>
      <c r="AR22" s="192">
        <v>17798.433333333334</v>
      </c>
      <c r="AS22" s="192">
        <v>1332.4333333333334</v>
      </c>
      <c r="AT22" s="192">
        <v>9898.4533333333329</v>
      </c>
      <c r="AU22" s="193">
        <v>0.65901876677327165</v>
      </c>
      <c r="AV22" s="193">
        <v>6.9648351878116688E-2</v>
      </c>
      <c r="AW22" s="193">
        <v>0.61311919581076435</v>
      </c>
    </row>
    <row r="23" spans="1:49" ht="14.25" x14ac:dyDescent="0.2">
      <c r="A23" s="196">
        <v>41852</v>
      </c>
      <c r="B23" s="192">
        <v>2377.5066425</v>
      </c>
      <c r="C23" s="192">
        <v>1532.5928227220556</v>
      </c>
      <c r="D23" s="192">
        <v>1373.9801302229516</v>
      </c>
      <c r="E23" s="192">
        <v>158.61269249910393</v>
      </c>
      <c r="F23" s="192">
        <v>844.91381977794401</v>
      </c>
      <c r="G23" s="193">
        <v>0.64462188888376815</v>
      </c>
      <c r="H23" s="193">
        <v>0.10349304143118072</v>
      </c>
      <c r="I23" s="193">
        <v>0.57790800903007433</v>
      </c>
      <c r="J23" s="192">
        <v>2650.2433575</v>
      </c>
      <c r="K23" s="192">
        <v>1806.0071772779445</v>
      </c>
      <c r="L23" s="192">
        <v>1683.7198697770482</v>
      </c>
      <c r="M23" s="192">
        <v>122.28730750089608</v>
      </c>
      <c r="N23" s="192">
        <v>844.23618022205585</v>
      </c>
      <c r="O23" s="193">
        <v>0.68144956279847768</v>
      </c>
      <c r="P23" s="193">
        <v>6.7711418337334808E-2</v>
      </c>
      <c r="Q23" s="193">
        <v>0.63530764637603598</v>
      </c>
      <c r="R23" s="192">
        <v>5027.75</v>
      </c>
      <c r="S23" s="192">
        <v>3338.6000000000004</v>
      </c>
      <c r="T23" s="192">
        <v>3057.6999999999994</v>
      </c>
      <c r="U23" s="192">
        <v>280.89999999999998</v>
      </c>
      <c r="V23" s="192">
        <v>1689.1499999999999</v>
      </c>
      <c r="W23" s="193">
        <v>0.66403460792601077</v>
      </c>
      <c r="X23" s="193">
        <v>8.4137063439765153E-2</v>
      </c>
      <c r="Y23" s="193">
        <v>0.60816468599274021</v>
      </c>
      <c r="AH23" s="192">
        <v>11276.550000000001</v>
      </c>
      <c r="AI23" s="192">
        <v>7416.1333333333341</v>
      </c>
      <c r="AJ23" s="192">
        <v>6866.2666666666664</v>
      </c>
      <c r="AK23" s="192">
        <v>549.86666666666667</v>
      </c>
      <c r="AL23" s="192">
        <v>3860.4166666666674</v>
      </c>
      <c r="AM23" s="193">
        <v>0.65765977478336313</v>
      </c>
      <c r="AN23" s="193">
        <v>7.4144657593355021E-2</v>
      </c>
      <c r="AO23" s="193">
        <v>0.60889781596912762</v>
      </c>
      <c r="AP23" s="192">
        <v>29002.75333333333</v>
      </c>
      <c r="AQ23" s="192">
        <v>19124.066666666666</v>
      </c>
      <c r="AR23" s="192">
        <v>17782.333333333332</v>
      </c>
      <c r="AS23" s="192">
        <v>1341.7333333333333</v>
      </c>
      <c r="AT23" s="192">
        <v>9878.6866666666665</v>
      </c>
      <c r="AU23" s="193">
        <v>0.65938797075128275</v>
      </c>
      <c r="AV23" s="193">
        <v>7.0159415187146398E-2</v>
      </c>
      <c r="AW23" s="193">
        <v>0.61312569634193348</v>
      </c>
    </row>
    <row r="24" spans="1:49" ht="14.25" x14ac:dyDescent="0.2">
      <c r="A24" s="196">
        <v>41821</v>
      </c>
      <c r="B24" s="192">
        <v>2375.3745674999996</v>
      </c>
      <c r="C24" s="192">
        <v>1535.0069110759687</v>
      </c>
      <c r="D24" s="192">
        <v>1380.5027250201438</v>
      </c>
      <c r="E24" s="192">
        <v>154.50418605582504</v>
      </c>
      <c r="F24" s="192">
        <v>840.36765642403054</v>
      </c>
      <c r="G24" s="193">
        <v>0.64621678285101403</v>
      </c>
      <c r="H24" s="193">
        <v>0.10065373969393061</v>
      </c>
      <c r="I24" s="193">
        <v>0.58117264700407889</v>
      </c>
      <c r="J24" s="192">
        <v>2644.9020991666671</v>
      </c>
      <c r="K24" s="192">
        <v>1813.4264222573645</v>
      </c>
      <c r="L24" s="192">
        <v>1689.4306083131896</v>
      </c>
      <c r="M24" s="192">
        <v>123.99581394417494</v>
      </c>
      <c r="N24" s="192">
        <v>831.47567690930271</v>
      </c>
      <c r="O24" s="193">
        <v>0.6856308302786418</v>
      </c>
      <c r="P24" s="193">
        <v>6.8376534290166671E-2</v>
      </c>
      <c r="Q24" s="193">
        <v>0.63874977030169877</v>
      </c>
      <c r="R24" s="192">
        <v>5020.2766666666666</v>
      </c>
      <c r="S24" s="192">
        <v>3348.4333333333329</v>
      </c>
      <c r="T24" s="192">
        <v>3069.9333333333329</v>
      </c>
      <c r="U24" s="192">
        <v>278.5</v>
      </c>
      <c r="V24" s="192">
        <v>1671.8433333333332</v>
      </c>
      <c r="W24" s="193">
        <v>0.66698183300654734</v>
      </c>
      <c r="X24" s="193">
        <v>8.3173225289438851E-2</v>
      </c>
      <c r="Y24" s="193">
        <v>0.61150680274593094</v>
      </c>
      <c r="AH24" s="192">
        <v>11265.230000000001</v>
      </c>
      <c r="AI24" s="192">
        <v>7414.333333333333</v>
      </c>
      <c r="AJ24" s="192">
        <v>6863.8666666666659</v>
      </c>
      <c r="AK24" s="192">
        <v>550.46666666666658</v>
      </c>
      <c r="AL24" s="192">
        <v>3850.8966666666674</v>
      </c>
      <c r="AM24" s="193">
        <v>0.65816084832119115</v>
      </c>
      <c r="AN24" s="193">
        <v>7.4243582250595686E-2</v>
      </c>
      <c r="AO24" s="193">
        <v>0.60929662924473493</v>
      </c>
      <c r="AP24" s="192">
        <v>28973.366666666665</v>
      </c>
      <c r="AQ24" s="192">
        <v>19114.433333333334</v>
      </c>
      <c r="AR24" s="192">
        <v>17772</v>
      </c>
      <c r="AS24" s="192">
        <v>1342.4333333333334</v>
      </c>
      <c r="AT24" s="192">
        <v>9858.9333333333325</v>
      </c>
      <c r="AU24" s="193">
        <v>0.65972427551279855</v>
      </c>
      <c r="AV24" s="193">
        <v>7.0231395821307802E-2</v>
      </c>
      <c r="AW24" s="193">
        <v>0.61339091878633367</v>
      </c>
    </row>
    <row r="25" spans="1:49" ht="14.25" x14ac:dyDescent="0.2">
      <c r="A25" s="196">
        <v>41791</v>
      </c>
      <c r="B25" s="192">
        <v>2373.0819749999991</v>
      </c>
      <c r="C25" s="192">
        <v>1546.188135940497</v>
      </c>
      <c r="D25" s="192">
        <v>1397.1490427825313</v>
      </c>
      <c r="E25" s="192">
        <v>149.03909315796582</v>
      </c>
      <c r="F25" s="192">
        <v>826.89383905950217</v>
      </c>
      <c r="G25" s="193">
        <v>0.65155277071307138</v>
      </c>
      <c r="H25" s="193">
        <v>9.6391305620328077E-2</v>
      </c>
      <c r="I25" s="193">
        <v>0.58874874846349623</v>
      </c>
      <c r="J25" s="192">
        <v>2639.9313583333342</v>
      </c>
      <c r="K25" s="192">
        <v>1817.9118640595032</v>
      </c>
      <c r="L25" s="192">
        <v>1697.9842905508021</v>
      </c>
      <c r="M25" s="192">
        <v>119.92757350870083</v>
      </c>
      <c r="N25" s="192">
        <v>822.01949427383113</v>
      </c>
      <c r="O25" s="193">
        <v>0.68862088338812111</v>
      </c>
      <c r="P25" s="193">
        <v>6.5969960304288658E-2</v>
      </c>
      <c r="Q25" s="193">
        <v>0.64319259104630255</v>
      </c>
      <c r="R25" s="192">
        <v>5013.0133333333333</v>
      </c>
      <c r="S25" s="192">
        <v>3364.1</v>
      </c>
      <c r="T25" s="192">
        <v>3095.1333333333332</v>
      </c>
      <c r="U25" s="192">
        <v>268.96666666666664</v>
      </c>
      <c r="V25" s="192">
        <v>1648.9133333333332</v>
      </c>
      <c r="W25" s="193">
        <v>0.67107341957997313</v>
      </c>
      <c r="X25" s="193">
        <v>7.9952042646373969E-2</v>
      </c>
      <c r="Y25" s="193">
        <v>0.61741972891886709</v>
      </c>
      <c r="AH25" s="192">
        <v>11254.153333333334</v>
      </c>
      <c r="AI25" s="192">
        <v>7410.5</v>
      </c>
      <c r="AJ25" s="192">
        <v>6866.1000000000013</v>
      </c>
      <c r="AK25" s="192">
        <v>544.4</v>
      </c>
      <c r="AL25" s="192">
        <v>3843.6533333333336</v>
      </c>
      <c r="AM25" s="193">
        <v>0.6584680144752485</v>
      </c>
      <c r="AN25" s="193">
        <v>7.3463329060117391E-2</v>
      </c>
      <c r="AO25" s="193">
        <v>0.6100947620522913</v>
      </c>
      <c r="AP25" s="192">
        <v>28942.793333333335</v>
      </c>
      <c r="AQ25" s="192">
        <v>19098.3</v>
      </c>
      <c r="AR25" s="192">
        <v>17761.933333333334</v>
      </c>
      <c r="AS25" s="192">
        <v>1336.3666666666666</v>
      </c>
      <c r="AT25" s="192">
        <v>9844.4933333333338</v>
      </c>
      <c r="AU25" s="193">
        <v>0.65986374501055989</v>
      </c>
      <c r="AV25" s="193">
        <v>6.9973069156242532E-2</v>
      </c>
      <c r="AW25" s="193">
        <v>0.61369105354723885</v>
      </c>
    </row>
    <row r="26" spans="1:49" ht="14.25" x14ac:dyDescent="0.2">
      <c r="A26" s="196">
        <v>41760</v>
      </c>
      <c r="B26" s="192">
        <v>2370.7893824999992</v>
      </c>
      <c r="C26" s="192">
        <v>1550.0864219041493</v>
      </c>
      <c r="D26" s="192">
        <v>1405.0658446026418</v>
      </c>
      <c r="E26" s="192">
        <v>145.02057730150742</v>
      </c>
      <c r="F26" s="192">
        <v>820.70296059585007</v>
      </c>
      <c r="G26" s="193">
        <v>0.6538271317334744</v>
      </c>
      <c r="H26" s="193">
        <v>9.3556446435652252E-2</v>
      </c>
      <c r="I26" s="193">
        <v>0.5926573887052754</v>
      </c>
      <c r="J26" s="192">
        <v>2634.7672841666677</v>
      </c>
      <c r="K26" s="192">
        <v>1829.2802447625179</v>
      </c>
      <c r="L26" s="192">
        <v>1711.1341553973587</v>
      </c>
      <c r="M26" s="192">
        <v>118.14608936515924</v>
      </c>
      <c r="N26" s="192">
        <v>805.48703940414987</v>
      </c>
      <c r="O26" s="193">
        <v>0.69428531914578118</v>
      </c>
      <c r="P26" s="193">
        <v>6.458610686002203E-2</v>
      </c>
      <c r="Q26" s="193">
        <v>0.64944413333208717</v>
      </c>
      <c r="R26" s="192">
        <v>5005.5566666666664</v>
      </c>
      <c r="S26" s="192">
        <v>3379.3666666666668</v>
      </c>
      <c r="T26" s="192">
        <v>3116.2000000000003</v>
      </c>
      <c r="U26" s="192">
        <v>263.16666666666669</v>
      </c>
      <c r="V26" s="192">
        <v>1626.1899999999998</v>
      </c>
      <c r="W26" s="193">
        <v>0.67512304658755906</v>
      </c>
      <c r="X26" s="193">
        <v>7.7874552430928876E-2</v>
      </c>
      <c r="Y26" s="193">
        <v>0.62254814149874782</v>
      </c>
      <c r="AH26" s="192">
        <v>11243.066666666666</v>
      </c>
      <c r="AI26" s="192">
        <v>7416.7000000000007</v>
      </c>
      <c r="AJ26" s="192">
        <v>6874.1333333333341</v>
      </c>
      <c r="AK26" s="192">
        <v>542.56666666666661</v>
      </c>
      <c r="AL26" s="192">
        <v>3826.3666666666668</v>
      </c>
      <c r="AM26" s="193">
        <v>0.65966877364420162</v>
      </c>
      <c r="AN26" s="193">
        <v>7.3154727394483601E-2</v>
      </c>
      <c r="AO26" s="193">
        <v>0.61141088433760671</v>
      </c>
      <c r="AP26" s="192">
        <v>28910.686666666665</v>
      </c>
      <c r="AQ26" s="192">
        <v>19099.933333333334</v>
      </c>
      <c r="AR26" s="192">
        <v>17765.266666666666</v>
      </c>
      <c r="AS26" s="192">
        <v>1334.6666666666667</v>
      </c>
      <c r="AT26" s="192">
        <v>9810.753333333334</v>
      </c>
      <c r="AU26" s="193">
        <v>0.66065305032533539</v>
      </c>
      <c r="AV26" s="193">
        <v>6.9878079853681857E-2</v>
      </c>
      <c r="AW26" s="193">
        <v>0.614487883719123</v>
      </c>
    </row>
    <row r="27" spans="1:49" ht="14.25" x14ac:dyDescent="0.2">
      <c r="A27" s="196">
        <v>41730</v>
      </c>
      <c r="B27" s="192">
        <v>2368.4967899999992</v>
      </c>
      <c r="C27" s="192">
        <v>1554.83886170558</v>
      </c>
      <c r="D27" s="192">
        <v>1406.2782762318554</v>
      </c>
      <c r="E27" s="192">
        <v>148.56058547372484</v>
      </c>
      <c r="F27" s="192">
        <v>813.65792829441887</v>
      </c>
      <c r="G27" s="193">
        <v>0.65646652690020346</v>
      </c>
      <c r="H27" s="193">
        <v>9.5547255173929313E-2</v>
      </c>
      <c r="I27" s="193">
        <v>0.59374295214132666</v>
      </c>
      <c r="J27" s="192">
        <v>2630.4232100000008</v>
      </c>
      <c r="K27" s="192">
        <v>1836.66113829442</v>
      </c>
      <c r="L27" s="192">
        <v>1720.3550571014778</v>
      </c>
      <c r="M27" s="192">
        <v>116.3060811929418</v>
      </c>
      <c r="N27" s="192">
        <v>793.76207170558098</v>
      </c>
      <c r="O27" s="193">
        <v>0.69823788480577598</v>
      </c>
      <c r="P27" s="193">
        <v>6.3324735721771302E-2</v>
      </c>
      <c r="Q27" s="193">
        <v>0.65402215527952146</v>
      </c>
      <c r="R27" s="192">
        <v>4998.9199999999992</v>
      </c>
      <c r="S27" s="192">
        <v>3391.5</v>
      </c>
      <c r="T27" s="192">
        <v>3126.6333333333332</v>
      </c>
      <c r="U27" s="192">
        <v>264.86666666666667</v>
      </c>
      <c r="V27" s="192">
        <v>1607.42</v>
      </c>
      <c r="W27" s="193">
        <v>0.67844654445360209</v>
      </c>
      <c r="X27" s="193">
        <v>7.8097203793798226E-2</v>
      </c>
      <c r="Y27" s="193">
        <v>0.62546176640821094</v>
      </c>
      <c r="AH27" s="192">
        <v>11233.516666666668</v>
      </c>
      <c r="AI27" s="192">
        <v>7420.4000000000005</v>
      </c>
      <c r="AJ27" s="192">
        <v>6872.4000000000005</v>
      </c>
      <c r="AK27" s="192">
        <v>548</v>
      </c>
      <c r="AL27" s="192">
        <v>3813.1166666666668</v>
      </c>
      <c r="AM27" s="193">
        <v>0.66055895230196537</v>
      </c>
      <c r="AN27" s="193">
        <v>7.385046628214112E-2</v>
      </c>
      <c r="AO27" s="193">
        <v>0.61177636566762261</v>
      </c>
      <c r="AP27" s="192">
        <v>28882.400000000005</v>
      </c>
      <c r="AQ27" s="192">
        <v>19108.066666666666</v>
      </c>
      <c r="AR27" s="192">
        <v>17766.933333333334</v>
      </c>
      <c r="AS27" s="192">
        <v>1341.1333333333332</v>
      </c>
      <c r="AT27" s="192">
        <v>9774.3333333333339</v>
      </c>
      <c r="AU27" s="193">
        <v>0.66158167834621295</v>
      </c>
      <c r="AV27" s="193">
        <v>7.0186762309809816E-2</v>
      </c>
      <c r="AW27" s="193">
        <v>0.61514740233960241</v>
      </c>
    </row>
    <row r="28" spans="1:49" ht="14.25" x14ac:dyDescent="0.2">
      <c r="A28" s="196">
        <v>41699</v>
      </c>
      <c r="B28" s="192">
        <v>2366.2041974999993</v>
      </c>
      <c r="C28" s="192">
        <v>1546.7215222365451</v>
      </c>
      <c r="D28" s="192">
        <v>1396.8173366038884</v>
      </c>
      <c r="E28" s="192">
        <v>149.90418563265686</v>
      </c>
      <c r="F28" s="192">
        <v>819.4826752634541</v>
      </c>
      <c r="G28" s="193">
        <v>0.65367203890126035</v>
      </c>
      <c r="H28" s="193">
        <v>9.6917372311401462E-2</v>
      </c>
      <c r="I28" s="193">
        <v>0.59031986253751412</v>
      </c>
      <c r="J28" s="192">
        <v>2626.1591358333339</v>
      </c>
      <c r="K28" s="192">
        <v>1835.978477763455</v>
      </c>
      <c r="L28" s="192">
        <v>1716.2826633961115</v>
      </c>
      <c r="M28" s="192">
        <v>119.69581436734317</v>
      </c>
      <c r="N28" s="192">
        <v>790.18065806987909</v>
      </c>
      <c r="O28" s="193">
        <v>0.6991116618608344</v>
      </c>
      <c r="P28" s="193">
        <v>6.5194562908577086E-2</v>
      </c>
      <c r="Q28" s="193">
        <v>0.65353338264152827</v>
      </c>
      <c r="R28" s="192">
        <v>4992.3633333333337</v>
      </c>
      <c r="S28" s="192">
        <v>3382.7000000000003</v>
      </c>
      <c r="T28" s="192">
        <v>3113.1</v>
      </c>
      <c r="U28" s="192">
        <v>269.60000000000002</v>
      </c>
      <c r="V28" s="192">
        <v>1609.6633333333332</v>
      </c>
      <c r="W28" s="193">
        <v>0.67757488270418353</v>
      </c>
      <c r="X28" s="193">
        <v>7.9699648210009758E-2</v>
      </c>
      <c r="Y28" s="193">
        <v>0.62357240291672145</v>
      </c>
      <c r="AH28" s="192">
        <v>11224.353333333333</v>
      </c>
      <c r="AI28" s="192">
        <v>7408.9333333333334</v>
      </c>
      <c r="AJ28" s="192">
        <v>6859.0666666666666</v>
      </c>
      <c r="AK28" s="192">
        <v>549.86666666666667</v>
      </c>
      <c r="AL28" s="192">
        <v>3815.4199999999996</v>
      </c>
      <c r="AM28" s="193">
        <v>0.66007663099225322</v>
      </c>
      <c r="AN28" s="193">
        <v>7.4216711357460358E-2</v>
      </c>
      <c r="AO28" s="193">
        <v>0.61108791419609632</v>
      </c>
      <c r="AP28" s="192">
        <v>28856.053333333333</v>
      </c>
      <c r="AQ28" s="192">
        <v>19103.533333333329</v>
      </c>
      <c r="AR28" s="192">
        <v>17761.533333333333</v>
      </c>
      <c r="AS28" s="192">
        <v>1342</v>
      </c>
      <c r="AT28" s="192">
        <v>9752.5200000000023</v>
      </c>
      <c r="AU28" s="193">
        <v>0.66202862576725652</v>
      </c>
      <c r="AV28" s="193">
        <v>7.024878469253508E-2</v>
      </c>
      <c r="AW28" s="193">
        <v>0.61552191937543776</v>
      </c>
    </row>
    <row r="29" spans="1:49" ht="14.25" x14ac:dyDescent="0.2">
      <c r="A29" s="196">
        <v>41671</v>
      </c>
      <c r="B29" s="192">
        <v>2363.9116049999993</v>
      </c>
      <c r="C29" s="192">
        <v>1556.3216880174816</v>
      </c>
      <c r="D29" s="192">
        <v>1402.6795236339021</v>
      </c>
      <c r="E29" s="192">
        <v>153.64216438357957</v>
      </c>
      <c r="F29" s="192">
        <v>807.58991698251759</v>
      </c>
      <c r="G29" s="193">
        <v>0.65836712537205133</v>
      </c>
      <c r="H29" s="193">
        <v>9.8721341202471086E-2</v>
      </c>
      <c r="I29" s="193">
        <v>0.59337223975170705</v>
      </c>
      <c r="J29" s="192">
        <v>2621.9917283333339</v>
      </c>
      <c r="K29" s="192">
        <v>1829.6783119825184</v>
      </c>
      <c r="L29" s="192">
        <v>1705.5204763660979</v>
      </c>
      <c r="M29" s="192">
        <v>124.15783561642043</v>
      </c>
      <c r="N29" s="192">
        <v>792.31341635081571</v>
      </c>
      <c r="O29" s="193">
        <v>0.69782001682574013</v>
      </c>
      <c r="P29" s="193">
        <v>6.7857740239534906E-2</v>
      </c>
      <c r="Q29" s="193">
        <v>0.65046752739003111</v>
      </c>
      <c r="R29" s="192">
        <v>4985.9033333333327</v>
      </c>
      <c r="S29" s="192">
        <v>3386</v>
      </c>
      <c r="T29" s="192">
        <v>3108.1999999999994</v>
      </c>
      <c r="U29" s="192">
        <v>277.8</v>
      </c>
      <c r="V29" s="192">
        <v>1599.9033333333334</v>
      </c>
      <c r="W29" s="193">
        <v>0.67911465057151132</v>
      </c>
      <c r="X29" s="193">
        <v>8.2043709391612527E-2</v>
      </c>
      <c r="Y29" s="193">
        <v>0.62339756553643566</v>
      </c>
      <c r="AH29" s="192">
        <v>11215.716666666667</v>
      </c>
      <c r="AI29" s="192">
        <v>7409.833333333333</v>
      </c>
      <c r="AJ29" s="192">
        <v>6850.6333333333341</v>
      </c>
      <c r="AK29" s="192">
        <v>559.20000000000005</v>
      </c>
      <c r="AL29" s="192">
        <v>3805.8833333333328</v>
      </c>
      <c r="AM29" s="193">
        <v>0.66066516777795437</v>
      </c>
      <c r="AN29" s="193">
        <v>7.5467284464337939E-2</v>
      </c>
      <c r="AO29" s="193">
        <v>0.61080656162557601</v>
      </c>
      <c r="AP29" s="192">
        <v>28832.533333333336</v>
      </c>
      <c r="AQ29" s="192">
        <v>19102.966666666664</v>
      </c>
      <c r="AR29" s="192">
        <v>17746.5</v>
      </c>
      <c r="AS29" s="192">
        <v>1356.4666666666667</v>
      </c>
      <c r="AT29" s="192">
        <v>9729.5666666666675</v>
      </c>
      <c r="AU29" s="193">
        <v>0.66254901870109673</v>
      </c>
      <c r="AV29" s="193">
        <v>7.1008168015788131E-2</v>
      </c>
      <c r="AW29" s="193">
        <v>0.6155026266624738</v>
      </c>
    </row>
    <row r="30" spans="1:49" ht="14.25" x14ac:dyDescent="0.2">
      <c r="A30" s="196">
        <v>41640</v>
      </c>
      <c r="B30" s="192">
        <v>2361.6190124999994</v>
      </c>
      <c r="C30" s="192">
        <v>1563.3254628080947</v>
      </c>
      <c r="D30" s="192">
        <v>1411.8430258163701</v>
      </c>
      <c r="E30" s="192">
        <v>151.48243699172451</v>
      </c>
      <c r="F30" s="192">
        <v>798.29354969190479</v>
      </c>
      <c r="G30" s="193">
        <v>0.66197191610223582</v>
      </c>
      <c r="H30" s="193">
        <v>9.6897569057454586E-2</v>
      </c>
      <c r="I30" s="193">
        <v>0.59782844664762391</v>
      </c>
      <c r="J30" s="192">
        <v>2617.5309875000007</v>
      </c>
      <c r="K30" s="192">
        <v>1818.1078705252385</v>
      </c>
      <c r="L30" s="192">
        <v>1692.6569741836299</v>
      </c>
      <c r="M30" s="192">
        <v>125.45089634160882</v>
      </c>
      <c r="N30" s="192">
        <v>799.42311697476191</v>
      </c>
      <c r="O30" s="193">
        <v>0.69458886225515526</v>
      </c>
      <c r="P30" s="193">
        <v>6.9000799333961929E-2</v>
      </c>
      <c r="Q30" s="193">
        <v>0.64666167555108245</v>
      </c>
      <c r="R30" s="192">
        <v>4979.1500000000005</v>
      </c>
      <c r="S30" s="192">
        <v>3381.4333333333329</v>
      </c>
      <c r="T30" s="192">
        <v>3104.5</v>
      </c>
      <c r="U30" s="192">
        <v>276.93333333333334</v>
      </c>
      <c r="V30" s="192">
        <v>1597.7166666666665</v>
      </c>
      <c r="W30" s="193">
        <v>0.67911859119193685</v>
      </c>
      <c r="X30" s="193">
        <v>8.1898208846347215E-2</v>
      </c>
      <c r="Y30" s="193">
        <v>0.62349999497906261</v>
      </c>
      <c r="AH30" s="192">
        <v>11206.580000000002</v>
      </c>
      <c r="AI30" s="192">
        <v>7403.166666666667</v>
      </c>
      <c r="AJ30" s="192">
        <v>6848.3999999999987</v>
      </c>
      <c r="AK30" s="192">
        <v>554.76666666666654</v>
      </c>
      <c r="AL30" s="192">
        <v>3803.4133333333334</v>
      </c>
      <c r="AM30" s="193">
        <v>0.66060891607133188</v>
      </c>
      <c r="AN30" s="193">
        <v>7.4936401089623794E-2</v>
      </c>
      <c r="AO30" s="193">
        <v>0.61110526137322874</v>
      </c>
      <c r="AP30" s="192">
        <v>28808.880000000001</v>
      </c>
      <c r="AQ30" s="192">
        <v>19092.133333333331</v>
      </c>
      <c r="AR30" s="192">
        <v>17742.7</v>
      </c>
      <c r="AS30" s="192">
        <v>1349.4333333333332</v>
      </c>
      <c r="AT30" s="192">
        <v>9716.746666666666</v>
      </c>
      <c r="AU30" s="193">
        <v>0.66271695856740453</v>
      </c>
      <c r="AV30" s="193">
        <v>7.0680070674832909E-2</v>
      </c>
      <c r="AW30" s="193">
        <v>0.61587607709845016</v>
      </c>
    </row>
    <row r="31" spans="1:49" ht="14.25" x14ac:dyDescent="0.2">
      <c r="A31" s="196">
        <v>41609</v>
      </c>
      <c r="B31" s="192">
        <v>2359.3264199999994</v>
      </c>
      <c r="C31" s="192">
        <v>1571.6327446434964</v>
      </c>
      <c r="D31" s="192">
        <v>1420.9435226206851</v>
      </c>
      <c r="E31" s="192">
        <v>150.68922202281112</v>
      </c>
      <c r="F31" s="192">
        <v>787.69367535650315</v>
      </c>
      <c r="G31" s="193">
        <v>0.66613620367269777</v>
      </c>
      <c r="H31" s="193">
        <v>9.5880683662513622E-2</v>
      </c>
      <c r="I31" s="193">
        <v>0.60226660905220797</v>
      </c>
      <c r="J31" s="192">
        <v>2612.7069133333339</v>
      </c>
      <c r="K31" s="192">
        <v>1814.2339220231704</v>
      </c>
      <c r="L31" s="192">
        <v>1687.4231440459814</v>
      </c>
      <c r="M31" s="192">
        <v>126.81077797718889</v>
      </c>
      <c r="N31" s="192">
        <v>798.47299131016371</v>
      </c>
      <c r="O31" s="193">
        <v>0.69438861005214758</v>
      </c>
      <c r="P31" s="193">
        <v>6.9897699760664789E-2</v>
      </c>
      <c r="Q31" s="193">
        <v>0.64585244346949711</v>
      </c>
      <c r="R31" s="192">
        <v>4972.0333333333328</v>
      </c>
      <c r="S31" s="192">
        <v>3385.8666666666668</v>
      </c>
      <c r="T31" s="192">
        <v>3108.3666666666668</v>
      </c>
      <c r="U31" s="192">
        <v>277.5</v>
      </c>
      <c r="V31" s="192">
        <v>1586.1666666666667</v>
      </c>
      <c r="W31" s="193">
        <v>0.68098229429944834</v>
      </c>
      <c r="X31" s="193">
        <v>8.1958336614948404E-2</v>
      </c>
      <c r="Y31" s="193">
        <v>0.62517011819443424</v>
      </c>
      <c r="AH31" s="192">
        <v>11196.706666666667</v>
      </c>
      <c r="AI31" s="192">
        <v>7405.7333333333336</v>
      </c>
      <c r="AJ31" s="192">
        <v>6850.4000000000005</v>
      </c>
      <c r="AK31" s="192">
        <v>555.33333333333326</v>
      </c>
      <c r="AL31" s="192">
        <v>3790.9733333333338</v>
      </c>
      <c r="AM31" s="193">
        <v>0.66142067965223106</v>
      </c>
      <c r="AN31" s="193">
        <v>7.4986947050033295E-2</v>
      </c>
      <c r="AO31" s="193">
        <v>0.61182276216935216</v>
      </c>
      <c r="AP31" s="192">
        <v>28784.066666666669</v>
      </c>
      <c r="AQ31" s="192">
        <v>19089.100000000002</v>
      </c>
      <c r="AR31" s="192">
        <v>17739.033333333333</v>
      </c>
      <c r="AS31" s="192">
        <v>1350.0666666666666</v>
      </c>
      <c r="AT31" s="192">
        <v>9694.9666666666653</v>
      </c>
      <c r="AU31" s="193">
        <v>0.66318287200557713</v>
      </c>
      <c r="AV31" s="193">
        <v>7.0724479764193521E-2</v>
      </c>
      <c r="AW31" s="193">
        <v>0.61627960839445894</v>
      </c>
    </row>
    <row r="32" spans="1:49" ht="14.25" x14ac:dyDescent="0.2">
      <c r="A32" s="196">
        <v>41579</v>
      </c>
      <c r="B32" s="192">
        <v>2357.0338274999995</v>
      </c>
      <c r="C32" s="192">
        <v>1579.2986305199393</v>
      </c>
      <c r="D32" s="192">
        <v>1433.0409317770548</v>
      </c>
      <c r="E32" s="192">
        <v>146.25769874288451</v>
      </c>
      <c r="F32" s="192">
        <v>777.73519698006021</v>
      </c>
      <c r="G32" s="193">
        <v>0.67003647215153916</v>
      </c>
      <c r="H32" s="193">
        <v>9.2609273456238816E-2</v>
      </c>
      <c r="I32" s="193">
        <v>0.60798488127640382</v>
      </c>
      <c r="J32" s="192">
        <v>2608.0328391666676</v>
      </c>
      <c r="K32" s="192">
        <v>1807.6680361467272</v>
      </c>
      <c r="L32" s="192">
        <v>1680.325734889612</v>
      </c>
      <c r="M32" s="192">
        <v>127.34230125711548</v>
      </c>
      <c r="N32" s="192">
        <v>800.36480301994015</v>
      </c>
      <c r="O32" s="193">
        <v>0.69311551948261618</v>
      </c>
      <c r="P32" s="193">
        <v>7.0445623151340162E-2</v>
      </c>
      <c r="Q32" s="193">
        <v>0.64428856479679852</v>
      </c>
      <c r="R32" s="192">
        <v>4965.0666666666666</v>
      </c>
      <c r="S32" s="192">
        <v>3386.9666666666667</v>
      </c>
      <c r="T32" s="192">
        <v>3113.3666666666668</v>
      </c>
      <c r="U32" s="192">
        <v>273.59999999999997</v>
      </c>
      <c r="V32" s="192">
        <v>1578.1000000000004</v>
      </c>
      <c r="W32" s="193">
        <v>0.68215935334872979</v>
      </c>
      <c r="X32" s="193">
        <v>8.0780245844364176E-2</v>
      </c>
      <c r="Y32" s="193">
        <v>0.62705435308018698</v>
      </c>
      <c r="AH32" s="192">
        <v>11186.743333333334</v>
      </c>
      <c r="AI32" s="192">
        <v>7399.3</v>
      </c>
      <c r="AJ32" s="192">
        <v>6854.0333333333328</v>
      </c>
      <c r="AK32" s="192">
        <v>545.26666666666677</v>
      </c>
      <c r="AL32" s="192">
        <v>3787.4433333333341</v>
      </c>
      <c r="AM32" s="193">
        <v>0.66143468027483721</v>
      </c>
      <c r="AN32" s="193">
        <v>7.3691655516963328E-2</v>
      </c>
      <c r="AO32" s="193">
        <v>0.61269246366905106</v>
      </c>
      <c r="AP32" s="192">
        <v>28758.556666666671</v>
      </c>
      <c r="AQ32" s="192">
        <v>19068.766666666666</v>
      </c>
      <c r="AR32" s="192">
        <v>17736.7</v>
      </c>
      <c r="AS32" s="192">
        <v>1332.0666666666666</v>
      </c>
      <c r="AT32" s="192">
        <v>9689.7899999999991</v>
      </c>
      <c r="AU32" s="193">
        <v>0.66306410602201049</v>
      </c>
      <c r="AV32" s="193">
        <v>6.9855942439906088E-2</v>
      </c>
      <c r="AW32" s="193">
        <v>0.6167451379977692</v>
      </c>
    </row>
    <row r="33" spans="1:75" ht="14.25" x14ac:dyDescent="0.2">
      <c r="A33" s="196">
        <v>41548</v>
      </c>
      <c r="B33" s="192">
        <v>2354.7412349999995</v>
      </c>
      <c r="C33" s="192">
        <v>1580.5449034643273</v>
      </c>
      <c r="D33" s="192">
        <v>1443.8203372324795</v>
      </c>
      <c r="E33" s="192">
        <v>136.72456623184823</v>
      </c>
      <c r="F33" s="192">
        <v>774.1963315356719</v>
      </c>
      <c r="G33" s="193">
        <v>0.67121808544042738</v>
      </c>
      <c r="H33" s="193">
        <v>8.650470222779981E-2</v>
      </c>
      <c r="I33" s="193">
        <v>0.61315456482948949</v>
      </c>
      <c r="J33" s="192">
        <v>2602.7020983333341</v>
      </c>
      <c r="K33" s="192">
        <v>1807.0550965356724</v>
      </c>
      <c r="L33" s="192">
        <v>1672.2129961008541</v>
      </c>
      <c r="M33" s="192">
        <v>134.84210043481846</v>
      </c>
      <c r="N33" s="192">
        <v>795.64700179766169</v>
      </c>
      <c r="O33" s="193">
        <v>0.69429962718085869</v>
      </c>
      <c r="P33" s="193">
        <v>7.4619805833992511E-2</v>
      </c>
      <c r="Q33" s="193">
        <v>0.64249112381000961</v>
      </c>
      <c r="R33" s="192">
        <v>4957.4433333333336</v>
      </c>
      <c r="S33" s="192">
        <v>3387.6000000000004</v>
      </c>
      <c r="T33" s="192">
        <v>3116.0333333333333</v>
      </c>
      <c r="U33" s="192">
        <v>271.56666666666666</v>
      </c>
      <c r="V33" s="192">
        <v>1569.8433333333335</v>
      </c>
      <c r="W33" s="193">
        <v>0.68333610133718126</v>
      </c>
      <c r="X33" s="193">
        <v>8.0164915180855653E-2</v>
      </c>
      <c r="Y33" s="193">
        <v>0.62855652073346946</v>
      </c>
      <c r="AH33" s="192">
        <v>11175.74</v>
      </c>
      <c r="AI33" s="192">
        <v>7399.8</v>
      </c>
      <c r="AJ33" s="192">
        <v>6850.3</v>
      </c>
      <c r="AK33" s="192">
        <v>549.5</v>
      </c>
      <c r="AL33" s="192">
        <v>3775.94</v>
      </c>
      <c r="AM33" s="193">
        <v>0.66213065085622969</v>
      </c>
      <c r="AN33" s="193">
        <v>7.4258763750371631E-2</v>
      </c>
      <c r="AO33" s="193">
        <v>0.61296164728241709</v>
      </c>
      <c r="AP33" s="192">
        <v>28730.34</v>
      </c>
      <c r="AQ33" s="192">
        <v>19069.566666666666</v>
      </c>
      <c r="AR33" s="192">
        <v>17730.100000000002</v>
      </c>
      <c r="AS33" s="192">
        <v>1339.4666666666667</v>
      </c>
      <c r="AT33" s="192">
        <v>9660.7733333333326</v>
      </c>
      <c r="AU33" s="193">
        <v>0.66374316025033697</v>
      </c>
      <c r="AV33" s="193">
        <v>7.0241064733161218E-2</v>
      </c>
      <c r="AW33" s="193">
        <v>0.61712113396500012</v>
      </c>
    </row>
    <row r="34" spans="1:75" ht="14.25" x14ac:dyDescent="0.2">
      <c r="A34" s="196">
        <v>41518</v>
      </c>
      <c r="B34" s="192">
        <v>2352.4486424999996</v>
      </c>
      <c r="C34" s="192">
        <v>1585.6868470476509</v>
      </c>
      <c r="D34" s="192">
        <v>1455.4495219788578</v>
      </c>
      <c r="E34" s="192">
        <v>130.23732506879318</v>
      </c>
      <c r="F34" s="192">
        <v>766.76179545234879</v>
      </c>
      <c r="G34" s="193">
        <v>0.6740580084938671</v>
      </c>
      <c r="H34" s="193">
        <v>8.2133067642755991E-2</v>
      </c>
      <c r="I34" s="193">
        <v>0.61869555648709895</v>
      </c>
      <c r="J34" s="192">
        <v>2597.1880241666672</v>
      </c>
      <c r="K34" s="192">
        <v>1801.0131529523489</v>
      </c>
      <c r="L34" s="192">
        <v>1661.3838113544759</v>
      </c>
      <c r="M34" s="192">
        <v>139.62934159787349</v>
      </c>
      <c r="N34" s="192">
        <v>796.17487121431839</v>
      </c>
      <c r="O34" s="193">
        <v>0.69344735005476599</v>
      </c>
      <c r="P34" s="193">
        <v>7.7528218696783599E-2</v>
      </c>
      <c r="Q34" s="193">
        <v>0.63968561224501519</v>
      </c>
      <c r="R34" s="192">
        <v>4949.6366666666663</v>
      </c>
      <c r="S34" s="192">
        <v>3386.7000000000003</v>
      </c>
      <c r="T34" s="192">
        <v>3116.8333333333335</v>
      </c>
      <c r="U34" s="192">
        <v>269.86666666666662</v>
      </c>
      <c r="V34" s="192">
        <v>1562.9366666666672</v>
      </c>
      <c r="W34" s="193">
        <v>0.68423204127441017</v>
      </c>
      <c r="X34" s="193">
        <v>7.9684255076229546E-2</v>
      </c>
      <c r="Y34" s="193">
        <v>0.62970952076617082</v>
      </c>
      <c r="AH34" s="192">
        <v>11164.423333333334</v>
      </c>
      <c r="AI34" s="192">
        <v>7397.0666666666666</v>
      </c>
      <c r="AJ34" s="192">
        <v>6843.333333333333</v>
      </c>
      <c r="AK34" s="192">
        <v>553.73333333333323</v>
      </c>
      <c r="AL34" s="192">
        <v>3767.3566666666666</v>
      </c>
      <c r="AM34" s="193">
        <v>0.66255698532869434</v>
      </c>
      <c r="AN34" s="193">
        <v>7.4858502469447336E-2</v>
      </c>
      <c r="AO34" s="193">
        <v>0.61295896160631669</v>
      </c>
      <c r="AP34" s="192">
        <v>28701.203333333335</v>
      </c>
      <c r="AQ34" s="192">
        <v>19058.933333333334</v>
      </c>
      <c r="AR34" s="192">
        <v>17712.3</v>
      </c>
      <c r="AS34" s="192">
        <v>1346.6333333333332</v>
      </c>
      <c r="AT34" s="192">
        <v>9642.2699999999986</v>
      </c>
      <c r="AU34" s="193">
        <v>0.66404649003682892</v>
      </c>
      <c r="AV34" s="193">
        <v>7.0656280169579255E-2</v>
      </c>
      <c r="AW34" s="193">
        <v>0.61712743519116087</v>
      </c>
    </row>
    <row r="35" spans="1:75" ht="14.25" x14ac:dyDescent="0.2">
      <c r="A35" s="196">
        <v>41487</v>
      </c>
      <c r="B35" s="192">
        <v>2349.9297524999997</v>
      </c>
      <c r="C35" s="192">
        <v>1581.4359021706448</v>
      </c>
      <c r="D35" s="192">
        <v>1453.1727237735165</v>
      </c>
      <c r="E35" s="192">
        <v>128.26317839712817</v>
      </c>
      <c r="F35" s="192">
        <v>768.4938503293555</v>
      </c>
      <c r="G35" s="193">
        <v>0.67297156457047969</v>
      </c>
      <c r="H35" s="193">
        <v>8.1105518232561249E-2</v>
      </c>
      <c r="I35" s="193">
        <v>0.61838985707021332</v>
      </c>
      <c r="J35" s="192">
        <v>2590.7902475000005</v>
      </c>
      <c r="K35" s="192">
        <v>1798.0640978293552</v>
      </c>
      <c r="L35" s="192">
        <v>1657.0606095598171</v>
      </c>
      <c r="M35" s="192">
        <v>141.00348826953851</v>
      </c>
      <c r="N35" s="192">
        <v>792.72614967064476</v>
      </c>
      <c r="O35" s="193">
        <v>0.69402148613320147</v>
      </c>
      <c r="P35" s="193">
        <v>7.8419611647749174E-2</v>
      </c>
      <c r="Q35" s="193">
        <v>0.63959659071544217</v>
      </c>
      <c r="R35" s="192">
        <v>4940.72</v>
      </c>
      <c r="S35" s="192">
        <v>3379.5</v>
      </c>
      <c r="T35" s="192">
        <v>3110.2333333333336</v>
      </c>
      <c r="U35" s="192">
        <v>269.26666666666671</v>
      </c>
      <c r="V35" s="192">
        <v>1561.2200000000003</v>
      </c>
      <c r="W35" s="193">
        <v>0.68400961803138005</v>
      </c>
      <c r="X35" s="193">
        <v>7.967648074172709E-2</v>
      </c>
      <c r="Y35" s="193">
        <v>0.62951013887314666</v>
      </c>
      <c r="AH35" s="192">
        <v>11150.906666666668</v>
      </c>
      <c r="AI35" s="192">
        <v>7395.333333333333</v>
      </c>
      <c r="AJ35" s="192">
        <v>6833.9000000000005</v>
      </c>
      <c r="AK35" s="192">
        <v>561.43333333333339</v>
      </c>
      <c r="AL35" s="192">
        <v>3755.5733333333333</v>
      </c>
      <c r="AM35" s="193">
        <v>0.66320466616765383</v>
      </c>
      <c r="AN35" s="193">
        <v>7.5917245109528547E-2</v>
      </c>
      <c r="AO35" s="193">
        <v>0.61285599496842114</v>
      </c>
      <c r="AP35" s="192">
        <v>28667.98</v>
      </c>
      <c r="AQ35" s="192">
        <v>19058.133333333331</v>
      </c>
      <c r="AR35" s="192">
        <v>17699.033333333333</v>
      </c>
      <c r="AS35" s="192">
        <v>1359.1000000000001</v>
      </c>
      <c r="AT35" s="192">
        <v>9609.8466666666664</v>
      </c>
      <c r="AU35" s="193">
        <v>0.66478814807786712</v>
      </c>
      <c r="AV35" s="193">
        <v>7.1313385011473676E-2</v>
      </c>
      <c r="AW35" s="193">
        <v>0.61737985492292557</v>
      </c>
    </row>
    <row r="36" spans="1:75" ht="14.25" x14ac:dyDescent="0.2">
      <c r="A36" s="196">
        <v>41456</v>
      </c>
      <c r="B36" s="192">
        <v>2347.184565</v>
      </c>
      <c r="C36" s="192">
        <v>1577.2665020487304</v>
      </c>
      <c r="D36" s="192">
        <v>1446.3813244177356</v>
      </c>
      <c r="E36" s="192">
        <v>130.88517763099486</v>
      </c>
      <c r="F36" s="192">
        <v>769.91806295126969</v>
      </c>
      <c r="G36" s="193">
        <v>0.67198230832296324</v>
      </c>
      <c r="H36" s="193">
        <v>8.2982284516273264E-2</v>
      </c>
      <c r="I36" s="193">
        <v>0.6162196812238051</v>
      </c>
      <c r="J36" s="192">
        <v>2584.6687683333334</v>
      </c>
      <c r="K36" s="192">
        <v>1791.0668312846028</v>
      </c>
      <c r="L36" s="192">
        <v>1653.6186755822646</v>
      </c>
      <c r="M36" s="192">
        <v>137.44815570233848</v>
      </c>
      <c r="N36" s="192">
        <v>793.60193704873029</v>
      </c>
      <c r="O36" s="193">
        <v>0.69295797327234809</v>
      </c>
      <c r="P36" s="193">
        <v>7.6740941935570794E-2</v>
      </c>
      <c r="Q36" s="193">
        <v>0.63977972568166408</v>
      </c>
      <c r="R36" s="192">
        <v>4931.8533333333335</v>
      </c>
      <c r="S36" s="192">
        <v>3368.3333333333335</v>
      </c>
      <c r="T36" s="192">
        <v>3100</v>
      </c>
      <c r="U36" s="192">
        <v>268.33333333333331</v>
      </c>
      <c r="V36" s="192">
        <v>1563.5199999999998</v>
      </c>
      <c r="W36" s="193">
        <v>0.68297516281911597</v>
      </c>
      <c r="X36" s="193">
        <v>7.9663532904502718E-2</v>
      </c>
      <c r="Y36" s="193">
        <v>0.62856694846291727</v>
      </c>
      <c r="AH36" s="192">
        <v>11137.073333333334</v>
      </c>
      <c r="AI36" s="192">
        <v>7385.5999999999995</v>
      </c>
      <c r="AJ36" s="192">
        <v>6826.2000000000007</v>
      </c>
      <c r="AK36" s="192">
        <v>559.4</v>
      </c>
      <c r="AL36" s="192">
        <v>3751.4733333333329</v>
      </c>
      <c r="AM36" s="193">
        <v>0.66315447325778576</v>
      </c>
      <c r="AN36" s="193">
        <v>7.5741984402079729E-2</v>
      </c>
      <c r="AO36" s="193">
        <v>0.61292583748812524</v>
      </c>
      <c r="AP36" s="192">
        <v>28634.533333333336</v>
      </c>
      <c r="AQ36" s="192">
        <v>19036.333333333332</v>
      </c>
      <c r="AR36" s="192">
        <v>17685.233333333334</v>
      </c>
      <c r="AS36" s="192">
        <v>1351.1000000000001</v>
      </c>
      <c r="AT36" s="192">
        <v>9598.1999999999989</v>
      </c>
      <c r="AU36" s="193">
        <v>0.66480333769481126</v>
      </c>
      <c r="AV36" s="193">
        <v>7.0974802570523049E-2</v>
      </c>
      <c r="AW36" s="193">
        <v>0.61761905205369738</v>
      </c>
      <c r="BT36" s="188">
        <v>114.03194943195565</v>
      </c>
      <c r="BU36" s="188">
        <v>111.8145829947633</v>
      </c>
      <c r="BV36" s="188">
        <v>108.43104173260537</v>
      </c>
      <c r="BW36" s="188">
        <v>108.83197503694355</v>
      </c>
    </row>
    <row r="37" spans="1:75" ht="14.25" x14ac:dyDescent="0.2">
      <c r="A37" s="196">
        <v>41426</v>
      </c>
      <c r="B37" s="192">
        <v>2344.2130800000004</v>
      </c>
      <c r="C37" s="192">
        <v>1577.5565053909447</v>
      </c>
      <c r="D37" s="192">
        <v>1441.9801530680863</v>
      </c>
      <c r="E37" s="192">
        <v>135.57635232285804</v>
      </c>
      <c r="F37" s="192">
        <v>766.65657460905595</v>
      </c>
      <c r="G37" s="193">
        <v>0.67295781209059047</v>
      </c>
      <c r="H37" s="193">
        <v>8.5940726598100509E-2</v>
      </c>
      <c r="I37" s="193">
        <v>0.61512332874965703</v>
      </c>
      <c r="J37" s="192">
        <v>2578.5302533333329</v>
      </c>
      <c r="K37" s="192">
        <v>1784.6101612757222</v>
      </c>
      <c r="L37" s="192">
        <v>1650.4198469319135</v>
      </c>
      <c r="M37" s="192">
        <v>134.19031434380861</v>
      </c>
      <c r="N37" s="192">
        <v>793.92009205761076</v>
      </c>
      <c r="O37" s="193">
        <v>0.6921036349946682</v>
      </c>
      <c r="P37" s="193">
        <v>7.5193068635159593E-2</v>
      </c>
      <c r="Q37" s="193">
        <v>0.64006223886587055</v>
      </c>
      <c r="R37" s="192">
        <v>4922.7433333333329</v>
      </c>
      <c r="S37" s="192">
        <v>3362.1666666666665</v>
      </c>
      <c r="T37" s="192">
        <v>3092.4</v>
      </c>
      <c r="U37" s="192">
        <v>269.76666666666665</v>
      </c>
      <c r="V37" s="192">
        <v>1560.5766666666666</v>
      </c>
      <c r="W37" s="193">
        <v>0.68298638360859765</v>
      </c>
      <c r="X37" s="193">
        <v>8.0235958955038919E-2</v>
      </c>
      <c r="Y37" s="193">
        <v>0.62818631616652787</v>
      </c>
      <c r="AH37" s="192">
        <v>11122.69</v>
      </c>
      <c r="AI37" s="192">
        <v>7376</v>
      </c>
      <c r="AJ37" s="192">
        <v>6815.2</v>
      </c>
      <c r="AK37" s="192">
        <v>560.80000000000007</v>
      </c>
      <c r="AL37" s="192">
        <v>3746.69</v>
      </c>
      <c r="AM37" s="193">
        <v>0.66314893249744433</v>
      </c>
      <c r="AN37" s="193">
        <v>7.6030368763557496E-2</v>
      </c>
      <c r="AO37" s="193">
        <v>0.61272947461450422</v>
      </c>
      <c r="AP37" s="192">
        <v>28599.773333333331</v>
      </c>
      <c r="AQ37" s="192">
        <v>19020.433333333334</v>
      </c>
      <c r="AR37" s="192">
        <v>17671.5</v>
      </c>
      <c r="AS37" s="192">
        <v>1348.9333333333332</v>
      </c>
      <c r="AT37" s="192">
        <v>9579.3399999999983</v>
      </c>
      <c r="AU37" s="193">
        <v>0.66505538738535463</v>
      </c>
      <c r="AV37" s="193">
        <v>7.092022088525847E-2</v>
      </c>
      <c r="AW37" s="193">
        <v>0.61788951241105416</v>
      </c>
      <c r="BT37" s="188">
        <v>114.40426229946246</v>
      </c>
      <c r="BU37" s="188">
        <v>110.99854368855449</v>
      </c>
      <c r="BV37" s="188">
        <v>108.29530824208071</v>
      </c>
      <c r="BW37" s="188">
        <v>108.70128684048632</v>
      </c>
    </row>
    <row r="38" spans="1:75" ht="14.25" x14ac:dyDescent="0.2">
      <c r="A38" s="196">
        <v>41395</v>
      </c>
      <c r="B38" s="192">
        <v>2341.2415950000004</v>
      </c>
      <c r="C38" s="192">
        <v>1568.6103208657371</v>
      </c>
      <c r="D38" s="192">
        <v>1432.5971104810781</v>
      </c>
      <c r="E38" s="192">
        <v>136.01321038465932</v>
      </c>
      <c r="F38" s="192">
        <v>772.63127413426309</v>
      </c>
      <c r="G38" s="193">
        <v>0.66999079642856629</v>
      </c>
      <c r="H38" s="193">
        <v>8.6709368525378444E-2</v>
      </c>
      <c r="I38" s="193">
        <v>0.61189631755243001</v>
      </c>
      <c r="J38" s="192">
        <v>2572.6217383333328</v>
      </c>
      <c r="K38" s="192">
        <v>1775.4563458009295</v>
      </c>
      <c r="L38" s="192">
        <v>1641.102889518922</v>
      </c>
      <c r="M38" s="192">
        <v>134.35345628200739</v>
      </c>
      <c r="N38" s="192">
        <v>797.16539253240353</v>
      </c>
      <c r="O38" s="193">
        <v>0.69013501648755982</v>
      </c>
      <c r="P38" s="193">
        <v>7.5672632897881217E-2</v>
      </c>
      <c r="Q38" s="193">
        <v>0.63791068273492346</v>
      </c>
      <c r="R38" s="192">
        <v>4913.8633333333337</v>
      </c>
      <c r="S38" s="192">
        <v>3344.0666666666671</v>
      </c>
      <c r="T38" s="192">
        <v>3073.7000000000003</v>
      </c>
      <c r="U38" s="192">
        <v>270.36666666666662</v>
      </c>
      <c r="V38" s="192">
        <v>1569.7966666666664</v>
      </c>
      <c r="W38" s="193">
        <v>0.68053717407688052</v>
      </c>
      <c r="X38" s="193">
        <v>8.0849664081657044E-2</v>
      </c>
      <c r="Y38" s="193">
        <v>0.62551597215768451</v>
      </c>
      <c r="AH38" s="192">
        <v>11108.766666666668</v>
      </c>
      <c r="AI38" s="192">
        <v>7366</v>
      </c>
      <c r="AJ38" s="192">
        <v>6801.1000000000013</v>
      </c>
      <c r="AK38" s="192">
        <v>564.9</v>
      </c>
      <c r="AL38" s="192">
        <v>3742.7666666666664</v>
      </c>
      <c r="AM38" s="193">
        <v>0.66307990986098053</v>
      </c>
      <c r="AN38" s="193">
        <v>7.6690198207982618E-2</v>
      </c>
      <c r="AO38" s="193">
        <v>0.61222818014601088</v>
      </c>
      <c r="AP38" s="192">
        <v>28565.429999999997</v>
      </c>
      <c r="AQ38" s="192">
        <v>19002.966666666667</v>
      </c>
      <c r="AR38" s="192">
        <v>17645.399999999998</v>
      </c>
      <c r="AS38" s="192">
        <v>1357.5666666666666</v>
      </c>
      <c r="AT38" s="192">
        <v>9562.4633333333313</v>
      </c>
      <c r="AU38" s="193">
        <v>0.66524350120641174</v>
      </c>
      <c r="AV38" s="193">
        <v>7.1439722569633865E-2</v>
      </c>
      <c r="AW38" s="193">
        <v>0.61771869003897373</v>
      </c>
      <c r="BT38" s="188">
        <v>115.25310000935234</v>
      </c>
      <c r="BU38" s="188">
        <v>109.70064358552401</v>
      </c>
      <c r="BV38" s="188">
        <v>108.17143559044555</v>
      </c>
      <c r="BW38" s="188">
        <v>108.57800638029337</v>
      </c>
    </row>
    <row r="39" spans="1:75" ht="14.25" x14ac:dyDescent="0.2">
      <c r="A39" s="196">
        <v>41365</v>
      </c>
      <c r="B39" s="192">
        <v>2338.2701100000004</v>
      </c>
      <c r="C39" s="192">
        <v>1565.0389469884722</v>
      </c>
      <c r="D39" s="192">
        <v>1424.0322123583226</v>
      </c>
      <c r="E39" s="192">
        <v>141.00673463014948</v>
      </c>
      <c r="F39" s="192">
        <v>773.23116301152857</v>
      </c>
      <c r="G39" s="193">
        <v>0.66931486670223561</v>
      </c>
      <c r="H39" s="193">
        <v>9.0097907723946324E-2</v>
      </c>
      <c r="I39" s="193">
        <v>0.60901099760383215</v>
      </c>
      <c r="J39" s="192">
        <v>2567.2332233333332</v>
      </c>
      <c r="K39" s="192">
        <v>1768.7943863448611</v>
      </c>
      <c r="L39" s="192">
        <v>1633.0011209750107</v>
      </c>
      <c r="M39" s="192">
        <v>135.7932653698505</v>
      </c>
      <c r="N39" s="192">
        <v>798.43883698847151</v>
      </c>
      <c r="O39" s="193">
        <v>0.68898858516961403</v>
      </c>
      <c r="P39" s="193">
        <v>7.6771651028620436E-2</v>
      </c>
      <c r="Q39" s="193">
        <v>0.63609379394626964</v>
      </c>
      <c r="R39" s="192">
        <v>4905.5033333333331</v>
      </c>
      <c r="S39" s="192">
        <v>3333.8333333333335</v>
      </c>
      <c r="T39" s="192">
        <v>3057.0333333333333</v>
      </c>
      <c r="U39" s="192">
        <v>276.8</v>
      </c>
      <c r="V39" s="192">
        <v>1571.67</v>
      </c>
      <c r="W39" s="193">
        <v>0.67961085882454475</v>
      </c>
      <c r="X39" s="193">
        <v>8.3027545868119779E-2</v>
      </c>
      <c r="Y39" s="193">
        <v>0.62318443707101756</v>
      </c>
      <c r="AH39" s="192">
        <v>11096.06</v>
      </c>
      <c r="AI39" s="192">
        <v>7361.1333333333341</v>
      </c>
      <c r="AJ39" s="192">
        <v>6788.9000000000005</v>
      </c>
      <c r="AK39" s="192">
        <v>572.23333333333335</v>
      </c>
      <c r="AL39" s="192">
        <v>3734.9266666666663</v>
      </c>
      <c r="AM39" s="193">
        <v>0.66340064251034458</v>
      </c>
      <c r="AN39" s="193">
        <v>7.7737123812456413E-2</v>
      </c>
      <c r="AO39" s="193">
        <v>0.61182978462625481</v>
      </c>
      <c r="AP39" s="192">
        <v>28533.033333333329</v>
      </c>
      <c r="AQ39" s="192">
        <v>18992.766666666666</v>
      </c>
      <c r="AR39" s="192">
        <v>17631.466666666664</v>
      </c>
      <c r="AS39" s="192">
        <v>1361.3</v>
      </c>
      <c r="AT39" s="192">
        <v>9540.2666666666646</v>
      </c>
      <c r="AU39" s="193">
        <v>0.66564134435992905</v>
      </c>
      <c r="AV39" s="193">
        <v>7.1674655087989633E-2</v>
      </c>
      <c r="AW39" s="193">
        <v>0.61793173059062534</v>
      </c>
      <c r="BT39" s="188">
        <v>115.51689584888966</v>
      </c>
      <c r="BU39" s="188">
        <v>109.04995795157095</v>
      </c>
      <c r="BV39" s="188">
        <v>108.05890385051575</v>
      </c>
      <c r="BW39" s="188">
        <v>108.46654785537156</v>
      </c>
    </row>
    <row r="40" spans="1:75" ht="14.25" x14ac:dyDescent="0.2">
      <c r="A40" s="196">
        <v>41334</v>
      </c>
      <c r="B40" s="192">
        <v>2335.2986250000004</v>
      </c>
      <c r="C40" s="192">
        <v>1561.1137032601073</v>
      </c>
      <c r="D40" s="192">
        <v>1418.397220311801</v>
      </c>
      <c r="E40" s="192">
        <v>142.71648294830612</v>
      </c>
      <c r="F40" s="192">
        <v>774.18492173989307</v>
      </c>
      <c r="G40" s="193">
        <v>0.66848568596237112</v>
      </c>
      <c r="H40" s="193">
        <v>9.1419659343370208E-2</v>
      </c>
      <c r="I40" s="193">
        <v>0.60737295227577193</v>
      </c>
      <c r="J40" s="192">
        <v>2562.3813749999995</v>
      </c>
      <c r="K40" s="192">
        <v>1762.9862967398929</v>
      </c>
      <c r="L40" s="192">
        <v>1626.9361130215323</v>
      </c>
      <c r="M40" s="192">
        <v>136.05018371836056</v>
      </c>
      <c r="N40" s="192">
        <v>799.39507826010686</v>
      </c>
      <c r="O40" s="193">
        <v>0.68802650297904744</v>
      </c>
      <c r="P40" s="193">
        <v>7.7170301306336869E-2</v>
      </c>
      <c r="Q40" s="193">
        <v>0.63493129043740903</v>
      </c>
      <c r="R40" s="192">
        <v>4897.6799999999994</v>
      </c>
      <c r="S40" s="192">
        <v>3324.1</v>
      </c>
      <c r="T40" s="192">
        <v>3045.3333333333335</v>
      </c>
      <c r="U40" s="192">
        <v>278.76666666666665</v>
      </c>
      <c r="V40" s="192">
        <v>1573.58</v>
      </c>
      <c r="W40" s="193">
        <v>0.67870910308554266</v>
      </c>
      <c r="X40" s="193">
        <v>8.3862298567030674E-2</v>
      </c>
      <c r="Y40" s="193">
        <v>0.62179099764242129</v>
      </c>
      <c r="AH40" s="192">
        <v>11084.516666666668</v>
      </c>
      <c r="AI40" s="192">
        <v>7351.5666666666666</v>
      </c>
      <c r="AJ40" s="192">
        <v>6781.0666666666666</v>
      </c>
      <c r="AK40" s="192">
        <v>570.5</v>
      </c>
      <c r="AL40" s="192">
        <v>3732.9499999999994</v>
      </c>
      <c r="AM40" s="193">
        <v>0.66322843726459269</v>
      </c>
      <c r="AN40" s="193">
        <v>7.7602506495214177E-2</v>
      </c>
      <c r="AO40" s="193">
        <v>0.61176024815395635</v>
      </c>
      <c r="AP40" s="192">
        <v>28503.743333333332</v>
      </c>
      <c r="AQ40" s="192">
        <v>18977.300000000003</v>
      </c>
      <c r="AR40" s="192">
        <v>17622.733333333334</v>
      </c>
      <c r="AS40" s="192">
        <v>1354.5666666666666</v>
      </c>
      <c r="AT40" s="192">
        <v>9526.4433333333327</v>
      </c>
      <c r="AU40" s="193">
        <v>0.66578272818669559</v>
      </c>
      <c r="AV40" s="193">
        <v>7.1378260693916756E-2</v>
      </c>
      <c r="AW40" s="193">
        <v>0.6182603150486784</v>
      </c>
      <c r="BT40" s="188">
        <v>114.94684743930988</v>
      </c>
      <c r="BU40" s="188">
        <v>109.2910461302034</v>
      </c>
      <c r="BV40" s="188">
        <v>107.95394355020579</v>
      </c>
      <c r="BW40" s="188">
        <v>108.36386699054373</v>
      </c>
    </row>
    <row r="41" spans="1:75" ht="14.25" x14ac:dyDescent="0.2">
      <c r="A41" s="196">
        <v>41306</v>
      </c>
      <c r="B41" s="192">
        <v>2332.3271400000003</v>
      </c>
      <c r="C41" s="192">
        <v>1556.2381579319788</v>
      </c>
      <c r="D41" s="192">
        <v>1410.2853552622012</v>
      </c>
      <c r="E41" s="192">
        <v>145.95280266977761</v>
      </c>
      <c r="F41" s="192">
        <v>776.08898206802166</v>
      </c>
      <c r="G41" s="193">
        <v>0.66724694458255907</v>
      </c>
      <c r="H41" s="193">
        <v>9.3785647091270602E-2</v>
      </c>
      <c r="I41" s="193">
        <v>0.60466875811521059</v>
      </c>
      <c r="J41" s="192">
        <v>2557.646193333333</v>
      </c>
      <c r="K41" s="192">
        <v>1766.3285087346878</v>
      </c>
      <c r="L41" s="192">
        <v>1631.4479780711324</v>
      </c>
      <c r="M41" s="192">
        <v>134.88053066355573</v>
      </c>
      <c r="N41" s="192">
        <v>791.31768459864509</v>
      </c>
      <c r="O41" s="193">
        <v>0.6906070563390414</v>
      </c>
      <c r="P41" s="193">
        <v>7.6362086665394763E-2</v>
      </c>
      <c r="Q41" s="193">
        <v>0.63787086045114649</v>
      </c>
      <c r="R41" s="192">
        <v>4889.9733333333334</v>
      </c>
      <c r="S41" s="192">
        <v>3322.5666666666671</v>
      </c>
      <c r="T41" s="192">
        <v>3041.7333333333336</v>
      </c>
      <c r="U41" s="192">
        <v>280.83333333333331</v>
      </c>
      <c r="V41" s="192">
        <v>1567.4066666666665</v>
      </c>
      <c r="W41" s="193">
        <v>0.67946519135755346</v>
      </c>
      <c r="X41" s="193">
        <v>8.4523009320103926E-2</v>
      </c>
      <c r="Y41" s="193">
        <v>0.62203474865575281</v>
      </c>
      <c r="AH41" s="192">
        <v>11073.75</v>
      </c>
      <c r="AI41" s="192">
        <v>7348.0999999999995</v>
      </c>
      <c r="AJ41" s="192">
        <v>6775.5333333333328</v>
      </c>
      <c r="AK41" s="192">
        <v>572.56666666666672</v>
      </c>
      <c r="AL41" s="192">
        <v>3725.65</v>
      </c>
      <c r="AM41" s="193">
        <v>0.66356022124393266</v>
      </c>
      <c r="AN41" s="193">
        <v>7.7920369437904591E-2</v>
      </c>
      <c r="AO41" s="193">
        <v>0.61185536366030779</v>
      </c>
      <c r="AP41" s="192">
        <v>28476.76</v>
      </c>
      <c r="AQ41" s="192">
        <v>18968.466666666667</v>
      </c>
      <c r="AR41" s="192">
        <v>17620.8</v>
      </c>
      <c r="AS41" s="192">
        <v>1347.6666666666667</v>
      </c>
      <c r="AT41" s="192">
        <v>9508.2933333333331</v>
      </c>
      <c r="AU41" s="193">
        <v>0.66610340034002002</v>
      </c>
      <c r="AV41" s="193">
        <v>7.1047738878911318E-2</v>
      </c>
      <c r="AW41" s="193">
        <v>0.6187782598863073</v>
      </c>
      <c r="BT41" s="188">
        <v>114.44538297900766</v>
      </c>
      <c r="BU41" s="188">
        <v>109.4592398464483</v>
      </c>
      <c r="BV41" s="188">
        <v>107.84761844103731</v>
      </c>
      <c r="BW41" s="188">
        <v>108.26280973914368</v>
      </c>
    </row>
    <row r="42" spans="1:75" ht="14.25" x14ac:dyDescent="0.2">
      <c r="A42" s="196">
        <v>41275</v>
      </c>
      <c r="B42" s="192">
        <v>2329.3556550000003</v>
      </c>
      <c r="C42" s="192">
        <v>1553.7865676334552</v>
      </c>
      <c r="D42" s="192">
        <v>1406.7886596645787</v>
      </c>
      <c r="E42" s="192">
        <v>146.99790796887666</v>
      </c>
      <c r="F42" s="192">
        <v>775.56908736654486</v>
      </c>
      <c r="G42" s="193">
        <v>0.6670456545775767</v>
      </c>
      <c r="H42" s="193">
        <v>9.4606241958164541E-2</v>
      </c>
      <c r="I42" s="193">
        <v>0.60393897198346835</v>
      </c>
      <c r="J42" s="192">
        <v>2552.9110116666666</v>
      </c>
      <c r="K42" s="192">
        <v>1761.1467656998782</v>
      </c>
      <c r="L42" s="192">
        <v>1631.2446736687546</v>
      </c>
      <c r="M42" s="192">
        <v>129.90209203112332</v>
      </c>
      <c r="N42" s="192">
        <v>791.76424596678828</v>
      </c>
      <c r="O42" s="193">
        <v>0.68985826675960571</v>
      </c>
      <c r="P42" s="193">
        <v>7.375994696245565E-2</v>
      </c>
      <c r="Q42" s="193">
        <v>0.63897435759180554</v>
      </c>
      <c r="R42" s="192">
        <v>4882.2666666666664</v>
      </c>
      <c r="S42" s="192">
        <v>3314.9333333333329</v>
      </c>
      <c r="T42" s="192">
        <v>3038.0333333333333</v>
      </c>
      <c r="U42" s="192">
        <v>276.89999999999998</v>
      </c>
      <c r="V42" s="192">
        <v>1567.3333333333333</v>
      </c>
      <c r="W42" s="193">
        <v>0.67897424693448394</v>
      </c>
      <c r="X42" s="193">
        <v>8.3531091625774281E-2</v>
      </c>
      <c r="Y42" s="193">
        <v>0.62225878690225855</v>
      </c>
      <c r="AH42" s="192">
        <v>11062.843333333332</v>
      </c>
      <c r="AI42" s="192">
        <v>7333.5</v>
      </c>
      <c r="AJ42" s="192">
        <v>6758.8</v>
      </c>
      <c r="AK42" s="192">
        <v>574.69999999999993</v>
      </c>
      <c r="AL42" s="192">
        <v>3729.3433333333342</v>
      </c>
      <c r="AM42" s="193">
        <v>0.66289468078278857</v>
      </c>
      <c r="AN42" s="193">
        <v>7.8366400763619004E-2</v>
      </c>
      <c r="AO42" s="193">
        <v>0.61094601056449327</v>
      </c>
      <c r="AP42" s="192">
        <v>28450.203333333335</v>
      </c>
      <c r="AQ42" s="192">
        <v>18951.766666666666</v>
      </c>
      <c r="AR42" s="192">
        <v>17593.966666666667</v>
      </c>
      <c r="AS42" s="192">
        <v>1357.8</v>
      </c>
      <c r="AT42" s="192">
        <v>9498.4366666666665</v>
      </c>
      <c r="AU42" s="193">
        <v>0.6661381799145899</v>
      </c>
      <c r="AV42" s="193">
        <v>7.1645035731057613E-2</v>
      </c>
      <c r="AW42" s="193">
        <v>0.61841268621278744</v>
      </c>
      <c r="BT42" s="188">
        <v>114.39490994274277</v>
      </c>
      <c r="BU42" s="188">
        <v>109.13847265589871</v>
      </c>
      <c r="BV42" s="188">
        <v>107.73635402361901</v>
      </c>
      <c r="BW42" s="188">
        <v>108.15471260139655</v>
      </c>
    </row>
    <row r="43" spans="1:75" ht="14.25" x14ac:dyDescent="0.2">
      <c r="A43" s="196">
        <v>41244</v>
      </c>
      <c r="B43" s="192">
        <v>2326.3841700000003</v>
      </c>
      <c r="C43" s="192">
        <v>1550.1499484735314</v>
      </c>
      <c r="D43" s="192">
        <v>1399.9727718012739</v>
      </c>
      <c r="E43" s="192">
        <v>150.17717667225767</v>
      </c>
      <c r="F43" s="192">
        <v>776.2342215264689</v>
      </c>
      <c r="G43" s="193">
        <v>0.66633446378442784</v>
      </c>
      <c r="H43" s="193">
        <v>9.6879128899846512E-2</v>
      </c>
      <c r="I43" s="193">
        <v>0.60178056137704627</v>
      </c>
      <c r="J43" s="192">
        <v>2547.9724966666663</v>
      </c>
      <c r="K43" s="192">
        <v>1759.9500515264688</v>
      </c>
      <c r="L43" s="192">
        <v>1630.3272281987263</v>
      </c>
      <c r="M43" s="192">
        <v>129.62282332774237</v>
      </c>
      <c r="N43" s="192">
        <v>788.02244514019765</v>
      </c>
      <c r="O43" s="193">
        <v>0.69072568633644515</v>
      </c>
      <c r="P43" s="193">
        <v>7.3651421649901808E-2</v>
      </c>
      <c r="Q43" s="193">
        <v>0.6398527575676618</v>
      </c>
      <c r="R43" s="192">
        <v>4874.3566666666666</v>
      </c>
      <c r="S43" s="192">
        <v>3310.1</v>
      </c>
      <c r="T43" s="192">
        <v>3030.2999999999997</v>
      </c>
      <c r="U43" s="192">
        <v>279.8</v>
      </c>
      <c r="V43" s="192">
        <v>1564.2566666666664</v>
      </c>
      <c r="W43" s="193">
        <v>0.67908448773068852</v>
      </c>
      <c r="X43" s="193">
        <v>8.4529168303072416E-2</v>
      </c>
      <c r="Y43" s="193">
        <v>0.62168204077529543</v>
      </c>
      <c r="AH43" s="192">
        <v>11051.43</v>
      </c>
      <c r="AI43" s="192">
        <v>7331.7666666666664</v>
      </c>
      <c r="AJ43" s="192">
        <v>6740.6333333333341</v>
      </c>
      <c r="AK43" s="192">
        <v>591.13333333333333</v>
      </c>
      <c r="AL43" s="192">
        <v>3719.6633333333334</v>
      </c>
      <c r="AM43" s="193">
        <v>0.66342244095711289</v>
      </c>
      <c r="AN43" s="193">
        <v>8.0626315621973782E-2</v>
      </c>
      <c r="AO43" s="193">
        <v>0.60993313384180459</v>
      </c>
      <c r="AP43" s="192">
        <v>28421.796666666665</v>
      </c>
      <c r="AQ43" s="192">
        <v>18946.133333333335</v>
      </c>
      <c r="AR43" s="192">
        <v>17565.366666666669</v>
      </c>
      <c r="AS43" s="192">
        <v>1380.7666666666667</v>
      </c>
      <c r="AT43" s="192">
        <v>9475.663333333332</v>
      </c>
      <c r="AU43" s="193">
        <v>0.66660575879615402</v>
      </c>
      <c r="AV43" s="193">
        <v>7.2878546897871849E-2</v>
      </c>
      <c r="AW43" s="193">
        <v>0.61802449974133711</v>
      </c>
      <c r="BT43" s="188">
        <v>114.58522297948271</v>
      </c>
      <c r="BU43" s="188">
        <v>108.59144862754874</v>
      </c>
      <c r="BV43" s="188">
        <v>107.63194614594227</v>
      </c>
      <c r="BW43" s="188">
        <v>108.04957094746723</v>
      </c>
    </row>
    <row r="44" spans="1:75" ht="14.25" x14ac:dyDescent="0.2">
      <c r="A44" s="196">
        <v>41214</v>
      </c>
      <c r="B44" s="192">
        <v>2323.4126850000002</v>
      </c>
      <c r="C44" s="192">
        <v>1545.0685196677159</v>
      </c>
      <c r="D44" s="192">
        <v>1395.4828523891404</v>
      </c>
      <c r="E44" s="192">
        <v>149.58566727857558</v>
      </c>
      <c r="F44" s="192">
        <v>778.34416533228432</v>
      </c>
      <c r="G44" s="193">
        <v>0.66499960581377116</v>
      </c>
      <c r="H44" s="193">
        <v>9.6814908448685261E-2</v>
      </c>
      <c r="I44" s="193">
        <v>0.60061772985849915</v>
      </c>
      <c r="J44" s="192">
        <v>2543.660648333333</v>
      </c>
      <c r="K44" s="192">
        <v>1753.1314803322841</v>
      </c>
      <c r="L44" s="192">
        <v>1623.9838142775263</v>
      </c>
      <c r="M44" s="192">
        <v>129.14766605475774</v>
      </c>
      <c r="N44" s="192">
        <v>790.52916800104867</v>
      </c>
      <c r="O44" s="193">
        <v>0.68921594611332204</v>
      </c>
      <c r="P44" s="193">
        <v>7.3666845586663823E-2</v>
      </c>
      <c r="Q44" s="193">
        <v>0.63844358143512547</v>
      </c>
      <c r="R44" s="192">
        <v>4867.0733333333328</v>
      </c>
      <c r="S44" s="192">
        <v>3298.2000000000003</v>
      </c>
      <c r="T44" s="192">
        <v>3019.4666666666672</v>
      </c>
      <c r="U44" s="192">
        <v>278.73333333333335</v>
      </c>
      <c r="V44" s="192">
        <v>1568.873333333333</v>
      </c>
      <c r="W44" s="193">
        <v>0.67765570274264764</v>
      </c>
      <c r="X44" s="193">
        <v>8.4510743233683017E-2</v>
      </c>
      <c r="Y44" s="193">
        <v>0.62038651564732283</v>
      </c>
      <c r="AH44" s="192">
        <v>11040.720000000001</v>
      </c>
      <c r="AI44" s="192">
        <v>7311.9666666666672</v>
      </c>
      <c r="AJ44" s="192">
        <v>6722.4333333333334</v>
      </c>
      <c r="AK44" s="192">
        <v>589.5333333333333</v>
      </c>
      <c r="AL44" s="192">
        <v>3728.7533333333336</v>
      </c>
      <c r="AM44" s="193">
        <v>0.6622726295628063</v>
      </c>
      <c r="AN44" s="193">
        <v>8.0625823421879197E-2</v>
      </c>
      <c r="AO44" s="193">
        <v>0.60887635347453184</v>
      </c>
      <c r="AP44" s="192">
        <v>28394.166666666668</v>
      </c>
      <c r="AQ44" s="192">
        <v>18916.133333333331</v>
      </c>
      <c r="AR44" s="192">
        <v>17534.400000000001</v>
      </c>
      <c r="AS44" s="192">
        <v>1381.7333333333333</v>
      </c>
      <c r="AT44" s="192">
        <v>9478.0333333333328</v>
      </c>
      <c r="AU44" s="193">
        <v>0.66619786928066205</v>
      </c>
      <c r="AV44" s="193">
        <v>7.3045231231188903E-2</v>
      </c>
      <c r="AW44" s="193">
        <v>0.61753529187333078</v>
      </c>
      <c r="BT44" s="188">
        <v>113.82070493017649</v>
      </c>
      <c r="BU44" s="188">
        <v>109.05879364398157</v>
      </c>
      <c r="BV44" s="188">
        <v>107.5285456271849</v>
      </c>
      <c r="BW44" s="188">
        <v>107.9422095095546</v>
      </c>
    </row>
    <row r="45" spans="1:75" ht="14.25" x14ac:dyDescent="0.2">
      <c r="A45" s="196">
        <v>41183</v>
      </c>
      <c r="B45" s="192">
        <v>2320.4412000000002</v>
      </c>
      <c r="C45" s="192">
        <v>1539.4025719444264</v>
      </c>
      <c r="D45" s="192">
        <v>1388.3270800366699</v>
      </c>
      <c r="E45" s="192">
        <v>151.07549190775663</v>
      </c>
      <c r="F45" s="192">
        <v>781.03862805557367</v>
      </c>
      <c r="G45" s="193">
        <v>0.66340942918287538</v>
      </c>
      <c r="H45" s="193">
        <v>9.813904085981387E-2</v>
      </c>
      <c r="I45" s="193">
        <v>0.59830306410551137</v>
      </c>
      <c r="J45" s="192">
        <v>2539.3387999999995</v>
      </c>
      <c r="K45" s="192">
        <v>1745.2307613889068</v>
      </c>
      <c r="L45" s="192">
        <v>1613.7395866299967</v>
      </c>
      <c r="M45" s="192">
        <v>131.49117475891006</v>
      </c>
      <c r="N45" s="192">
        <v>794.10803861109252</v>
      </c>
      <c r="O45" s="193">
        <v>0.68727763360639671</v>
      </c>
      <c r="P45" s="193">
        <v>7.5343145255052382E-2</v>
      </c>
      <c r="Q45" s="193">
        <v>0.63549597502704125</v>
      </c>
      <c r="R45" s="192">
        <v>4859.78</v>
      </c>
      <c r="S45" s="192">
        <v>3284.6333333333332</v>
      </c>
      <c r="T45" s="192">
        <v>3002.0666666666671</v>
      </c>
      <c r="U45" s="192">
        <v>282.56666666666666</v>
      </c>
      <c r="V45" s="192">
        <v>1575.1466666666663</v>
      </c>
      <c r="W45" s="193">
        <v>0.67588107554937327</v>
      </c>
      <c r="X45" s="193">
        <v>8.6026852312282451E-2</v>
      </c>
      <c r="Y45" s="193">
        <v>0.6177371540824208</v>
      </c>
      <c r="AH45" s="192">
        <v>11030.113333333333</v>
      </c>
      <c r="AI45" s="192">
        <v>7296.7666666666664</v>
      </c>
      <c r="AJ45" s="192">
        <v>6710.0333333333338</v>
      </c>
      <c r="AK45" s="192">
        <v>586.73333333333335</v>
      </c>
      <c r="AL45" s="192">
        <v>3733.3466666666668</v>
      </c>
      <c r="AM45" s="193">
        <v>0.66153143183176721</v>
      </c>
      <c r="AN45" s="193">
        <v>8.0410044631640504E-2</v>
      </c>
      <c r="AO45" s="193">
        <v>0.60833765987294186</v>
      </c>
      <c r="AP45" s="192">
        <v>28365.953333333335</v>
      </c>
      <c r="AQ45" s="192">
        <v>18882.466666666667</v>
      </c>
      <c r="AR45" s="192">
        <v>17506.5</v>
      </c>
      <c r="AS45" s="192">
        <v>1375.9666666666665</v>
      </c>
      <c r="AT45" s="192">
        <v>9483.4866666666658</v>
      </c>
      <c r="AU45" s="193">
        <v>0.66567361388406243</v>
      </c>
      <c r="AV45" s="193">
        <v>7.2870069941427126E-2</v>
      </c>
      <c r="AW45" s="193">
        <v>0.61716593108216822</v>
      </c>
      <c r="BT45" s="188">
        <v>113.04401397212405</v>
      </c>
      <c r="BU45" s="188">
        <v>109.53386989127365</v>
      </c>
      <c r="BV45" s="188">
        <v>107.42397527226314</v>
      </c>
      <c r="BW45" s="188">
        <v>107.8344167993252</v>
      </c>
    </row>
    <row r="46" spans="1:75" ht="14.25" x14ac:dyDescent="0.2">
      <c r="A46" s="196">
        <v>41153</v>
      </c>
      <c r="B46" s="192">
        <v>2317.4697150000002</v>
      </c>
      <c r="C46" s="192">
        <v>1526.3417380107519</v>
      </c>
      <c r="D46" s="192">
        <v>1377.7406777966978</v>
      </c>
      <c r="E46" s="192">
        <v>148.60106021405377</v>
      </c>
      <c r="F46" s="192">
        <v>791.12797698924851</v>
      </c>
      <c r="G46" s="193">
        <v>0.65862424355813076</v>
      </c>
      <c r="H46" s="193">
        <v>9.735766015788988E-2</v>
      </c>
      <c r="I46" s="193">
        <v>0.59450212828205085</v>
      </c>
      <c r="J46" s="192">
        <v>2534.9069516666664</v>
      </c>
      <c r="K46" s="192">
        <v>1737.3582619892484</v>
      </c>
      <c r="L46" s="192">
        <v>1607.8259888699686</v>
      </c>
      <c r="M46" s="192">
        <v>129.53227311927958</v>
      </c>
      <c r="N46" s="192">
        <v>797.54868967741777</v>
      </c>
      <c r="O46" s="193">
        <v>0.68537358377078073</v>
      </c>
      <c r="P46" s="193">
        <v>7.4557030609775976E-2</v>
      </c>
      <c r="Q46" s="193">
        <v>0.63427416450645069</v>
      </c>
      <c r="R46" s="192">
        <v>4852.376666666667</v>
      </c>
      <c r="S46" s="192">
        <v>3263.7000000000003</v>
      </c>
      <c r="T46" s="192">
        <v>2985.5666666666662</v>
      </c>
      <c r="U46" s="192">
        <v>278.13333333333338</v>
      </c>
      <c r="V46" s="192">
        <v>1588.6766666666663</v>
      </c>
      <c r="W46" s="193">
        <v>0.67259823880119229</v>
      </c>
      <c r="X46" s="193">
        <v>8.522025104431577E-2</v>
      </c>
      <c r="Y46" s="193">
        <v>0.61527924803858991</v>
      </c>
      <c r="AH46" s="192">
        <v>11019.386666666667</v>
      </c>
      <c r="AI46" s="192">
        <v>7281.5333333333338</v>
      </c>
      <c r="AJ46" s="192">
        <v>6707.4000000000005</v>
      </c>
      <c r="AK46" s="192">
        <v>574.13333333333333</v>
      </c>
      <c r="AL46" s="192">
        <v>3737.8533333333339</v>
      </c>
      <c r="AM46" s="193">
        <v>0.66079297819358362</v>
      </c>
      <c r="AN46" s="193">
        <v>7.8847861714107834E-2</v>
      </c>
      <c r="AO46" s="193">
        <v>0.60869086482732249</v>
      </c>
      <c r="AP46" s="192">
        <v>28337.626666666667</v>
      </c>
      <c r="AQ46" s="192">
        <v>18834.033333333336</v>
      </c>
      <c r="AR46" s="192">
        <v>17472.400000000001</v>
      </c>
      <c r="AS46" s="192">
        <v>1361.6333333333332</v>
      </c>
      <c r="AT46" s="192">
        <v>9503.5933333333323</v>
      </c>
      <c r="AU46" s="193">
        <v>0.66462987726095157</v>
      </c>
      <c r="AV46" s="193">
        <v>7.2296427920378159E-2</v>
      </c>
      <c r="AW46" s="193">
        <v>0.61657951124582533</v>
      </c>
      <c r="BT46" s="188">
        <v>112.60801600885948</v>
      </c>
      <c r="BU46" s="188">
        <v>109.60802659543415</v>
      </c>
      <c r="BV46" s="188">
        <v>107.30299471559009</v>
      </c>
      <c r="BW46" s="188">
        <v>107.7114788200897</v>
      </c>
    </row>
    <row r="47" spans="1:75" ht="14.25" x14ac:dyDescent="0.2">
      <c r="A47" s="196">
        <v>41122</v>
      </c>
      <c r="B47" s="192">
        <v>2314.4416350000001</v>
      </c>
      <c r="C47" s="192">
        <v>1515.7689575408028</v>
      </c>
      <c r="D47" s="192">
        <v>1367.2444066974042</v>
      </c>
      <c r="E47" s="192">
        <v>148.52455084339871</v>
      </c>
      <c r="F47" s="192">
        <v>798.67267745919742</v>
      </c>
      <c r="G47" s="193">
        <v>0.65491777136164542</v>
      </c>
      <c r="H47" s="193">
        <v>9.798627297683038E-2</v>
      </c>
      <c r="I47" s="193">
        <v>0.5907448198396259</v>
      </c>
      <c r="J47" s="192">
        <v>2529.7116983333331</v>
      </c>
      <c r="K47" s="192">
        <v>1732.3310424591971</v>
      </c>
      <c r="L47" s="192">
        <v>1601.1222599692621</v>
      </c>
      <c r="M47" s="192">
        <v>131.20878248993463</v>
      </c>
      <c r="N47" s="192">
        <v>797.38065587413564</v>
      </c>
      <c r="O47" s="193">
        <v>0.68479386152996025</v>
      </c>
      <c r="P47" s="193">
        <v>7.5741171447041761E-2</v>
      </c>
      <c r="Q47" s="193">
        <v>0.63292677225793759</v>
      </c>
      <c r="R47" s="192">
        <v>4844.1533333333327</v>
      </c>
      <c r="S47" s="192">
        <v>3248.1</v>
      </c>
      <c r="T47" s="192">
        <v>2968.3666666666668</v>
      </c>
      <c r="U47" s="192">
        <v>279.73333333333335</v>
      </c>
      <c r="V47" s="192">
        <v>1596.0533333333331</v>
      </c>
      <c r="W47" s="193">
        <v>0.67051965049275908</v>
      </c>
      <c r="X47" s="193">
        <v>8.6122143201666626E-2</v>
      </c>
      <c r="Y47" s="193">
        <v>0.61277306113349028</v>
      </c>
      <c r="AH47" s="192">
        <v>11006.976666666667</v>
      </c>
      <c r="AI47" s="192">
        <v>7274.7333333333336</v>
      </c>
      <c r="AJ47" s="192">
        <v>6703.3</v>
      </c>
      <c r="AK47" s="192">
        <v>571.43333333333328</v>
      </c>
      <c r="AL47" s="192">
        <v>3732.2433333333333</v>
      </c>
      <c r="AM47" s="193">
        <v>0.66092021030298054</v>
      </c>
      <c r="AN47" s="193">
        <v>7.8550416510112617E-2</v>
      </c>
      <c r="AO47" s="193">
        <v>0.60900465250373015</v>
      </c>
      <c r="AP47" s="192">
        <v>28305.320000000003</v>
      </c>
      <c r="AQ47" s="192">
        <v>18806.766666666666</v>
      </c>
      <c r="AR47" s="192">
        <v>17452.7</v>
      </c>
      <c r="AS47" s="192">
        <v>1354.0666666666666</v>
      </c>
      <c r="AT47" s="192">
        <v>9498.5533333333315</v>
      </c>
      <c r="AU47" s="193">
        <v>0.66442515635458865</v>
      </c>
      <c r="AV47" s="193">
        <v>7.1998908194391018E-2</v>
      </c>
      <c r="AW47" s="193">
        <v>0.6165872705201707</v>
      </c>
      <c r="BT47" s="188">
        <v>112.18300335348788</v>
      </c>
      <c r="BU47" s="188">
        <v>109.65472954103312</v>
      </c>
      <c r="BV47" s="188">
        <v>107.17210304696829</v>
      </c>
      <c r="BW47" s="188">
        <v>107.5814375321076</v>
      </c>
    </row>
    <row r="48" spans="1:75" ht="14.25" x14ac:dyDescent="0.2">
      <c r="A48" s="196">
        <v>41091</v>
      </c>
      <c r="B48" s="192">
        <v>2311.3569600000005</v>
      </c>
      <c r="C48" s="192">
        <v>1502.7578766176669</v>
      </c>
      <c r="D48" s="192">
        <v>1352.9504730682263</v>
      </c>
      <c r="E48" s="192">
        <v>149.80740354944052</v>
      </c>
      <c r="F48" s="192">
        <v>808.59908338233345</v>
      </c>
      <c r="G48" s="193">
        <v>0.65016261123840713</v>
      </c>
      <c r="H48" s="193">
        <v>9.9688316980656666E-2</v>
      </c>
      <c r="I48" s="193">
        <v>0.58534899476030133</v>
      </c>
      <c r="J48" s="192">
        <v>2524.2397066666658</v>
      </c>
      <c r="K48" s="192">
        <v>1732.0754567156664</v>
      </c>
      <c r="L48" s="192">
        <v>1596.2495269317735</v>
      </c>
      <c r="M48" s="192">
        <v>135.82592978389286</v>
      </c>
      <c r="N48" s="192">
        <v>792.16424995099953</v>
      </c>
      <c r="O48" s="193">
        <v>0.68617709013179418</v>
      </c>
      <c r="P48" s="193">
        <v>7.8418021141783159E-2</v>
      </c>
      <c r="Q48" s="193">
        <v>0.63236844057083186</v>
      </c>
      <c r="R48" s="192">
        <v>4835.5966666666654</v>
      </c>
      <c r="S48" s="192">
        <v>3234.8333333333335</v>
      </c>
      <c r="T48" s="192">
        <v>2949.1999999999994</v>
      </c>
      <c r="U48" s="192">
        <v>285.63333333333338</v>
      </c>
      <c r="V48" s="192">
        <v>1600.7633333333331</v>
      </c>
      <c r="W48" s="193">
        <v>0.6689626030293403</v>
      </c>
      <c r="X48" s="193">
        <v>8.8299242619403376E-2</v>
      </c>
      <c r="Y48" s="193">
        <v>0.60989371184114471</v>
      </c>
      <c r="AH48" s="192">
        <v>10993.550000000001</v>
      </c>
      <c r="AI48" s="192">
        <v>7274.7</v>
      </c>
      <c r="AJ48" s="192">
        <v>6694.6333333333341</v>
      </c>
      <c r="AK48" s="192">
        <v>580.06666666666661</v>
      </c>
      <c r="AL48" s="192">
        <v>3718.85</v>
      </c>
      <c r="AM48" s="193">
        <v>0.66172437474701062</v>
      </c>
      <c r="AN48" s="193">
        <v>7.973753785952227E-2</v>
      </c>
      <c r="AO48" s="193">
        <v>0.60896010236305231</v>
      </c>
      <c r="AP48" s="192">
        <v>28271.146666666667</v>
      </c>
      <c r="AQ48" s="192">
        <v>18802.5</v>
      </c>
      <c r="AR48" s="192">
        <v>17436.833333333332</v>
      </c>
      <c r="AS48" s="192">
        <v>1365.6666666666667</v>
      </c>
      <c r="AT48" s="192">
        <v>9468.6466666666656</v>
      </c>
      <c r="AU48" s="193">
        <v>0.66507737452931981</v>
      </c>
      <c r="AV48" s="193">
        <v>7.2632185436333818E-2</v>
      </c>
      <c r="AW48" s="193">
        <v>0.61677135133299621</v>
      </c>
      <c r="BT48" s="188">
        <v>111.17116742648379</v>
      </c>
      <c r="BU48" s="188">
        <v>110.32229765869931</v>
      </c>
      <c r="BV48" s="188">
        <v>107.03809181524126</v>
      </c>
      <c r="BW48" s="188">
        <v>107.44741331743546</v>
      </c>
    </row>
    <row r="49" spans="1:75" ht="14.25" x14ac:dyDescent="0.2">
      <c r="A49" s="196">
        <v>41061</v>
      </c>
      <c r="B49" s="192">
        <v>2308.2156900000004</v>
      </c>
      <c r="C49" s="192">
        <v>1488.1114789297396</v>
      </c>
      <c r="D49" s="192">
        <v>1337.7345357710719</v>
      </c>
      <c r="E49" s="192">
        <v>150.3769431586677</v>
      </c>
      <c r="F49" s="192">
        <v>820.1042110702607</v>
      </c>
      <c r="G49" s="193">
        <v>0.64470208974696785</v>
      </c>
      <c r="H49" s="193">
        <v>0.10105220293497089</v>
      </c>
      <c r="I49" s="193">
        <v>0.57955352334125743</v>
      </c>
      <c r="J49" s="192">
        <v>2518.7643099999991</v>
      </c>
      <c r="K49" s="192">
        <v>1730.2218544035939</v>
      </c>
      <c r="L49" s="192">
        <v>1590.8654642289282</v>
      </c>
      <c r="M49" s="192">
        <v>139.35639017466565</v>
      </c>
      <c r="N49" s="192">
        <v>788.54245559640583</v>
      </c>
      <c r="O49" s="193">
        <v>0.68693281365559544</v>
      </c>
      <c r="P49" s="193">
        <v>8.0542497957697856E-2</v>
      </c>
      <c r="Q49" s="193">
        <v>0.63160552891466404</v>
      </c>
      <c r="R49" s="192">
        <v>4826.9799999999996</v>
      </c>
      <c r="S49" s="192">
        <v>3218.3333333333335</v>
      </c>
      <c r="T49" s="192">
        <v>2928.6</v>
      </c>
      <c r="U49" s="192">
        <v>289.73333333333335</v>
      </c>
      <c r="V49" s="192">
        <v>1608.6466666666665</v>
      </c>
      <c r="W49" s="193">
        <v>0.66673848520883316</v>
      </c>
      <c r="X49" s="193">
        <v>9.002589331952357E-2</v>
      </c>
      <c r="Y49" s="193">
        <v>0.606714757467402</v>
      </c>
      <c r="AH49" s="192">
        <v>10979.803333333331</v>
      </c>
      <c r="AI49" s="192">
        <v>7271.0999999999995</v>
      </c>
      <c r="AJ49" s="192">
        <v>6693.333333333333</v>
      </c>
      <c r="AK49" s="192">
        <v>577.76666666666665</v>
      </c>
      <c r="AL49" s="192">
        <v>3708.7033333333334</v>
      </c>
      <c r="AM49" s="193">
        <v>0.66222497610005771</v>
      </c>
      <c r="AN49" s="193">
        <v>7.9460695997396094E-2</v>
      </c>
      <c r="AO49" s="193">
        <v>0.60960411859228814</v>
      </c>
      <c r="AP49" s="192">
        <v>28235.926666666666</v>
      </c>
      <c r="AQ49" s="192">
        <v>18810.433333333331</v>
      </c>
      <c r="AR49" s="192">
        <v>17443.966666666664</v>
      </c>
      <c r="AS49" s="192">
        <v>1366.4666666666665</v>
      </c>
      <c r="AT49" s="192">
        <v>9425.4933333333338</v>
      </c>
      <c r="AU49" s="193">
        <v>0.66618792276223027</v>
      </c>
      <c r="AV49" s="193">
        <v>7.2644082273490063E-2</v>
      </c>
      <c r="AW49" s="193">
        <v>0.61779331249148528</v>
      </c>
      <c r="BT49" s="188">
        <v>109.40876776019964</v>
      </c>
      <c r="BU49" s="188">
        <v>111.79896275282309</v>
      </c>
      <c r="BV49" s="188">
        <v>106.90973479164244</v>
      </c>
      <c r="BW49" s="188">
        <v>107.31705491745575</v>
      </c>
    </row>
    <row r="50" spans="1:75" ht="14.25" x14ac:dyDescent="0.2">
      <c r="A50" s="196">
        <v>41030</v>
      </c>
      <c r="B50" s="192">
        <v>2305.0744200000004</v>
      </c>
      <c r="C50" s="192">
        <v>1485.8744850365001</v>
      </c>
      <c r="D50" s="192">
        <v>1335.2157529580907</v>
      </c>
      <c r="E50" s="192">
        <v>150.65873207840937</v>
      </c>
      <c r="F50" s="192">
        <v>819.19993496350037</v>
      </c>
      <c r="G50" s="193">
        <v>0.64461020093073607</v>
      </c>
      <c r="H50" s="193">
        <v>0.10139398286707135</v>
      </c>
      <c r="I50" s="193">
        <v>0.57925060526162553</v>
      </c>
      <c r="J50" s="192">
        <v>2513.5289133333331</v>
      </c>
      <c r="K50" s="192">
        <v>1721.3255149634999</v>
      </c>
      <c r="L50" s="192">
        <v>1582.7175803752427</v>
      </c>
      <c r="M50" s="192">
        <v>138.60793458825728</v>
      </c>
      <c r="N50" s="192">
        <v>792.20339836983283</v>
      </c>
      <c r="O50" s="193">
        <v>0.68482423489640809</v>
      </c>
      <c r="P50" s="193">
        <v>8.0523952839446758E-2</v>
      </c>
      <c r="Q50" s="193">
        <v>0.6296794805022996</v>
      </c>
      <c r="R50" s="192">
        <v>4818.6033333333335</v>
      </c>
      <c r="S50" s="192">
        <v>3207.2000000000003</v>
      </c>
      <c r="T50" s="192">
        <v>2917.9333333333338</v>
      </c>
      <c r="U50" s="192">
        <v>289.26666666666665</v>
      </c>
      <c r="V50" s="192">
        <v>1611.403333333333</v>
      </c>
      <c r="W50" s="193">
        <v>0.66558705461679424</v>
      </c>
      <c r="X50" s="193">
        <v>9.0192899309886082E-2</v>
      </c>
      <c r="Y50" s="193">
        <v>0.60555582841777811</v>
      </c>
      <c r="AH50" s="192">
        <v>10966.636666666665</v>
      </c>
      <c r="AI50" s="192">
        <v>7263.4666666666672</v>
      </c>
      <c r="AJ50" s="192">
        <v>6690.1333333333341</v>
      </c>
      <c r="AK50" s="192">
        <v>573.33333333333337</v>
      </c>
      <c r="AL50" s="192">
        <v>3703.17</v>
      </c>
      <c r="AM50" s="193">
        <v>0.66232400027842031</v>
      </c>
      <c r="AN50" s="193">
        <v>7.8933842426022471E-2</v>
      </c>
      <c r="AO50" s="193">
        <v>0.6100442220054707</v>
      </c>
      <c r="AP50" s="192">
        <v>28201.67</v>
      </c>
      <c r="AQ50" s="192">
        <v>18784.933333333331</v>
      </c>
      <c r="AR50" s="192">
        <v>17412.233333333334</v>
      </c>
      <c r="AS50" s="192">
        <v>1372.7</v>
      </c>
      <c r="AT50" s="192">
        <v>9416.7366666666676</v>
      </c>
      <c r="AU50" s="193">
        <v>0.66609294177732492</v>
      </c>
      <c r="AV50" s="193">
        <v>7.3074520715183097E-2</v>
      </c>
      <c r="AW50" s="193">
        <v>0.61741851930518066</v>
      </c>
      <c r="BT50" s="188">
        <v>108.58561191876215</v>
      </c>
      <c r="BU50" s="188">
        <v>112.29423486848231</v>
      </c>
      <c r="BV50" s="188">
        <v>106.79093143005321</v>
      </c>
      <c r="BW50" s="188">
        <v>107.19393935550157</v>
      </c>
    </row>
    <row r="51" spans="1:75" ht="14.25" x14ac:dyDescent="0.2">
      <c r="A51" s="196">
        <v>41000</v>
      </c>
      <c r="B51" s="192">
        <v>2301.9331500000003</v>
      </c>
      <c r="C51" s="192">
        <v>1479.4515448650575</v>
      </c>
      <c r="D51" s="192">
        <v>1336.5193208819471</v>
      </c>
      <c r="E51" s="192">
        <v>142.93222398311033</v>
      </c>
      <c r="F51" s="192">
        <v>822.48160513494292</v>
      </c>
      <c r="G51" s="193">
        <v>0.64269961309043977</v>
      </c>
      <c r="H51" s="193">
        <v>9.6611629140004956E-2</v>
      </c>
      <c r="I51" s="193">
        <v>0.58060735642212158</v>
      </c>
      <c r="J51" s="192">
        <v>2508.6501833333332</v>
      </c>
      <c r="K51" s="192">
        <v>1710.4484551349426</v>
      </c>
      <c r="L51" s="192">
        <v>1576.0140124513864</v>
      </c>
      <c r="M51" s="192">
        <v>134.43444268355634</v>
      </c>
      <c r="N51" s="192">
        <v>798.20172819839047</v>
      </c>
      <c r="O51" s="193">
        <v>0.68182023404403425</v>
      </c>
      <c r="P51" s="193">
        <v>7.8596020990852014E-2</v>
      </c>
      <c r="Q51" s="193">
        <v>0.62823187661712176</v>
      </c>
      <c r="R51" s="192">
        <v>4810.583333333333</v>
      </c>
      <c r="S51" s="192">
        <v>3189.9</v>
      </c>
      <c r="T51" s="192">
        <v>2912.5333333333333</v>
      </c>
      <c r="U51" s="192">
        <v>277.36666666666667</v>
      </c>
      <c r="V51" s="192">
        <v>1620.6833333333332</v>
      </c>
      <c r="W51" s="193">
        <v>0.6631004555927037</v>
      </c>
      <c r="X51" s="193">
        <v>8.6951524081214662E-2</v>
      </c>
      <c r="Y51" s="193">
        <v>0.60544286035997019</v>
      </c>
      <c r="AH51" s="192">
        <v>10954.449999999999</v>
      </c>
      <c r="AI51" s="192">
        <v>7245.9333333333334</v>
      </c>
      <c r="AJ51" s="192">
        <v>6685.8</v>
      </c>
      <c r="AK51" s="192">
        <v>560.13333333333333</v>
      </c>
      <c r="AL51" s="192">
        <v>3708.5166666666664</v>
      </c>
      <c r="AM51" s="193">
        <v>0.66146025892065186</v>
      </c>
      <c r="AN51" s="193">
        <v>7.7303130951614243E-2</v>
      </c>
      <c r="AO51" s="193">
        <v>0.61032730990602002</v>
      </c>
      <c r="AP51" s="192">
        <v>28169.316666666666</v>
      </c>
      <c r="AQ51" s="192">
        <v>18731.099999999995</v>
      </c>
      <c r="AR51" s="192">
        <v>17356.966666666664</v>
      </c>
      <c r="AS51" s="192">
        <v>1374.1333333333332</v>
      </c>
      <c r="AT51" s="192">
        <v>9438.216666666669</v>
      </c>
      <c r="AU51" s="193">
        <v>0.66494690736196993</v>
      </c>
      <c r="AV51" s="193">
        <v>7.3361059058642236E-2</v>
      </c>
      <c r="AW51" s="193">
        <v>0.616165698020127</v>
      </c>
      <c r="BT51" s="188">
        <v>109.31064223969646</v>
      </c>
      <c r="BU51" s="188">
        <v>111.14606819576738</v>
      </c>
      <c r="BV51" s="188">
        <v>106.67722985395895</v>
      </c>
      <c r="BW51" s="188">
        <v>107.07471792887813</v>
      </c>
    </row>
    <row r="52" spans="1:75" ht="14.25" x14ac:dyDescent="0.2">
      <c r="A52" s="196">
        <v>40969</v>
      </c>
      <c r="B52" s="192">
        <v>2298.7918800000002</v>
      </c>
      <c r="C52" s="192">
        <v>1480.4715703658014</v>
      </c>
      <c r="D52" s="192">
        <v>1336.0550418287248</v>
      </c>
      <c r="E52" s="192">
        <v>144.4165285370766</v>
      </c>
      <c r="F52" s="192">
        <v>818.32030963419868</v>
      </c>
      <c r="G52" s="193">
        <v>0.64402157639681645</v>
      </c>
      <c r="H52" s="193">
        <v>9.7547654023098548E-2</v>
      </c>
      <c r="I52" s="193">
        <v>0.58119878247904921</v>
      </c>
      <c r="J52" s="192">
        <v>2503.8147866666664</v>
      </c>
      <c r="K52" s="192">
        <v>1706.6284296341985</v>
      </c>
      <c r="L52" s="192">
        <v>1571.344958171275</v>
      </c>
      <c r="M52" s="192">
        <v>135.28347146292344</v>
      </c>
      <c r="N52" s="192">
        <v>797.18635703246775</v>
      </c>
      <c r="O52" s="193">
        <v>0.68161129118749086</v>
      </c>
      <c r="P52" s="193">
        <v>7.9269435053253109E-2</v>
      </c>
      <c r="Q52" s="193">
        <v>0.62758034920914008</v>
      </c>
      <c r="R52" s="192">
        <v>4802.6066666666666</v>
      </c>
      <c r="S52" s="192">
        <v>3187.1</v>
      </c>
      <c r="T52" s="192">
        <v>2907.4</v>
      </c>
      <c r="U52" s="192">
        <v>279.70000000000005</v>
      </c>
      <c r="V52" s="192">
        <v>1615.5066666666664</v>
      </c>
      <c r="W52" s="193">
        <v>0.66361878479881065</v>
      </c>
      <c r="X52" s="193">
        <v>8.7760032631545942E-2</v>
      </c>
      <c r="Y52" s="193">
        <v>0.60537957858996017</v>
      </c>
      <c r="AH52" s="192">
        <v>10942.786666666667</v>
      </c>
      <c r="AI52" s="192">
        <v>7240</v>
      </c>
      <c r="AJ52" s="192">
        <v>6673.9333333333343</v>
      </c>
      <c r="AK52" s="192">
        <v>566.06666666666661</v>
      </c>
      <c r="AL52" s="192">
        <v>3702.7866666666664</v>
      </c>
      <c r="AM52" s="193">
        <v>0.66162306006148341</v>
      </c>
      <c r="AN52" s="193">
        <v>7.8186003683241245E-2</v>
      </c>
      <c r="AO52" s="193">
        <v>0.60989339705059897</v>
      </c>
      <c r="AP52" s="192">
        <v>28137.986666666668</v>
      </c>
      <c r="AQ52" s="192">
        <v>18691.166666666668</v>
      </c>
      <c r="AR52" s="192">
        <v>17295.399999999998</v>
      </c>
      <c r="AS52" s="192">
        <v>1395.7666666666667</v>
      </c>
      <c r="AT52" s="192">
        <v>9446.8200000000015</v>
      </c>
      <c r="AU52" s="193">
        <v>0.66426809025426603</v>
      </c>
      <c r="AV52" s="193">
        <v>7.4675203081669583E-2</v>
      </c>
      <c r="AW52" s="193">
        <v>0.6146637357138558</v>
      </c>
      <c r="BT52" s="188">
        <v>109.94986839898044</v>
      </c>
      <c r="BU52" s="188">
        <v>110.10708543641223</v>
      </c>
      <c r="BV52" s="188">
        <v>106.57106722203555</v>
      </c>
      <c r="BW52" s="188">
        <v>106.96579629993721</v>
      </c>
    </row>
    <row r="53" spans="1:75" ht="14.25" x14ac:dyDescent="0.2">
      <c r="A53" s="196">
        <v>40940</v>
      </c>
      <c r="B53" s="192">
        <v>2295.6506100000001</v>
      </c>
      <c r="C53" s="192">
        <v>1473.0035222708004</v>
      </c>
      <c r="D53" s="192">
        <v>1333.4247307313717</v>
      </c>
      <c r="E53" s="192">
        <v>139.57879153942875</v>
      </c>
      <c r="F53" s="192">
        <v>822.6470877291996</v>
      </c>
      <c r="G53" s="193">
        <v>0.64164969871909228</v>
      </c>
      <c r="H53" s="193">
        <v>9.4757948252732191E-2</v>
      </c>
      <c r="I53" s="193">
        <v>0.58084828977148728</v>
      </c>
      <c r="J53" s="192">
        <v>2499.3593899999996</v>
      </c>
      <c r="K53" s="192">
        <v>1702.0964777291995</v>
      </c>
      <c r="L53" s="192">
        <v>1567.741935935295</v>
      </c>
      <c r="M53" s="192">
        <v>134.35454179390459</v>
      </c>
      <c r="N53" s="192">
        <v>797.26291227080026</v>
      </c>
      <c r="O53" s="193">
        <v>0.68101309661160803</v>
      </c>
      <c r="P53" s="193">
        <v>7.893473933578056E-2</v>
      </c>
      <c r="Q53" s="193">
        <v>0.62725750534631808</v>
      </c>
      <c r="R53" s="192">
        <v>4795.01</v>
      </c>
      <c r="S53" s="192">
        <v>3175.1000000000004</v>
      </c>
      <c r="T53" s="192">
        <v>2901.1666666666665</v>
      </c>
      <c r="U53" s="192">
        <v>273.93333333333334</v>
      </c>
      <c r="V53" s="192">
        <v>1619.9099999999999</v>
      </c>
      <c r="W53" s="193">
        <v>0.6621675450103337</v>
      </c>
      <c r="X53" s="193">
        <v>8.6275497884581054E-2</v>
      </c>
      <c r="Y53" s="193">
        <v>0.60503871038155632</v>
      </c>
      <c r="AH53" s="192">
        <v>10931.896666666667</v>
      </c>
      <c r="AI53" s="192">
        <v>7233.5666666666666</v>
      </c>
      <c r="AJ53" s="192">
        <v>6670.666666666667</v>
      </c>
      <c r="AK53" s="192">
        <v>562.9</v>
      </c>
      <c r="AL53" s="192">
        <v>3698.3299999999995</v>
      </c>
      <c r="AM53" s="193">
        <v>0.66169365547728975</v>
      </c>
      <c r="AN53" s="193">
        <v>7.7817766247171752E-2</v>
      </c>
      <c r="AO53" s="193">
        <v>0.61020213326812145</v>
      </c>
      <c r="AP53" s="192">
        <v>28109.363333333331</v>
      </c>
      <c r="AQ53" s="192">
        <v>18676.699999999997</v>
      </c>
      <c r="AR53" s="192">
        <v>17273.766666666666</v>
      </c>
      <c r="AS53" s="192">
        <v>1402.9333333333332</v>
      </c>
      <c r="AT53" s="192">
        <v>9432.6633333333357</v>
      </c>
      <c r="AU53" s="193">
        <v>0.66442984775298475</v>
      </c>
      <c r="AV53" s="193">
        <v>7.5116767594560777E-2</v>
      </c>
      <c r="AW53" s="193">
        <v>0.61452002529643446</v>
      </c>
      <c r="BT53" s="188">
        <v>110.9173177440928</v>
      </c>
      <c r="BU53" s="188">
        <v>108.71372829930277</v>
      </c>
      <c r="BV53" s="188">
        <v>106.46068018174053</v>
      </c>
      <c r="BW53" s="188">
        <v>106.85706493819487</v>
      </c>
    </row>
    <row r="54" spans="1:75" ht="14.25" x14ac:dyDescent="0.2">
      <c r="A54" s="196">
        <v>40909</v>
      </c>
      <c r="B54" s="192">
        <v>2292.5093400000001</v>
      </c>
      <c r="C54" s="192">
        <v>1472.5289462063567</v>
      </c>
      <c r="D54" s="192">
        <v>1331.3932613984346</v>
      </c>
      <c r="E54" s="192">
        <v>141.13568480792239</v>
      </c>
      <c r="F54" s="192">
        <v>819.98039379364309</v>
      </c>
      <c r="G54" s="193">
        <v>0.64232189614824287</v>
      </c>
      <c r="H54" s="193">
        <v>9.5845779583163426E-2</v>
      </c>
      <c r="I54" s="193">
        <v>0.58075805326857888</v>
      </c>
      <c r="J54" s="192">
        <v>2494.7873266666666</v>
      </c>
      <c r="K54" s="192">
        <v>1708.4377204603097</v>
      </c>
      <c r="L54" s="192">
        <v>1571.9400719348987</v>
      </c>
      <c r="M54" s="192">
        <v>136.49764852541094</v>
      </c>
      <c r="N54" s="192">
        <v>786.3496062063565</v>
      </c>
      <c r="O54" s="193">
        <v>0.68480294981415757</v>
      </c>
      <c r="P54" s="193">
        <v>7.9896180522538426E-2</v>
      </c>
      <c r="Q54" s="193">
        <v>0.63008980971343886</v>
      </c>
      <c r="R54" s="192">
        <v>4787.2966666666662</v>
      </c>
      <c r="S54" s="192">
        <v>3180.9666666666667</v>
      </c>
      <c r="T54" s="192">
        <v>2903.3333333333335</v>
      </c>
      <c r="U54" s="192">
        <v>277.63333333333333</v>
      </c>
      <c r="V54" s="192">
        <v>1606.33</v>
      </c>
      <c r="W54" s="193">
        <v>0.66445990047270942</v>
      </c>
      <c r="X54" s="193">
        <v>8.7279548145741861E-2</v>
      </c>
      <c r="Y54" s="193">
        <v>0.6064661405984868</v>
      </c>
      <c r="AH54" s="192">
        <v>10920.573333333332</v>
      </c>
      <c r="AI54" s="192">
        <v>7245.4666666666672</v>
      </c>
      <c r="AJ54" s="192">
        <v>6673.666666666667</v>
      </c>
      <c r="AK54" s="192">
        <v>571.80000000000007</v>
      </c>
      <c r="AL54" s="192">
        <v>3675.1066666666666</v>
      </c>
      <c r="AM54" s="193">
        <v>0.66346943933346614</v>
      </c>
      <c r="AN54" s="193">
        <v>7.891831214000479E-2</v>
      </c>
      <c r="AO54" s="193">
        <v>0.6111095510247937</v>
      </c>
      <c r="AP54" s="192">
        <v>28080.789999999997</v>
      </c>
      <c r="AQ54" s="192">
        <v>18681.033333333333</v>
      </c>
      <c r="AR54" s="192">
        <v>17272.333333333332</v>
      </c>
      <c r="AS54" s="192">
        <v>1408.7</v>
      </c>
      <c r="AT54" s="192">
        <v>9399.7566666666662</v>
      </c>
      <c r="AU54" s="193">
        <v>0.66526024849490828</v>
      </c>
      <c r="AV54" s="193">
        <v>7.5408034173698457E-2</v>
      </c>
      <c r="AW54" s="193">
        <v>0.61509428094200103</v>
      </c>
      <c r="BT54" s="188">
        <v>110.81622322145638</v>
      </c>
      <c r="BU54" s="188">
        <v>108.45607319740043</v>
      </c>
      <c r="BV54" s="188">
        <v>106.34668614660517</v>
      </c>
      <c r="BW54" s="188">
        <v>106.74891706252814</v>
      </c>
    </row>
    <row r="55" spans="1:75" ht="14.25" x14ac:dyDescent="0.2">
      <c r="A55" s="196">
        <v>40878</v>
      </c>
      <c r="B55" s="192">
        <v>2289.36807</v>
      </c>
      <c r="C55" s="192">
        <v>1465.6280544566641</v>
      </c>
      <c r="D55" s="192">
        <v>1332.7099350358051</v>
      </c>
      <c r="E55" s="192">
        <v>132.91811942085872</v>
      </c>
      <c r="F55" s="192">
        <v>823.74001554333609</v>
      </c>
      <c r="G55" s="193">
        <v>0.64018891224278507</v>
      </c>
      <c r="H55" s="193">
        <v>9.0690212306378068E-2</v>
      </c>
      <c r="I55" s="193">
        <v>0.58213004387529743</v>
      </c>
      <c r="J55" s="192">
        <v>2490.2152633333335</v>
      </c>
      <c r="K55" s="192">
        <v>1708.1719455433361</v>
      </c>
      <c r="L55" s="192">
        <v>1570.3567316308615</v>
      </c>
      <c r="M55" s="192">
        <v>137.8152139124746</v>
      </c>
      <c r="N55" s="192">
        <v>782.04331778999722</v>
      </c>
      <c r="O55" s="193">
        <v>0.68595352807243826</v>
      </c>
      <c r="P55" s="193">
        <v>8.0679942245883388E-2</v>
      </c>
      <c r="Q55" s="193">
        <v>0.63061083704419407</v>
      </c>
      <c r="R55" s="192">
        <v>4779.583333333333</v>
      </c>
      <c r="S55" s="192">
        <v>3173.7999999999997</v>
      </c>
      <c r="T55" s="192">
        <v>2903.0666666666671</v>
      </c>
      <c r="U55" s="192">
        <v>270.73333333333329</v>
      </c>
      <c r="V55" s="192">
        <v>1605.7833333333335</v>
      </c>
      <c r="W55" s="193">
        <v>0.66403277831052221</v>
      </c>
      <c r="X55" s="193">
        <v>8.5302581553132931E-2</v>
      </c>
      <c r="Y55" s="193">
        <v>0.60738906808473558</v>
      </c>
      <c r="AH55" s="192">
        <v>10908.88</v>
      </c>
      <c r="AI55" s="192">
        <v>7235.6000000000013</v>
      </c>
      <c r="AJ55" s="192">
        <v>6667.5</v>
      </c>
      <c r="AK55" s="192">
        <v>568.1</v>
      </c>
      <c r="AL55" s="192">
        <v>3673.2799999999993</v>
      </c>
      <c r="AM55" s="193">
        <v>0.6632761566723625</v>
      </c>
      <c r="AN55" s="193">
        <v>7.8514566863839896E-2</v>
      </c>
      <c r="AO55" s="193">
        <v>0.61119931652011938</v>
      </c>
      <c r="AP55" s="192">
        <v>28052.37</v>
      </c>
      <c r="AQ55" s="192">
        <v>18664.133333333335</v>
      </c>
      <c r="AR55" s="192">
        <v>17271.966666666667</v>
      </c>
      <c r="AS55" s="192">
        <v>1392.1666666666667</v>
      </c>
      <c r="AT55" s="192">
        <v>9388.2366666666658</v>
      </c>
      <c r="AU55" s="193">
        <v>0.66533178242456292</v>
      </c>
      <c r="AV55" s="193">
        <v>7.4590480136589962E-2</v>
      </c>
      <c r="AW55" s="193">
        <v>0.61570436532338146</v>
      </c>
      <c r="BT55" s="188">
        <v>111.16626857296397</v>
      </c>
      <c r="BU55" s="188">
        <v>107.72286850754116</v>
      </c>
      <c r="BV55" s="188">
        <v>106.23018996189583</v>
      </c>
      <c r="BW55" s="188">
        <v>106.6401095939064</v>
      </c>
    </row>
    <row r="56" spans="1:75" ht="14.25" x14ac:dyDescent="0.2">
      <c r="A56" s="196">
        <v>40848</v>
      </c>
      <c r="B56" s="192">
        <v>2286.2267999999999</v>
      </c>
      <c r="C56" s="192">
        <v>1461.0397369824823</v>
      </c>
      <c r="D56" s="192">
        <v>1328.7235046477906</v>
      </c>
      <c r="E56" s="192">
        <v>132.31623233469193</v>
      </c>
      <c r="F56" s="192">
        <v>825.18706301751752</v>
      </c>
      <c r="G56" s="193">
        <v>0.63906159134451679</v>
      </c>
      <c r="H56" s="193">
        <v>9.0563062034142605E-2</v>
      </c>
      <c r="I56" s="193">
        <v>0.58118621680394555</v>
      </c>
      <c r="J56" s="192">
        <v>2485.7265333333339</v>
      </c>
      <c r="K56" s="192">
        <v>1718.2269296841841</v>
      </c>
      <c r="L56" s="192">
        <v>1579.7764953522094</v>
      </c>
      <c r="M56" s="192">
        <v>138.45043433197472</v>
      </c>
      <c r="N56" s="192">
        <v>767.49960364914932</v>
      </c>
      <c r="O56" s="193">
        <v>0.69123731297185753</v>
      </c>
      <c r="P56" s="193">
        <v>8.0577502272893828E-2</v>
      </c>
      <c r="Q56" s="193">
        <v>0.6355391368147586</v>
      </c>
      <c r="R56" s="192">
        <v>4771.9533333333338</v>
      </c>
      <c r="S56" s="192">
        <v>3179.2666666666664</v>
      </c>
      <c r="T56" s="192">
        <v>2908.5</v>
      </c>
      <c r="U56" s="192">
        <v>270.76666666666665</v>
      </c>
      <c r="V56" s="192">
        <v>1592.6866666666667</v>
      </c>
      <c r="W56" s="193">
        <v>0.66624010014068302</v>
      </c>
      <c r="X56" s="193">
        <v>8.5166390572249367E-2</v>
      </c>
      <c r="Y56" s="193">
        <v>0.60949883555720707</v>
      </c>
      <c r="AH56" s="192">
        <v>10896.93</v>
      </c>
      <c r="AI56" s="192">
        <v>7239.333333333333</v>
      </c>
      <c r="AJ56" s="192">
        <v>6662.8</v>
      </c>
      <c r="AK56" s="192">
        <v>576.5333333333333</v>
      </c>
      <c r="AL56" s="192">
        <v>3657.5966666666668</v>
      </c>
      <c r="AM56" s="193">
        <v>0.66434613541000376</v>
      </c>
      <c r="AN56" s="193">
        <v>7.9639009116861587E-2</v>
      </c>
      <c r="AO56" s="193">
        <v>0.61143826747533481</v>
      </c>
      <c r="AP56" s="192">
        <v>28023.776666666668</v>
      </c>
      <c r="AQ56" s="192">
        <v>18657.033333333333</v>
      </c>
      <c r="AR56" s="192">
        <v>17269.266666666666</v>
      </c>
      <c r="AS56" s="192">
        <v>1387.7666666666667</v>
      </c>
      <c r="AT56" s="192">
        <v>9366.743333333332</v>
      </c>
      <c r="AU56" s="193">
        <v>0.6657572801572188</v>
      </c>
      <c r="AV56" s="193">
        <v>7.4383029813600232E-2</v>
      </c>
      <c r="AW56" s="193">
        <v>0.616236236538663</v>
      </c>
      <c r="BT56" s="188">
        <v>110.86194585430809</v>
      </c>
      <c r="BU56" s="188">
        <v>107.66054532000197</v>
      </c>
      <c r="BV56" s="188">
        <v>106.10530995134133</v>
      </c>
      <c r="BW56" s="188">
        <v>106.52612685748353</v>
      </c>
    </row>
    <row r="57" spans="1:75" ht="14.25" x14ac:dyDescent="0.2">
      <c r="A57" s="196">
        <v>40817</v>
      </c>
      <c r="B57" s="192">
        <v>2283.0855299999998</v>
      </c>
      <c r="C57" s="192">
        <v>1456.1708098690585</v>
      </c>
      <c r="D57" s="192">
        <v>1325.5851147539963</v>
      </c>
      <c r="E57" s="192">
        <v>130.58569511506201</v>
      </c>
      <c r="F57" s="192">
        <v>826.91472013094142</v>
      </c>
      <c r="G57" s="193">
        <v>0.63780826024028048</v>
      </c>
      <c r="H57" s="193">
        <v>8.967745695081232E-2</v>
      </c>
      <c r="I57" s="193">
        <v>0.5806112374397101</v>
      </c>
      <c r="J57" s="192">
        <v>2480.7178033333334</v>
      </c>
      <c r="K57" s="192">
        <v>1720.2625234642749</v>
      </c>
      <c r="L57" s="192">
        <v>1586.5815519126702</v>
      </c>
      <c r="M57" s="192">
        <v>133.68097155160464</v>
      </c>
      <c r="N57" s="192">
        <v>760.45527986905881</v>
      </c>
      <c r="O57" s="193">
        <v>0.69345353234163232</v>
      </c>
      <c r="P57" s="193">
        <v>7.7709634272795244E-2</v>
      </c>
      <c r="Q57" s="193">
        <v>0.63956551195818612</v>
      </c>
      <c r="R57" s="192">
        <v>4763.8033333333333</v>
      </c>
      <c r="S57" s="192">
        <v>3176.4333333333338</v>
      </c>
      <c r="T57" s="192">
        <v>2912.1666666666665</v>
      </c>
      <c r="U57" s="192">
        <v>264.26666666666665</v>
      </c>
      <c r="V57" s="192">
        <v>1587.3700000000001</v>
      </c>
      <c r="W57" s="193">
        <v>0.66678515275959482</v>
      </c>
      <c r="X57" s="193">
        <v>8.3196037484390237E-2</v>
      </c>
      <c r="Y57" s="193">
        <v>0.61131127019657261</v>
      </c>
      <c r="AH57" s="192">
        <v>10884.12</v>
      </c>
      <c r="AI57" s="192">
        <v>7231.833333333333</v>
      </c>
      <c r="AJ57" s="192">
        <v>6668.0999999999995</v>
      </c>
      <c r="AK57" s="192">
        <v>563.73333333333335</v>
      </c>
      <c r="AL57" s="192">
        <v>3652.2866666666669</v>
      </c>
      <c r="AM57" s="193">
        <v>0.664438956326587</v>
      </c>
      <c r="AN57" s="193">
        <v>7.7951648959461647E-2</v>
      </c>
      <c r="AO57" s="193">
        <v>0.61264484404802588</v>
      </c>
      <c r="AP57" s="192">
        <v>27993.823333333334</v>
      </c>
      <c r="AQ57" s="192">
        <v>18645.5</v>
      </c>
      <c r="AR57" s="192">
        <v>17274.966666666664</v>
      </c>
      <c r="AS57" s="192">
        <v>1370.5333333333335</v>
      </c>
      <c r="AT57" s="192">
        <v>9348.3233333333319</v>
      </c>
      <c r="AU57" s="193">
        <v>0.66605764343015195</v>
      </c>
      <c r="AV57" s="193">
        <v>7.3504777739043389E-2</v>
      </c>
      <c r="AW57" s="193">
        <v>0.61709922438842746</v>
      </c>
      <c r="BT57" s="188">
        <v>110.3160948121141</v>
      </c>
      <c r="BU57" s="188">
        <v>107.7924495852747</v>
      </c>
      <c r="BV57" s="188">
        <v>105.95739066743705</v>
      </c>
      <c r="BW57" s="188">
        <v>106.39576845750382</v>
      </c>
    </row>
    <row r="58" spans="1:75" ht="14.25" x14ac:dyDescent="0.2">
      <c r="A58" s="196">
        <v>40787</v>
      </c>
      <c r="B58" s="192">
        <v>2279.9442599999998</v>
      </c>
      <c r="C58" s="192">
        <v>1457.1335677760508</v>
      </c>
      <c r="D58" s="192">
        <v>1327.22399976827</v>
      </c>
      <c r="E58" s="192">
        <v>129.90956800778096</v>
      </c>
      <c r="F58" s="192">
        <v>822.81069222394888</v>
      </c>
      <c r="G58" s="193">
        <v>0.63910929461760213</v>
      </c>
      <c r="H58" s="193">
        <v>8.9154193466324E-2</v>
      </c>
      <c r="I58" s="193">
        <v>0.58213002091913868</v>
      </c>
      <c r="J58" s="192">
        <v>2474.3890733333337</v>
      </c>
      <c r="K58" s="192">
        <v>1720.2997655572824</v>
      </c>
      <c r="L58" s="192">
        <v>1591.0426668983964</v>
      </c>
      <c r="M58" s="192">
        <v>129.25709865888572</v>
      </c>
      <c r="N58" s="192">
        <v>754.0893077760511</v>
      </c>
      <c r="O58" s="193">
        <v>0.695242225281818</v>
      </c>
      <c r="P58" s="193">
        <v>7.5136381023114041E-2</v>
      </c>
      <c r="Q58" s="193">
        <v>0.64300424053968552</v>
      </c>
      <c r="R58" s="192">
        <v>4754.333333333333</v>
      </c>
      <c r="S58" s="192">
        <v>3177.4333333333329</v>
      </c>
      <c r="T58" s="192">
        <v>2918.2666666666664</v>
      </c>
      <c r="U58" s="192">
        <v>259.16666666666669</v>
      </c>
      <c r="V58" s="192">
        <v>1576.8999999999999</v>
      </c>
      <c r="W58" s="193">
        <v>0.66832363457898059</v>
      </c>
      <c r="X58" s="193">
        <v>8.15647849941777E-2</v>
      </c>
      <c r="Y58" s="193">
        <v>0.6138119610180186</v>
      </c>
      <c r="AH58" s="192">
        <v>10868.946666666669</v>
      </c>
      <c r="AI58" s="192">
        <v>7231.166666666667</v>
      </c>
      <c r="AJ58" s="192">
        <v>6674.4000000000005</v>
      </c>
      <c r="AK58" s="192">
        <v>556.76666666666665</v>
      </c>
      <c r="AL58" s="192">
        <v>3637.7800000000007</v>
      </c>
      <c r="AM58" s="193">
        <v>0.66530519363421903</v>
      </c>
      <c r="AN58" s="193">
        <v>7.6995413372669227E-2</v>
      </c>
      <c r="AO58" s="193">
        <v>0.61407974523136855</v>
      </c>
      <c r="AP58" s="192">
        <v>27959.566666666666</v>
      </c>
      <c r="AQ58" s="192">
        <v>18633.7</v>
      </c>
      <c r="AR58" s="192">
        <v>17270.033333333336</v>
      </c>
      <c r="AS58" s="192">
        <v>1363.6666666666667</v>
      </c>
      <c r="AT58" s="192">
        <v>9325.8666666666668</v>
      </c>
      <c r="AU58" s="193">
        <v>0.66645167366685465</v>
      </c>
      <c r="AV58" s="193">
        <v>7.3182817511641102E-2</v>
      </c>
      <c r="AW58" s="193">
        <v>0.61767886245256554</v>
      </c>
      <c r="BT58" s="188">
        <v>109.99024682799232</v>
      </c>
      <c r="BU58" s="188">
        <v>107.66953879263417</v>
      </c>
      <c r="BV58" s="188">
        <v>105.80121753948359</v>
      </c>
      <c r="BW58" s="188">
        <v>106.2598669398058</v>
      </c>
    </row>
    <row r="59" spans="1:75" ht="14.25" x14ac:dyDescent="0.2">
      <c r="A59" s="196">
        <v>40756</v>
      </c>
      <c r="B59" s="192">
        <v>2277.0091849999994</v>
      </c>
      <c r="C59" s="192">
        <v>1462.9313220905854</v>
      </c>
      <c r="D59" s="192">
        <v>1331.2944394702063</v>
      </c>
      <c r="E59" s="192">
        <v>131.63688262037905</v>
      </c>
      <c r="F59" s="192">
        <v>814.07786290941419</v>
      </c>
      <c r="G59" s="193">
        <v>0.64247932407465702</v>
      </c>
      <c r="H59" s="193">
        <v>8.9981587401016791E-2</v>
      </c>
      <c r="I59" s="193">
        <v>0.58466801462208706</v>
      </c>
      <c r="J59" s="192">
        <v>2467.4108150000006</v>
      </c>
      <c r="K59" s="192">
        <v>1720.1353445760815</v>
      </c>
      <c r="L59" s="192">
        <v>1591.4055605297938</v>
      </c>
      <c r="M59" s="192">
        <v>128.72978404628762</v>
      </c>
      <c r="N59" s="192">
        <v>747.27547042391905</v>
      </c>
      <c r="O59" s="193">
        <v>0.69714185174149079</v>
      </c>
      <c r="P59" s="193">
        <v>7.4837008873864172E-2</v>
      </c>
      <c r="Q59" s="193">
        <v>0.64496984079637076</v>
      </c>
      <c r="R59" s="192">
        <v>4744.42</v>
      </c>
      <c r="S59" s="192">
        <v>3183.0666666666671</v>
      </c>
      <c r="T59" s="192">
        <v>2922.7000000000003</v>
      </c>
      <c r="U59" s="192">
        <v>260.36666666666667</v>
      </c>
      <c r="V59" s="192">
        <v>1561.3533333333332</v>
      </c>
      <c r="W59" s="193">
        <v>0.6709074379305936</v>
      </c>
      <c r="X59" s="193">
        <v>8.1797428056800556E-2</v>
      </c>
      <c r="Y59" s="193">
        <v>0.61602893504369349</v>
      </c>
      <c r="AH59" s="192">
        <v>10852.926666666666</v>
      </c>
      <c r="AI59" s="192">
        <v>7234.2</v>
      </c>
      <c r="AJ59" s="192">
        <v>6677.5333333333328</v>
      </c>
      <c r="AK59" s="192">
        <v>556.66666666666663</v>
      </c>
      <c r="AL59" s="192">
        <v>3618.7266666666669</v>
      </c>
      <c r="AM59" s="193">
        <v>0.66656674482274825</v>
      </c>
      <c r="AN59" s="193">
        <v>7.6949305613152344E-2</v>
      </c>
      <c r="AO59" s="193">
        <v>0.61527489666381852</v>
      </c>
      <c r="AP59" s="192">
        <v>27923.853333333333</v>
      </c>
      <c r="AQ59" s="192">
        <v>18622.5</v>
      </c>
      <c r="AR59" s="192">
        <v>17251.900000000001</v>
      </c>
      <c r="AS59" s="192">
        <v>1370.6000000000001</v>
      </c>
      <c r="AT59" s="192">
        <v>9301.3533333333326</v>
      </c>
      <c r="AU59" s="193">
        <v>0.66690294414954199</v>
      </c>
      <c r="AV59" s="193">
        <v>7.3599140824271728E-2</v>
      </c>
      <c r="AW59" s="193">
        <v>0.61781946044695846</v>
      </c>
      <c r="BT59" s="188">
        <v>109.19796860874045</v>
      </c>
      <c r="BU59" s="188">
        <v>108.07976736884125</v>
      </c>
      <c r="BV59" s="188">
        <v>105.6561253596434</v>
      </c>
      <c r="BW59" s="188">
        <v>106.13038376893951</v>
      </c>
    </row>
    <row r="60" spans="1:75" ht="14.25" x14ac:dyDescent="0.2">
      <c r="A60" s="196">
        <v>40725</v>
      </c>
      <c r="B60" s="192">
        <v>2274.2803049999989</v>
      </c>
      <c r="C60" s="192">
        <v>1469.094498490568</v>
      </c>
      <c r="D60" s="192">
        <v>1333.3099315306872</v>
      </c>
      <c r="E60" s="192">
        <v>135.78456695988069</v>
      </c>
      <c r="F60" s="192">
        <v>805.18580650943113</v>
      </c>
      <c r="G60" s="193">
        <v>0.64596017265803507</v>
      </c>
      <c r="H60" s="193">
        <v>9.2427387822494433E-2</v>
      </c>
      <c r="I60" s="193">
        <v>0.58625576126188539</v>
      </c>
      <c r="J60" s="192">
        <v>2461.0163616666673</v>
      </c>
      <c r="K60" s="192">
        <v>1724.2388348427651</v>
      </c>
      <c r="L60" s="192">
        <v>1594.7567351359794</v>
      </c>
      <c r="M60" s="192">
        <v>129.48209970678599</v>
      </c>
      <c r="N60" s="192">
        <v>736.77752682390201</v>
      </c>
      <c r="O60" s="193">
        <v>0.70062063044353906</v>
      </c>
      <c r="P60" s="193">
        <v>7.5095222941428286E-2</v>
      </c>
      <c r="Q60" s="193">
        <v>0.6480073680030175</v>
      </c>
      <c r="R60" s="192">
        <v>4735.2966666666662</v>
      </c>
      <c r="S60" s="192">
        <v>3193.3333333333335</v>
      </c>
      <c r="T60" s="192">
        <v>2928.0666666666671</v>
      </c>
      <c r="U60" s="192">
        <v>265.26666666666671</v>
      </c>
      <c r="V60" s="192">
        <v>1541.9633333333331</v>
      </c>
      <c r="W60" s="193">
        <v>0.67436816700678393</v>
      </c>
      <c r="X60" s="193">
        <v>8.3068893528183724E-2</v>
      </c>
      <c r="Y60" s="193">
        <v>0.61834914954290099</v>
      </c>
      <c r="AH60" s="192">
        <v>10838.043333333333</v>
      </c>
      <c r="AI60" s="192">
        <v>7236.1333333333323</v>
      </c>
      <c r="AJ60" s="192">
        <v>6665.7333333333336</v>
      </c>
      <c r="AK60" s="192">
        <v>570.4</v>
      </c>
      <c r="AL60" s="192">
        <v>3601.9100000000003</v>
      </c>
      <c r="AM60" s="193">
        <v>0.66766049099268521</v>
      </c>
      <c r="AN60" s="193">
        <v>7.88266293232113E-2</v>
      </c>
      <c r="AO60" s="193">
        <v>0.61503106495545168</v>
      </c>
      <c r="AP60" s="192">
        <v>27889.826666666664</v>
      </c>
      <c r="AQ60" s="192">
        <v>18603.933333333334</v>
      </c>
      <c r="AR60" s="192">
        <v>17220.666666666668</v>
      </c>
      <c r="AS60" s="192">
        <v>1383.2666666666667</v>
      </c>
      <c r="AT60" s="192">
        <v>9285.8933333333316</v>
      </c>
      <c r="AU60" s="193">
        <v>0.66705087685497755</v>
      </c>
      <c r="AV60" s="193">
        <v>7.4353452137361623E-2</v>
      </c>
      <c r="AW60" s="193">
        <v>0.61745334140955588</v>
      </c>
      <c r="BT60" s="188">
        <v>108.79195756702148</v>
      </c>
      <c r="BU60" s="188">
        <v>108.14713952347219</v>
      </c>
      <c r="BV60" s="188">
        <v>105.53481984848023</v>
      </c>
      <c r="BW60" s="188">
        <v>106.01329333494004</v>
      </c>
    </row>
    <row r="61" spans="1:75" ht="14.25" x14ac:dyDescent="0.2">
      <c r="A61" s="196">
        <v>40695</v>
      </c>
      <c r="B61" s="192">
        <v>2271.757619999999</v>
      </c>
      <c r="C61" s="192">
        <v>1474.9780426588634</v>
      </c>
      <c r="D61" s="192">
        <v>1336.3767185631843</v>
      </c>
      <c r="E61" s="192">
        <v>138.60132409567902</v>
      </c>
      <c r="F61" s="192">
        <v>796.77957734113545</v>
      </c>
      <c r="G61" s="193">
        <v>0.64926734686549181</v>
      </c>
      <c r="H61" s="193">
        <v>9.3968398231766143E-2</v>
      </c>
      <c r="I61" s="193">
        <v>0.58825673425635305</v>
      </c>
      <c r="J61" s="192">
        <v>2455.8457133333341</v>
      </c>
      <c r="K61" s="192">
        <v>1730.5219573411366</v>
      </c>
      <c r="L61" s="192">
        <v>1598.489948103482</v>
      </c>
      <c r="M61" s="192">
        <v>132.03200923765431</v>
      </c>
      <c r="N61" s="192">
        <v>725.32375599219779</v>
      </c>
      <c r="O61" s="193">
        <v>0.70465418407424663</v>
      </c>
      <c r="P61" s="193">
        <v>7.6296061241843544E-2</v>
      </c>
      <c r="Q61" s="193">
        <v>0.65089184529179644</v>
      </c>
      <c r="R61" s="192">
        <v>4727.6033333333335</v>
      </c>
      <c r="S61" s="192">
        <v>3205.5</v>
      </c>
      <c r="T61" s="192">
        <v>2934.8666666666663</v>
      </c>
      <c r="U61" s="192">
        <v>270.63333333333333</v>
      </c>
      <c r="V61" s="192">
        <v>1522.1033333333332</v>
      </c>
      <c r="W61" s="193">
        <v>0.67803911918724147</v>
      </c>
      <c r="X61" s="193">
        <v>8.4427806374460554E-2</v>
      </c>
      <c r="Y61" s="193">
        <v>0.62079376371819117</v>
      </c>
      <c r="AH61" s="192">
        <v>10825.6</v>
      </c>
      <c r="AI61" s="192">
        <v>7239.7</v>
      </c>
      <c r="AJ61" s="192">
        <v>6661.9666666666672</v>
      </c>
      <c r="AK61" s="192">
        <v>577.73333333333323</v>
      </c>
      <c r="AL61" s="192">
        <v>3585.9</v>
      </c>
      <c r="AM61" s="193">
        <v>0.66875738989062961</v>
      </c>
      <c r="AN61" s="193">
        <v>7.980072839113958E-2</v>
      </c>
      <c r="AO61" s="193">
        <v>0.61539006306040012</v>
      </c>
      <c r="AP61" s="192">
        <v>27859.056666666667</v>
      </c>
      <c r="AQ61" s="192">
        <v>18607.5</v>
      </c>
      <c r="AR61" s="192">
        <v>17203.966666666667</v>
      </c>
      <c r="AS61" s="192">
        <v>1403.5333333333335</v>
      </c>
      <c r="AT61" s="192">
        <v>9251.5566666666673</v>
      </c>
      <c r="AU61" s="193">
        <v>0.66791565208537207</v>
      </c>
      <c r="AV61" s="193">
        <v>7.5428366698016044E-2</v>
      </c>
      <c r="AW61" s="193">
        <v>0.61753586535653215</v>
      </c>
      <c r="BT61" s="188">
        <v>108.45423357436681</v>
      </c>
      <c r="BU61" s="188">
        <v>108.19289578774145</v>
      </c>
      <c r="BV61" s="188">
        <v>105.4327841385814</v>
      </c>
      <c r="BW61" s="188">
        <v>105.90882395844565</v>
      </c>
    </row>
    <row r="62" spans="1:75" ht="14.25" x14ac:dyDescent="0.2">
      <c r="A62" s="196">
        <v>40664</v>
      </c>
      <c r="B62" s="192">
        <v>2269.234934999999</v>
      </c>
      <c r="C62" s="192">
        <v>1471.9819946733544</v>
      </c>
      <c r="D62" s="192">
        <v>1330.7277433129655</v>
      </c>
      <c r="E62" s="192">
        <v>141.25425136038896</v>
      </c>
      <c r="F62" s="192">
        <v>797.25294032664476</v>
      </c>
      <c r="G62" s="193">
        <v>0.64866884074889986</v>
      </c>
      <c r="H62" s="193">
        <v>9.5961942382137982E-2</v>
      </c>
      <c r="I62" s="193">
        <v>0.58642131882786563</v>
      </c>
      <c r="J62" s="192">
        <v>2451.7517316666676</v>
      </c>
      <c r="K62" s="192">
        <v>1731.4180053266457</v>
      </c>
      <c r="L62" s="192">
        <v>1599.4722566870344</v>
      </c>
      <c r="M62" s="192">
        <v>131.94574863961103</v>
      </c>
      <c r="N62" s="192">
        <v>720.33372634002205</v>
      </c>
      <c r="O62" s="193">
        <v>0.70619630159276003</v>
      </c>
      <c r="P62" s="193">
        <v>7.6206755522747624E-2</v>
      </c>
      <c r="Q62" s="193">
        <v>0.65237937268621193</v>
      </c>
      <c r="R62" s="192">
        <v>4720.9866666666667</v>
      </c>
      <c r="S62" s="192">
        <v>3203.4</v>
      </c>
      <c r="T62" s="192">
        <v>2930.2000000000003</v>
      </c>
      <c r="U62" s="192">
        <v>273.2</v>
      </c>
      <c r="V62" s="192">
        <v>1517.5866666666668</v>
      </c>
      <c r="W62" s="193">
        <v>0.67854459802188249</v>
      </c>
      <c r="X62" s="193">
        <v>8.5284385340575627E-2</v>
      </c>
      <c r="Y62" s="193">
        <v>0.62067533905341832</v>
      </c>
      <c r="AH62" s="192">
        <v>10815.133333333333</v>
      </c>
      <c r="AI62" s="192">
        <v>7227.7</v>
      </c>
      <c r="AJ62" s="192">
        <v>6645.8</v>
      </c>
      <c r="AK62" s="192">
        <v>581.9</v>
      </c>
      <c r="AL62" s="192">
        <v>3587.4333333333343</v>
      </c>
      <c r="AM62" s="193">
        <v>0.6682950433651611</v>
      </c>
      <c r="AN62" s="193">
        <v>8.0509705715511151E-2</v>
      </c>
      <c r="AO62" s="193">
        <v>0.61449080609269724</v>
      </c>
      <c r="AP62" s="192">
        <v>27831.603333333333</v>
      </c>
      <c r="AQ62" s="192">
        <v>18596.033333333336</v>
      </c>
      <c r="AR62" s="192">
        <v>17181.766666666666</v>
      </c>
      <c r="AS62" s="192">
        <v>1414.2666666666667</v>
      </c>
      <c r="AT62" s="192">
        <v>9235.5700000000015</v>
      </c>
      <c r="AU62" s="193">
        <v>0.66816248818339741</v>
      </c>
      <c r="AV62" s="193">
        <v>7.6052061281886268E-2</v>
      </c>
      <c r="AW62" s="193">
        <v>0.61734735368581595</v>
      </c>
      <c r="BT62" s="188">
        <v>108.05995009107411</v>
      </c>
      <c r="BU62" s="188">
        <v>108.31675326171167</v>
      </c>
      <c r="BV62" s="188">
        <v>105.33945720901787</v>
      </c>
      <c r="BW62" s="188">
        <v>105.80988501518966</v>
      </c>
    </row>
    <row r="63" spans="1:75" ht="14.25" x14ac:dyDescent="0.2">
      <c r="A63" s="196">
        <v>40634</v>
      </c>
      <c r="B63" s="192">
        <v>2266.7122499999991</v>
      </c>
      <c r="C63" s="192">
        <v>1470.1253781122978</v>
      </c>
      <c r="D63" s="192">
        <v>1333.3916559953379</v>
      </c>
      <c r="E63" s="192">
        <v>136.73372211696</v>
      </c>
      <c r="F63" s="192">
        <v>796.58687188770125</v>
      </c>
      <c r="G63" s="193">
        <v>0.64857168267048382</v>
      </c>
      <c r="H63" s="193">
        <v>9.3008204710085196E-2</v>
      </c>
      <c r="I63" s="193">
        <v>0.58824919483950311</v>
      </c>
      <c r="J63" s="192">
        <v>2448.0377500000009</v>
      </c>
      <c r="K63" s="192">
        <v>1727.7412885543688</v>
      </c>
      <c r="L63" s="192">
        <v>1596.4750106713288</v>
      </c>
      <c r="M63" s="192">
        <v>131.26627788303998</v>
      </c>
      <c r="N63" s="192">
        <v>720.29646144563219</v>
      </c>
      <c r="O63" s="193">
        <v>0.70576578672218926</v>
      </c>
      <c r="P63" s="193">
        <v>7.5975656050260132E-2</v>
      </c>
      <c r="Q63" s="193">
        <v>0.65214476805814303</v>
      </c>
      <c r="R63" s="192">
        <v>4714.75</v>
      </c>
      <c r="S63" s="192">
        <v>3197.8666666666668</v>
      </c>
      <c r="T63" s="192">
        <v>2929.8666666666668</v>
      </c>
      <c r="U63" s="192">
        <v>268</v>
      </c>
      <c r="V63" s="192">
        <v>1516.8833333333332</v>
      </c>
      <c r="W63" s="193">
        <v>0.67826855435954547</v>
      </c>
      <c r="X63" s="193">
        <v>8.3805870580386924E-2</v>
      </c>
      <c r="Y63" s="193">
        <v>0.6214256676741432</v>
      </c>
      <c r="AH63" s="192">
        <v>10805.56</v>
      </c>
      <c r="AI63" s="192">
        <v>7212.3999999999987</v>
      </c>
      <c r="AJ63" s="192">
        <v>6635.5</v>
      </c>
      <c r="AK63" s="192">
        <v>576.9</v>
      </c>
      <c r="AL63" s="192">
        <v>3593.1600000000003</v>
      </c>
      <c r="AM63" s="193">
        <v>0.66747119075735073</v>
      </c>
      <c r="AN63" s="193">
        <v>7.9987244190560705E-2</v>
      </c>
      <c r="AO63" s="193">
        <v>0.61408200963207837</v>
      </c>
      <c r="AP63" s="192">
        <v>27805.603333333333</v>
      </c>
      <c r="AQ63" s="192">
        <v>18593.733333333334</v>
      </c>
      <c r="AR63" s="192">
        <v>17167.766666666666</v>
      </c>
      <c r="AS63" s="192">
        <v>1425.9666666666665</v>
      </c>
      <c r="AT63" s="192">
        <v>9211.8700000000008</v>
      </c>
      <c r="AU63" s="193">
        <v>0.66870454528289924</v>
      </c>
      <c r="AV63" s="193">
        <v>7.6690713000078861E-2</v>
      </c>
      <c r="AW63" s="193">
        <v>0.61742111691876012</v>
      </c>
      <c r="BT63" s="188">
        <v>107.91877403963912</v>
      </c>
      <c r="BU63" s="188">
        <v>108.17948446890391</v>
      </c>
      <c r="BV63" s="188">
        <v>105.25288933284894</v>
      </c>
      <c r="BW63" s="188">
        <v>105.7205735921813</v>
      </c>
    </row>
    <row r="64" spans="1:75" ht="14.25" x14ac:dyDescent="0.2">
      <c r="A64" s="196">
        <v>40603</v>
      </c>
      <c r="B64" s="192">
        <v>2264.1895649999992</v>
      </c>
      <c r="C64" s="192">
        <v>1478.8019525450857</v>
      </c>
      <c r="D64" s="192">
        <v>1340.5516111303043</v>
      </c>
      <c r="E64" s="192">
        <v>138.25034141478127</v>
      </c>
      <c r="F64" s="192">
        <v>785.38761245491344</v>
      </c>
      <c r="G64" s="193">
        <v>0.65312638809245915</v>
      </c>
      <c r="H64" s="193">
        <v>9.3488070648572064E-2</v>
      </c>
      <c r="I64" s="193">
        <v>0.59206686218002458</v>
      </c>
      <c r="J64" s="192">
        <v>2444.4904350000011</v>
      </c>
      <c r="K64" s="192">
        <v>1727.9313807882475</v>
      </c>
      <c r="L64" s="192">
        <v>1598.2150555363621</v>
      </c>
      <c r="M64" s="192">
        <v>129.71632525188537</v>
      </c>
      <c r="N64" s="192">
        <v>716.55905421175328</v>
      </c>
      <c r="O64" s="193">
        <v>0.70686772017917376</v>
      </c>
      <c r="P64" s="193">
        <v>7.5070298910082531E-2</v>
      </c>
      <c r="Q64" s="193">
        <v>0.65380294913543457</v>
      </c>
      <c r="R64" s="192">
        <v>4708.68</v>
      </c>
      <c r="S64" s="192">
        <v>3206.7333333333336</v>
      </c>
      <c r="T64" s="192">
        <v>2938.7666666666664</v>
      </c>
      <c r="U64" s="192">
        <v>267.9666666666667</v>
      </c>
      <c r="V64" s="192">
        <v>1501.9466666666667</v>
      </c>
      <c r="W64" s="193">
        <v>0.68102596339809318</v>
      </c>
      <c r="X64" s="193">
        <v>8.3563751273362297E-2</v>
      </c>
      <c r="Y64" s="193">
        <v>0.62411687918199288</v>
      </c>
      <c r="AH64" s="192">
        <v>10796.68</v>
      </c>
      <c r="AI64" s="192">
        <v>7209.5</v>
      </c>
      <c r="AJ64" s="192">
        <v>6628.5666666666657</v>
      </c>
      <c r="AK64" s="192">
        <v>580.93333333333328</v>
      </c>
      <c r="AL64" s="192">
        <v>3587.18</v>
      </c>
      <c r="AM64" s="193">
        <v>0.66775156807463032</v>
      </c>
      <c r="AN64" s="193">
        <v>8.0578865848301998E-2</v>
      </c>
      <c r="AO64" s="193">
        <v>0.61394490405075131</v>
      </c>
      <c r="AP64" s="192">
        <v>27782.133333333335</v>
      </c>
      <c r="AQ64" s="192">
        <v>18581.433333333334</v>
      </c>
      <c r="AR64" s="192">
        <v>17149.133333333335</v>
      </c>
      <c r="AS64" s="192">
        <v>1432.3</v>
      </c>
      <c r="AT64" s="192">
        <v>9200.7000000000007</v>
      </c>
      <c r="AU64" s="193">
        <v>0.6688267279690544</v>
      </c>
      <c r="AV64" s="193">
        <v>7.7082320524250902E-2</v>
      </c>
      <c r="AW64" s="193">
        <v>0.61727201174855784</v>
      </c>
      <c r="BT64" s="188">
        <v>107.13584817710688</v>
      </c>
      <c r="BU64" s="188">
        <v>108.71199271686498</v>
      </c>
      <c r="BV64" s="188">
        <v>105.16674389751715</v>
      </c>
      <c r="BW64" s="188">
        <v>105.63338047731699</v>
      </c>
    </row>
    <row r="65" spans="1:75" ht="14.25" x14ac:dyDescent="0.2">
      <c r="A65" s="196">
        <v>40575</v>
      </c>
      <c r="B65" s="192">
        <v>2261.6668799999993</v>
      </c>
      <c r="C65" s="192">
        <v>1484.8522952558258</v>
      </c>
      <c r="D65" s="192">
        <v>1345.7139420256726</v>
      </c>
      <c r="E65" s="192">
        <v>139.13835323015337</v>
      </c>
      <c r="F65" s="192">
        <v>776.81458474417343</v>
      </c>
      <c r="G65" s="193">
        <v>0.65653006125103008</v>
      </c>
      <c r="H65" s="193">
        <v>9.370518109761293E-2</v>
      </c>
      <c r="I65" s="193">
        <v>0.59500979296547551</v>
      </c>
      <c r="J65" s="192">
        <v>2440.6831200000011</v>
      </c>
      <c r="K65" s="192">
        <v>1729.4143714108407</v>
      </c>
      <c r="L65" s="192">
        <v>1601.7193913076608</v>
      </c>
      <c r="M65" s="192">
        <v>127.69498010317996</v>
      </c>
      <c r="N65" s="192">
        <v>711.26874858916005</v>
      </c>
      <c r="O65" s="193">
        <v>0.70857800311694696</v>
      </c>
      <c r="P65" s="193">
        <v>7.3837122099897637E-2</v>
      </c>
      <c r="Q65" s="193">
        <v>0.65625864258349931</v>
      </c>
      <c r="R65" s="192">
        <v>4702.3499999999995</v>
      </c>
      <c r="S65" s="192">
        <v>3214.2666666666664</v>
      </c>
      <c r="T65" s="192">
        <v>2947.4333333333329</v>
      </c>
      <c r="U65" s="192">
        <v>266.83333333333331</v>
      </c>
      <c r="V65" s="192">
        <v>1488.0833333333333</v>
      </c>
      <c r="W65" s="193">
        <v>0.68354475244647184</v>
      </c>
      <c r="X65" s="193">
        <v>8.3015306757373383E-2</v>
      </c>
      <c r="Y65" s="193">
        <v>0.62680007513973512</v>
      </c>
      <c r="AH65" s="192">
        <v>10787.843333333332</v>
      </c>
      <c r="AI65" s="192">
        <v>7200.9000000000005</v>
      </c>
      <c r="AJ65" s="192">
        <v>6619.4666666666672</v>
      </c>
      <c r="AK65" s="192">
        <v>581.43333333333328</v>
      </c>
      <c r="AL65" s="192">
        <v>3586.9433333333327</v>
      </c>
      <c r="AM65" s="193">
        <v>0.66750135105781117</v>
      </c>
      <c r="AN65" s="193">
        <v>8.0744536562559296E-2</v>
      </c>
      <c r="AO65" s="193">
        <v>0.61360426381176603</v>
      </c>
      <c r="AP65" s="192">
        <v>27759.22</v>
      </c>
      <c r="AQ65" s="192">
        <v>18552.266666666666</v>
      </c>
      <c r="AR65" s="192">
        <v>17125.233333333334</v>
      </c>
      <c r="AS65" s="192">
        <v>1427.0333333333335</v>
      </c>
      <c r="AT65" s="192">
        <v>9206.9533333333347</v>
      </c>
      <c r="AU65" s="193">
        <v>0.66832809663479975</v>
      </c>
      <c r="AV65" s="193">
        <v>7.6919621681447739E-2</v>
      </c>
      <c r="AW65" s="193">
        <v>0.61692055228256892</v>
      </c>
      <c r="BT65" s="188">
        <v>106.38454218729353</v>
      </c>
      <c r="BU65" s="188">
        <v>109.20126918410271</v>
      </c>
      <c r="BV65" s="188">
        <v>105.07783634901932</v>
      </c>
      <c r="BW65" s="188">
        <v>105.54630152277183</v>
      </c>
    </row>
    <row r="66" spans="1:75" ht="14.25" x14ac:dyDescent="0.2">
      <c r="A66" s="196">
        <v>40544</v>
      </c>
      <c r="B66" s="192">
        <v>2259.1441949999994</v>
      </c>
      <c r="C66" s="192">
        <v>1481.7244749081001</v>
      </c>
      <c r="D66" s="192">
        <v>1336.6609735757347</v>
      </c>
      <c r="E66" s="192">
        <v>145.06350133236541</v>
      </c>
      <c r="F66" s="192">
        <v>777.41972009189942</v>
      </c>
      <c r="G66" s="193">
        <v>0.65587866333963707</v>
      </c>
      <c r="H66" s="193">
        <v>9.7901805490094626E-2</v>
      </c>
      <c r="I66" s="193">
        <v>0.59166695801625668</v>
      </c>
      <c r="J66" s="192">
        <v>2436.6724716666672</v>
      </c>
      <c r="K66" s="192">
        <v>1726.4088584252333</v>
      </c>
      <c r="L66" s="192">
        <v>1601.8723597575988</v>
      </c>
      <c r="M66" s="192">
        <v>124.5364986676346</v>
      </c>
      <c r="N66" s="192">
        <v>710.26361324143375</v>
      </c>
      <c r="O66" s="193">
        <v>0.70851083947461413</v>
      </c>
      <c r="P66" s="193">
        <v>7.2136155963212684E-2</v>
      </c>
      <c r="Q66" s="193">
        <v>0.65740159105664664</v>
      </c>
      <c r="R66" s="192">
        <v>4695.8166666666666</v>
      </c>
      <c r="S66" s="192">
        <v>3208.1333333333337</v>
      </c>
      <c r="T66" s="192">
        <v>2938.5333333333333</v>
      </c>
      <c r="U66" s="192">
        <v>269.60000000000002</v>
      </c>
      <c r="V66" s="192">
        <v>1487.6833333333332</v>
      </c>
      <c r="W66" s="193">
        <v>0.68318964752315015</v>
      </c>
      <c r="X66" s="193">
        <v>8.4036407464361418E-2</v>
      </c>
      <c r="Y66" s="193">
        <v>0.62577684392846111</v>
      </c>
      <c r="AH66" s="192">
        <v>10778.723333333333</v>
      </c>
      <c r="AI66" s="192">
        <v>7192.4666666666672</v>
      </c>
      <c r="AJ66" s="192">
        <v>6606.3666666666659</v>
      </c>
      <c r="AK66" s="192">
        <v>586.1</v>
      </c>
      <c r="AL66" s="192">
        <v>3586.2566666666667</v>
      </c>
      <c r="AM66" s="193">
        <v>0.66728372593291052</v>
      </c>
      <c r="AN66" s="193">
        <v>8.1488038410559197E-2</v>
      </c>
      <c r="AO66" s="193">
        <v>0.61290808404334829</v>
      </c>
      <c r="AP66" s="192">
        <v>27736.33666666667</v>
      </c>
      <c r="AQ66" s="192">
        <v>18516</v>
      </c>
      <c r="AR66" s="192">
        <v>17097.233333333334</v>
      </c>
      <c r="AS66" s="192">
        <v>1418.7666666666664</v>
      </c>
      <c r="AT66" s="192">
        <v>9220.336666666668</v>
      </c>
      <c r="AU66" s="193">
        <v>0.66757193722170227</v>
      </c>
      <c r="AV66" s="193">
        <v>7.6623820839634177E-2</v>
      </c>
      <c r="AW66" s="193">
        <v>0.61642002470645896</v>
      </c>
      <c r="BT66" s="188">
        <v>105.76342694102223</v>
      </c>
      <c r="BU66" s="188">
        <v>109.55485466074887</v>
      </c>
      <c r="BV66" s="188">
        <v>104.98694657813172</v>
      </c>
      <c r="BW66" s="188">
        <v>105.45797948919599</v>
      </c>
    </row>
    <row r="67" spans="1:75" ht="14.25" x14ac:dyDescent="0.2">
      <c r="A67" s="196">
        <v>40513</v>
      </c>
      <c r="B67" s="192">
        <v>2256.6215099999995</v>
      </c>
      <c r="C67" s="192">
        <v>1468.6083108770943</v>
      </c>
      <c r="D67" s="192">
        <v>1322.7099071681851</v>
      </c>
      <c r="E67" s="192">
        <v>145.89840370890906</v>
      </c>
      <c r="F67" s="192">
        <v>788.01319912290535</v>
      </c>
      <c r="G67" s="193">
        <v>0.65079957111509346</v>
      </c>
      <c r="H67" s="193">
        <v>9.9344667075848436E-2</v>
      </c>
      <c r="I67" s="193">
        <v>0.5861461043895595</v>
      </c>
      <c r="J67" s="192">
        <v>2432.7184900000007</v>
      </c>
      <c r="K67" s="192">
        <v>1718.2583557895725</v>
      </c>
      <c r="L67" s="192">
        <v>1595.823426165148</v>
      </c>
      <c r="M67" s="192">
        <v>122.43492962442427</v>
      </c>
      <c r="N67" s="192">
        <v>714.46013421042801</v>
      </c>
      <c r="O67" s="193">
        <v>0.70631203850864477</v>
      </c>
      <c r="P67" s="193">
        <v>7.1255250534290632E-2</v>
      </c>
      <c r="Q67" s="193">
        <v>0.65598359724932565</v>
      </c>
      <c r="R67" s="192">
        <v>4689.34</v>
      </c>
      <c r="S67" s="192">
        <v>3186.8666666666668</v>
      </c>
      <c r="T67" s="192">
        <v>2918.5333333333328</v>
      </c>
      <c r="U67" s="192">
        <v>268.33333333333331</v>
      </c>
      <c r="V67" s="192">
        <v>1502.4733333333334</v>
      </c>
      <c r="W67" s="193">
        <v>0.67959812397195907</v>
      </c>
      <c r="X67" s="193">
        <v>8.4199736418216417E-2</v>
      </c>
      <c r="Y67" s="193">
        <v>0.6223761410632056</v>
      </c>
      <c r="AH67" s="192">
        <v>10769.4</v>
      </c>
      <c r="AI67" s="192">
        <v>7166.7666666666673</v>
      </c>
      <c r="AJ67" s="192">
        <v>6578.2666666666673</v>
      </c>
      <c r="AK67" s="192">
        <v>588.5</v>
      </c>
      <c r="AL67" s="192">
        <v>3602.6333333333337</v>
      </c>
      <c r="AM67" s="193">
        <v>0.66547501872589632</v>
      </c>
      <c r="AN67" s="193">
        <v>8.2115133277210081E-2</v>
      </c>
      <c r="AO67" s="193">
        <v>0.61082944887056545</v>
      </c>
      <c r="AP67" s="192">
        <v>27713.126666666667</v>
      </c>
      <c r="AQ67" s="192">
        <v>18479.533333333336</v>
      </c>
      <c r="AR67" s="192">
        <v>17057.733333333334</v>
      </c>
      <c r="AS67" s="192">
        <v>1421.8</v>
      </c>
      <c r="AT67" s="192">
        <v>9233.5933333333323</v>
      </c>
      <c r="AU67" s="193">
        <v>0.66681517230462883</v>
      </c>
      <c r="AV67" s="193">
        <v>7.6939172345621989E-2</v>
      </c>
      <c r="AW67" s="193">
        <v>0.61551096484000722</v>
      </c>
      <c r="BT67" s="188">
        <v>105.59107636718836</v>
      </c>
      <c r="BU67" s="188">
        <v>109.42784158234629</v>
      </c>
      <c r="BV67" s="188">
        <v>104.89046759001404</v>
      </c>
      <c r="BW67" s="188">
        <v>105.36383527934396</v>
      </c>
    </row>
    <row r="68" spans="1:75" ht="14.25" x14ac:dyDescent="0.2">
      <c r="A68" s="196">
        <v>40483</v>
      </c>
      <c r="B68" s="192">
        <v>2254.0988249999996</v>
      </c>
      <c r="C68" s="192">
        <v>1463.2564932709786</v>
      </c>
      <c r="D68" s="192">
        <v>1313.6998041810957</v>
      </c>
      <c r="E68" s="192">
        <v>149.55668908988318</v>
      </c>
      <c r="F68" s="192">
        <v>790.84233172902077</v>
      </c>
      <c r="G68" s="193">
        <v>0.64915365601638109</v>
      </c>
      <c r="H68" s="193">
        <v>0.10220811578670164</v>
      </c>
      <c r="I68" s="193">
        <v>0.58280488397889829</v>
      </c>
      <c r="J68" s="192">
        <v>2428.6878416666673</v>
      </c>
      <c r="K68" s="192">
        <v>1712.2101733956879</v>
      </c>
      <c r="L68" s="192">
        <v>1579.8335291522378</v>
      </c>
      <c r="M68" s="192">
        <v>132.37664424345016</v>
      </c>
      <c r="N68" s="192">
        <v>716.47766827097894</v>
      </c>
      <c r="O68" s="193">
        <v>0.7049939247115008</v>
      </c>
      <c r="P68" s="193">
        <v>7.7313314860709109E-2</v>
      </c>
      <c r="Q68" s="193">
        <v>0.65048850743539355</v>
      </c>
      <c r="R68" s="192">
        <v>4682.786666666666</v>
      </c>
      <c r="S68" s="192">
        <v>3175.4666666666667</v>
      </c>
      <c r="T68" s="192">
        <v>2893.5333333333328</v>
      </c>
      <c r="U68" s="192">
        <v>281.93333333333334</v>
      </c>
      <c r="V68" s="192">
        <v>1507.3199999999997</v>
      </c>
      <c r="W68" s="193">
        <v>0.67811474079536693</v>
      </c>
      <c r="X68" s="193">
        <v>8.8784850520658376E-2</v>
      </c>
      <c r="Y68" s="193">
        <v>0.61790842489799525</v>
      </c>
      <c r="AH68" s="192">
        <v>10759.503333333334</v>
      </c>
      <c r="AI68" s="192">
        <v>7164.3</v>
      </c>
      <c r="AJ68" s="192">
        <v>6555.666666666667</v>
      </c>
      <c r="AK68" s="192">
        <v>608.63333333333333</v>
      </c>
      <c r="AL68" s="192">
        <v>3595.2033333333334</v>
      </c>
      <c r="AM68" s="193">
        <v>0.66585787262175355</v>
      </c>
      <c r="AN68" s="193">
        <v>8.4953635851839446E-2</v>
      </c>
      <c r="AO68" s="193">
        <v>0.60929082538196466</v>
      </c>
      <c r="AP68" s="192">
        <v>27688.386666666669</v>
      </c>
      <c r="AQ68" s="192">
        <v>18477.666666666668</v>
      </c>
      <c r="AR68" s="192">
        <v>17023.8</v>
      </c>
      <c r="AS68" s="192">
        <v>1453.8666666666668</v>
      </c>
      <c r="AT68" s="192">
        <v>9210.7199999999993</v>
      </c>
      <c r="AU68" s="193">
        <v>0.66734356497958947</v>
      </c>
      <c r="AV68" s="193">
        <v>7.8682373315534071E-2</v>
      </c>
      <c r="AW68" s="193">
        <v>0.61483538947014604</v>
      </c>
      <c r="BT68" s="188">
        <v>105.74739432950282</v>
      </c>
      <c r="BU68" s="188">
        <v>108.93146500513578</v>
      </c>
      <c r="BV68" s="188">
        <v>104.78566976694914</v>
      </c>
      <c r="BW68" s="188">
        <v>105.2621945418683</v>
      </c>
    </row>
    <row r="69" spans="1:75" ht="14.25" x14ac:dyDescent="0.2">
      <c r="A69" s="196">
        <v>40452</v>
      </c>
      <c r="B69" s="192">
        <v>2251.5761399999997</v>
      </c>
      <c r="C69" s="192">
        <v>1474.2043201850665</v>
      </c>
      <c r="D69" s="192">
        <v>1318.0969413810237</v>
      </c>
      <c r="E69" s="192">
        <v>156.10737880404264</v>
      </c>
      <c r="F69" s="192">
        <v>777.37181981493325</v>
      </c>
      <c r="G69" s="193">
        <v>0.65474326805802208</v>
      </c>
      <c r="H69" s="193">
        <v>0.10589263419364112</v>
      </c>
      <c r="I69" s="193">
        <v>0.58541077868280478</v>
      </c>
      <c r="J69" s="192">
        <v>2424.2338600000003</v>
      </c>
      <c r="K69" s="192">
        <v>1718.7623464815999</v>
      </c>
      <c r="L69" s="192">
        <v>1575.5697252856428</v>
      </c>
      <c r="M69" s="192">
        <v>143.19262119595734</v>
      </c>
      <c r="N69" s="192">
        <v>705.47151351840023</v>
      </c>
      <c r="O69" s="193">
        <v>0.7089919726150512</v>
      </c>
      <c r="P69" s="193">
        <v>8.3311472053760327E-2</v>
      </c>
      <c r="Q69" s="193">
        <v>0.64992480770219196</v>
      </c>
      <c r="R69" s="192">
        <v>4675.8100000000004</v>
      </c>
      <c r="S69" s="192">
        <v>3192.9666666666667</v>
      </c>
      <c r="T69" s="192">
        <v>2893.6666666666665</v>
      </c>
      <c r="U69" s="192">
        <v>299.29999999999995</v>
      </c>
      <c r="V69" s="192">
        <v>1482.8433333333335</v>
      </c>
      <c r="W69" s="193">
        <v>0.68286920697519071</v>
      </c>
      <c r="X69" s="193">
        <v>9.3737276722796969E-2</v>
      </c>
      <c r="Y69" s="193">
        <v>0.61885890715548031</v>
      </c>
      <c r="AH69" s="192">
        <v>10748.753333333334</v>
      </c>
      <c r="AI69" s="192">
        <v>7180.9000000000005</v>
      </c>
      <c r="AJ69" s="192">
        <v>6551.5999999999995</v>
      </c>
      <c r="AK69" s="192">
        <v>629.29999999999995</v>
      </c>
      <c r="AL69" s="192">
        <v>3567.8533333333339</v>
      </c>
      <c r="AM69" s="193">
        <v>0.66806817286717901</v>
      </c>
      <c r="AN69" s="193">
        <v>8.7635254633820256E-2</v>
      </c>
      <c r="AO69" s="193">
        <v>0.60952184842521262</v>
      </c>
      <c r="AP69" s="192">
        <v>27661.676666666666</v>
      </c>
      <c r="AQ69" s="192">
        <v>18501.966666666667</v>
      </c>
      <c r="AR69" s="192">
        <v>17013.399999999998</v>
      </c>
      <c r="AS69" s="192">
        <v>1488.5666666666666</v>
      </c>
      <c r="AT69" s="192">
        <v>9159.7099999999991</v>
      </c>
      <c r="AU69" s="193">
        <v>0.66886642084722991</v>
      </c>
      <c r="AV69" s="193">
        <v>8.0454510241253621E-2</v>
      </c>
      <c r="AW69" s="193">
        <v>0.6150531005411457</v>
      </c>
      <c r="BT69" s="188">
        <v>105.02934116358165</v>
      </c>
      <c r="BU69" s="188">
        <v>109.3110842183489</v>
      </c>
      <c r="BV69" s="188">
        <v>104.65932746118906</v>
      </c>
      <c r="BW69" s="188">
        <v>105.14259258084768</v>
      </c>
    </row>
    <row r="70" spans="1:75" ht="14.25" x14ac:dyDescent="0.2">
      <c r="A70" s="196">
        <v>40422</v>
      </c>
      <c r="B70" s="192">
        <v>2249.0534549999998</v>
      </c>
      <c r="C70" s="192">
        <v>1470.2705467896178</v>
      </c>
      <c r="D70" s="192">
        <v>1319.0187420221393</v>
      </c>
      <c r="E70" s="192">
        <v>151.25180476747849</v>
      </c>
      <c r="F70" s="192">
        <v>778.78290821038172</v>
      </c>
      <c r="G70" s="193">
        <v>0.65372859125290017</v>
      </c>
      <c r="H70" s="193">
        <v>0.10287345080654821</v>
      </c>
      <c r="I70" s="193">
        <v>0.58647727517981096</v>
      </c>
      <c r="J70" s="192">
        <v>2418.6532116666672</v>
      </c>
      <c r="K70" s="192">
        <v>1725.4627865437153</v>
      </c>
      <c r="L70" s="192">
        <v>1572.7479246445271</v>
      </c>
      <c r="M70" s="192">
        <v>152.71486189918818</v>
      </c>
      <c r="N70" s="192">
        <v>693.19042512295164</v>
      </c>
      <c r="O70" s="193">
        <v>0.71339817474482747</v>
      </c>
      <c r="P70" s="193">
        <v>8.8506609989017618E-2</v>
      </c>
      <c r="Q70" s="193">
        <v>0.65025772072581001</v>
      </c>
      <c r="R70" s="192">
        <v>4667.706666666666</v>
      </c>
      <c r="S70" s="192">
        <v>3195.7333333333336</v>
      </c>
      <c r="T70" s="192">
        <v>2891.7666666666664</v>
      </c>
      <c r="U70" s="192">
        <v>303.9666666666667</v>
      </c>
      <c r="V70" s="192">
        <v>1471.9733333333334</v>
      </c>
      <c r="W70" s="193">
        <v>0.68464742143179536</v>
      </c>
      <c r="X70" s="193">
        <v>9.5116405206942589E-2</v>
      </c>
      <c r="Y70" s="193">
        <v>0.61952621987100021</v>
      </c>
      <c r="AH70" s="192">
        <v>10735.793333333333</v>
      </c>
      <c r="AI70" s="192">
        <v>7191.3666666666659</v>
      </c>
      <c r="AJ70" s="192">
        <v>6555.9666666666662</v>
      </c>
      <c r="AK70" s="192">
        <v>635.4</v>
      </c>
      <c r="AL70" s="192">
        <v>3544.4266666666663</v>
      </c>
      <c r="AM70" s="193">
        <v>0.66984958105875103</v>
      </c>
      <c r="AN70" s="193">
        <v>8.8355945323327509E-2</v>
      </c>
      <c r="AO70" s="193">
        <v>0.61066438809987023</v>
      </c>
      <c r="AP70" s="192">
        <v>27630.246666666662</v>
      </c>
      <c r="AQ70" s="192">
        <v>18511.266666666666</v>
      </c>
      <c r="AR70" s="192">
        <v>17008.633333333335</v>
      </c>
      <c r="AS70" s="192">
        <v>1502.6333333333332</v>
      </c>
      <c r="AT70" s="192">
        <v>9118.9799999999977</v>
      </c>
      <c r="AU70" s="193">
        <v>0.66996385844787976</v>
      </c>
      <c r="AV70" s="193">
        <v>8.1173987733596464E-2</v>
      </c>
      <c r="AW70" s="193">
        <v>0.61558022042027871</v>
      </c>
      <c r="BT70" s="188">
        <v>104.12320171252041</v>
      </c>
      <c r="BU70" s="188">
        <v>109.86284165334739</v>
      </c>
      <c r="BV70" s="188">
        <v>104.52011695762009</v>
      </c>
      <c r="BW70" s="188">
        <v>105.01355336677808</v>
      </c>
    </row>
    <row r="71" spans="1:75" ht="14.25" x14ac:dyDescent="0.2">
      <c r="A71" s="196">
        <v>40391</v>
      </c>
      <c r="B71" s="192">
        <v>2246.6843024999998</v>
      </c>
      <c r="C71" s="192">
        <v>1465.7994249826179</v>
      </c>
      <c r="D71" s="192">
        <v>1317.8468551050214</v>
      </c>
      <c r="E71" s="192">
        <v>147.95256987759646</v>
      </c>
      <c r="F71" s="192">
        <v>780.88487751738194</v>
      </c>
      <c r="G71" s="193">
        <v>0.65242785706543116</v>
      </c>
      <c r="H71" s="193">
        <v>0.10093643601978555</v>
      </c>
      <c r="I71" s="193">
        <v>0.58657411441322049</v>
      </c>
      <c r="J71" s="192">
        <v>2412.3323641666666</v>
      </c>
      <c r="K71" s="192">
        <v>1722.8339083507155</v>
      </c>
      <c r="L71" s="192">
        <v>1577.4198115616452</v>
      </c>
      <c r="M71" s="192">
        <v>145.41409678907021</v>
      </c>
      <c r="N71" s="192">
        <v>689.49845581595127</v>
      </c>
      <c r="O71" s="193">
        <v>0.71417767051592151</v>
      </c>
      <c r="P71" s="193">
        <v>8.4404013691764659E-2</v>
      </c>
      <c r="Q71" s="193">
        <v>0.65389820863534298</v>
      </c>
      <c r="R71" s="192">
        <v>4659.0166666666664</v>
      </c>
      <c r="S71" s="192">
        <v>3188.6333333333332</v>
      </c>
      <c r="T71" s="192">
        <v>2895.2666666666664</v>
      </c>
      <c r="U71" s="192">
        <v>293.36666666666667</v>
      </c>
      <c r="V71" s="192">
        <v>1470.3833333333332</v>
      </c>
      <c r="W71" s="193">
        <v>0.68440049939007164</v>
      </c>
      <c r="X71" s="193">
        <v>9.2003888813389237E-2</v>
      </c>
      <c r="Y71" s="193">
        <v>0.62143299194035939</v>
      </c>
      <c r="AH71" s="192">
        <v>10721.513333333334</v>
      </c>
      <c r="AI71" s="192">
        <v>7186.833333333333</v>
      </c>
      <c r="AJ71" s="192">
        <v>6568.8666666666659</v>
      </c>
      <c r="AK71" s="192">
        <v>617.96666666666658</v>
      </c>
      <c r="AL71" s="192">
        <v>3534.6800000000003</v>
      </c>
      <c r="AM71" s="193">
        <v>0.67031892885767985</v>
      </c>
      <c r="AN71" s="193">
        <v>8.5985946522576004E-2</v>
      </c>
      <c r="AO71" s="193">
        <v>0.6126809212878529</v>
      </c>
      <c r="AP71" s="192">
        <v>27596.336666666666</v>
      </c>
      <c r="AQ71" s="192">
        <v>18506.633333333335</v>
      </c>
      <c r="AR71" s="192">
        <v>17018.600000000002</v>
      </c>
      <c r="AS71" s="192">
        <v>1488.0333333333335</v>
      </c>
      <c r="AT71" s="192">
        <v>9089.7033333333329</v>
      </c>
      <c r="AU71" s="193">
        <v>0.67061920416731646</v>
      </c>
      <c r="AV71" s="193">
        <v>8.0405404188408122E-2</v>
      </c>
      <c r="AW71" s="193">
        <v>0.61669779599973484</v>
      </c>
      <c r="BT71" s="188">
        <v>103.899784301995</v>
      </c>
      <c r="BU71" s="188">
        <v>109.64747165083868</v>
      </c>
      <c r="BV71" s="188">
        <v>104.36215657997097</v>
      </c>
      <c r="BW71" s="188">
        <v>104.8678721150736</v>
      </c>
    </row>
    <row r="72" spans="1:75" ht="14.25" x14ac:dyDescent="0.2">
      <c r="A72" s="196">
        <v>40360</v>
      </c>
      <c r="B72" s="192">
        <v>2244.4686824999994</v>
      </c>
      <c r="C72" s="192">
        <v>1443.5080036277138</v>
      </c>
      <c r="D72" s="192">
        <v>1300.2571926115413</v>
      </c>
      <c r="E72" s="192">
        <v>143.25081101617252</v>
      </c>
      <c r="F72" s="192">
        <v>800.96067887228617</v>
      </c>
      <c r="G72" s="193">
        <v>0.64314018497235781</v>
      </c>
      <c r="H72" s="193">
        <v>9.9237974889065772E-2</v>
      </c>
      <c r="I72" s="193">
        <v>0.5793162554459218</v>
      </c>
      <c r="J72" s="192">
        <v>2404.9813174999999</v>
      </c>
      <c r="K72" s="192">
        <v>1720.5253297056197</v>
      </c>
      <c r="L72" s="192">
        <v>1578.4094740551254</v>
      </c>
      <c r="M72" s="192">
        <v>142.11585565049415</v>
      </c>
      <c r="N72" s="192">
        <v>684.45598779438023</v>
      </c>
      <c r="O72" s="193">
        <v>0.71540070485625284</v>
      </c>
      <c r="P72" s="193">
        <v>8.2600269346113059E-2</v>
      </c>
      <c r="Q72" s="193">
        <v>0.65630841394472728</v>
      </c>
      <c r="R72" s="192">
        <v>4649.45</v>
      </c>
      <c r="S72" s="192">
        <v>3164.0333333333333</v>
      </c>
      <c r="T72" s="192">
        <v>2878.6666666666665</v>
      </c>
      <c r="U72" s="192">
        <v>285.36666666666662</v>
      </c>
      <c r="V72" s="192">
        <v>1485.4166666666663</v>
      </c>
      <c r="W72" s="193">
        <v>0.68051776733448766</v>
      </c>
      <c r="X72" s="193">
        <v>9.0190790236091056E-2</v>
      </c>
      <c r="Y72" s="193">
        <v>0.61914133212888978</v>
      </c>
      <c r="AH72" s="192">
        <v>10705.31</v>
      </c>
      <c r="AI72" s="192">
        <v>7170</v>
      </c>
      <c r="AJ72" s="192">
        <v>6561.0333333333328</v>
      </c>
      <c r="AK72" s="192">
        <v>608.9666666666667</v>
      </c>
      <c r="AL72" s="192">
        <v>3535.31</v>
      </c>
      <c r="AM72" s="193">
        <v>0.66976108118307642</v>
      </c>
      <c r="AN72" s="193">
        <v>8.493258949325895E-2</v>
      </c>
      <c r="AO72" s="193">
        <v>0.61287653821639287</v>
      </c>
      <c r="AP72" s="192">
        <v>27558.053333333333</v>
      </c>
      <c r="AQ72" s="192">
        <v>18471.666666666668</v>
      </c>
      <c r="AR72" s="192">
        <v>16993.366666666665</v>
      </c>
      <c r="AS72" s="192">
        <v>1478.3</v>
      </c>
      <c r="AT72" s="192">
        <v>9086.3866666666654</v>
      </c>
      <c r="AU72" s="193">
        <v>0.67028198411692363</v>
      </c>
      <c r="AV72" s="193">
        <v>8.0030677614364332E-2</v>
      </c>
      <c r="AW72" s="193">
        <v>0.61663886273534552</v>
      </c>
      <c r="BT72" s="188">
        <v>103.89800290071508</v>
      </c>
      <c r="BU72" s="188">
        <v>109.23566527241545</v>
      </c>
      <c r="BV72" s="188">
        <v>104.21657696839559</v>
      </c>
      <c r="BW72" s="188">
        <v>104.73184375257654</v>
      </c>
    </row>
    <row r="73" spans="1:75" ht="14.25" x14ac:dyDescent="0.2">
      <c r="A73" s="196">
        <v>40330</v>
      </c>
      <c r="B73" s="192">
        <v>2242.4065949999999</v>
      </c>
      <c r="C73" s="192">
        <v>1439.638361169581</v>
      </c>
      <c r="D73" s="192">
        <v>1290.103499747654</v>
      </c>
      <c r="E73" s="192">
        <v>149.53486142192691</v>
      </c>
      <c r="F73" s="192">
        <v>802.76823383041904</v>
      </c>
      <c r="G73" s="193">
        <v>0.64200594324847726</v>
      </c>
      <c r="H73" s="193">
        <v>0.10386973941180813</v>
      </c>
      <c r="I73" s="193">
        <v>0.57532095322242582</v>
      </c>
      <c r="J73" s="192">
        <v>2398.3034049999997</v>
      </c>
      <c r="K73" s="192">
        <v>1709.4616388304191</v>
      </c>
      <c r="L73" s="192">
        <v>1569.7965002523458</v>
      </c>
      <c r="M73" s="192">
        <v>139.66513857807308</v>
      </c>
      <c r="N73" s="192">
        <v>688.84176616958064</v>
      </c>
      <c r="O73" s="193">
        <v>0.7127795571096307</v>
      </c>
      <c r="P73" s="193">
        <v>8.170124172755891E-2</v>
      </c>
      <c r="Q73" s="193">
        <v>0.65454458221575429</v>
      </c>
      <c r="R73" s="192">
        <v>4640.71</v>
      </c>
      <c r="S73" s="192">
        <v>3149.1000000000004</v>
      </c>
      <c r="T73" s="192">
        <v>2859.9</v>
      </c>
      <c r="U73" s="192">
        <v>289.2</v>
      </c>
      <c r="V73" s="192">
        <v>1491.6099999999997</v>
      </c>
      <c r="W73" s="193">
        <v>0.67858151015685109</v>
      </c>
      <c r="X73" s="193">
        <v>9.1835762598837745E-2</v>
      </c>
      <c r="Y73" s="193">
        <v>0.61626345968612561</v>
      </c>
      <c r="AH73" s="192">
        <v>10690.376666666667</v>
      </c>
      <c r="AI73" s="192">
        <v>7157.1333333333341</v>
      </c>
      <c r="AJ73" s="192">
        <v>6540.8</v>
      </c>
      <c r="AK73" s="192">
        <v>616.33333333333337</v>
      </c>
      <c r="AL73" s="192">
        <v>3533.2433333333333</v>
      </c>
      <c r="AM73" s="193">
        <v>0.66949309238558175</v>
      </c>
      <c r="AN73" s="193">
        <v>8.6114552381307219E-2</v>
      </c>
      <c r="AO73" s="193">
        <v>0.6118399944124201</v>
      </c>
      <c r="AP73" s="192">
        <v>27522.306666666667</v>
      </c>
      <c r="AQ73" s="192">
        <v>18448.933333333334</v>
      </c>
      <c r="AR73" s="192">
        <v>16967.933333333334</v>
      </c>
      <c r="AS73" s="192">
        <v>1481</v>
      </c>
      <c r="AT73" s="192">
        <v>9073.3733333333348</v>
      </c>
      <c r="AU73" s="193">
        <v>0.67032656662014278</v>
      </c>
      <c r="AV73" s="193">
        <v>8.0275643758988768E-2</v>
      </c>
      <c r="AW73" s="193">
        <v>0.61651566995595819</v>
      </c>
      <c r="BT73" s="188">
        <v>104.0143877843376</v>
      </c>
      <c r="BU73" s="188">
        <v>108.72429957415119</v>
      </c>
      <c r="BV73" s="188">
        <v>104.08142839595315</v>
      </c>
      <c r="BW73" s="188">
        <v>104.60180246459446</v>
      </c>
    </row>
    <row r="74" spans="1:75" ht="14.25" x14ac:dyDescent="0.2">
      <c r="A74" s="196">
        <v>40299</v>
      </c>
      <c r="B74" s="192">
        <v>2240.3445075</v>
      </c>
      <c r="C74" s="192">
        <v>1437.9104704242134</v>
      </c>
      <c r="D74" s="192">
        <v>1289.5210664493486</v>
      </c>
      <c r="E74" s="192">
        <v>148.38940397486468</v>
      </c>
      <c r="F74" s="192">
        <v>802.4340370757867</v>
      </c>
      <c r="G74" s="193">
        <v>0.64182560566489721</v>
      </c>
      <c r="H74" s="193">
        <v>0.10319794384075021</v>
      </c>
      <c r="I74" s="193">
        <v>0.57559052285593559</v>
      </c>
      <c r="J74" s="192">
        <v>2392.1754925</v>
      </c>
      <c r="K74" s="192">
        <v>1703.6228629091202</v>
      </c>
      <c r="L74" s="192">
        <v>1557.9789335506514</v>
      </c>
      <c r="M74" s="192">
        <v>145.64392935846865</v>
      </c>
      <c r="N74" s="192">
        <v>688.55262959087975</v>
      </c>
      <c r="O74" s="193">
        <v>0.71216466695288672</v>
      </c>
      <c r="P74" s="193">
        <v>8.5490710725592112E-2</v>
      </c>
      <c r="Q74" s="193">
        <v>0.6512812034214297</v>
      </c>
      <c r="R74" s="192">
        <v>4632.5200000000004</v>
      </c>
      <c r="S74" s="192">
        <v>3141.5333333333333</v>
      </c>
      <c r="T74" s="192">
        <v>2847.5</v>
      </c>
      <c r="U74" s="192">
        <v>294.03333333333336</v>
      </c>
      <c r="V74" s="192">
        <v>1490.9866666666665</v>
      </c>
      <c r="W74" s="193">
        <v>0.67814781875379559</v>
      </c>
      <c r="X74" s="193">
        <v>9.3595484158478889E-2</v>
      </c>
      <c r="Y74" s="193">
        <v>0.61467624532651766</v>
      </c>
      <c r="AH74" s="192">
        <v>10676.513333333334</v>
      </c>
      <c r="AI74" s="192">
        <v>7138.3</v>
      </c>
      <c r="AJ74" s="192">
        <v>6506.833333333333</v>
      </c>
      <c r="AK74" s="192">
        <v>631.46666666666658</v>
      </c>
      <c r="AL74" s="192">
        <v>3538.2133333333331</v>
      </c>
      <c r="AM74" s="193">
        <v>0.66859842507884903</v>
      </c>
      <c r="AN74" s="193">
        <v>8.8461771943833492E-2</v>
      </c>
      <c r="AO74" s="193">
        <v>0.60945302367751764</v>
      </c>
      <c r="AP74" s="192">
        <v>27488.133333333331</v>
      </c>
      <c r="AQ74" s="192">
        <v>18412</v>
      </c>
      <c r="AR74" s="192">
        <v>16914</v>
      </c>
      <c r="AS74" s="192">
        <v>1498</v>
      </c>
      <c r="AT74" s="192">
        <v>9076.1333333333332</v>
      </c>
      <c r="AU74" s="193">
        <v>0.66981630861317132</v>
      </c>
      <c r="AV74" s="193">
        <v>8.1359982620030413E-2</v>
      </c>
      <c r="AW74" s="193">
        <v>0.61532006538579076</v>
      </c>
      <c r="BT74" s="188">
        <v>103.9343731768471</v>
      </c>
      <c r="BU74" s="188">
        <v>108.47295568111355</v>
      </c>
      <c r="BV74" s="188">
        <v>103.96733687447073</v>
      </c>
      <c r="BW74" s="188">
        <v>104.48797194193047</v>
      </c>
    </row>
    <row r="75" spans="1:75" ht="14.25" x14ac:dyDescent="0.2">
      <c r="A75" s="196">
        <v>40269</v>
      </c>
      <c r="B75" s="192">
        <v>2238.28242</v>
      </c>
      <c r="C75" s="192">
        <v>1446.1581255550125</v>
      </c>
      <c r="D75" s="192">
        <v>1300.3484015552576</v>
      </c>
      <c r="E75" s="192">
        <v>145.80972399975479</v>
      </c>
      <c r="F75" s="192">
        <v>792.12429444498764</v>
      </c>
      <c r="G75" s="193">
        <v>0.64610172185287162</v>
      </c>
      <c r="H75" s="193">
        <v>0.10082557461950804</v>
      </c>
      <c r="I75" s="193">
        <v>0.58095814448440231</v>
      </c>
      <c r="J75" s="192">
        <v>2387.1309133333334</v>
      </c>
      <c r="K75" s="192">
        <v>1695.8752077783211</v>
      </c>
      <c r="L75" s="192">
        <v>1543.9849317780756</v>
      </c>
      <c r="M75" s="192">
        <v>151.89027600024519</v>
      </c>
      <c r="N75" s="192">
        <v>691.25570555501224</v>
      </c>
      <c r="O75" s="193">
        <v>0.71042404851196073</v>
      </c>
      <c r="P75" s="193">
        <v>8.9564535942021836E-2</v>
      </c>
      <c r="Q75" s="193">
        <v>0.6467952482849344</v>
      </c>
      <c r="R75" s="192">
        <v>4625.4133333333339</v>
      </c>
      <c r="S75" s="192">
        <v>3142.0333333333333</v>
      </c>
      <c r="T75" s="192">
        <v>2844.3333333333335</v>
      </c>
      <c r="U75" s="192">
        <v>297.7</v>
      </c>
      <c r="V75" s="192">
        <v>1483.3799999999999</v>
      </c>
      <c r="W75" s="193">
        <v>0.67929785013807764</v>
      </c>
      <c r="X75" s="193">
        <v>9.4747562618686415E-2</v>
      </c>
      <c r="Y75" s="193">
        <v>0.61493603454538115</v>
      </c>
      <c r="AH75" s="192">
        <v>10664.81</v>
      </c>
      <c r="AI75" s="192">
        <v>7125.3666666666659</v>
      </c>
      <c r="AJ75" s="192">
        <v>6485</v>
      </c>
      <c r="AK75" s="192">
        <v>640.36666666666667</v>
      </c>
      <c r="AL75" s="192">
        <v>3539.4433333333332</v>
      </c>
      <c r="AM75" s="193">
        <v>0.66811941953646303</v>
      </c>
      <c r="AN75" s="193">
        <v>8.9871398430957955E-2</v>
      </c>
      <c r="AO75" s="193">
        <v>0.60807459298384126</v>
      </c>
      <c r="AP75" s="192">
        <v>27458.22</v>
      </c>
      <c r="AQ75" s="192">
        <v>18388.2</v>
      </c>
      <c r="AR75" s="192">
        <v>16879.333333333332</v>
      </c>
      <c r="AS75" s="192">
        <v>1508.8666666666668</v>
      </c>
      <c r="AT75" s="192">
        <v>9070.0200000000023</v>
      </c>
      <c r="AU75" s="193">
        <v>0.66967924359262909</v>
      </c>
      <c r="AV75" s="193">
        <v>8.2056246215870321E-2</v>
      </c>
      <c r="AW75" s="193">
        <v>0.61472787869473444</v>
      </c>
      <c r="BT75" s="188">
        <v>104.19193411190464</v>
      </c>
      <c r="BU75" s="188">
        <v>107.87055079497567</v>
      </c>
      <c r="BV75" s="188">
        <v>103.85967945189276</v>
      </c>
      <c r="BW75" s="188">
        <v>104.37620898949092</v>
      </c>
    </row>
    <row r="76" spans="1:75" ht="14.25" x14ac:dyDescent="0.2">
      <c r="A76" s="196">
        <v>40238</v>
      </c>
      <c r="B76" s="192">
        <v>2236.2203324999996</v>
      </c>
      <c r="C76" s="192">
        <v>1450.2014051792194</v>
      </c>
      <c r="D76" s="192">
        <v>1306.9088089981408</v>
      </c>
      <c r="E76" s="192">
        <v>143.29259618107861</v>
      </c>
      <c r="F76" s="192">
        <v>786.01892732078068</v>
      </c>
      <c r="G76" s="193">
        <v>0.64850559853284029</v>
      </c>
      <c r="H76" s="193">
        <v>9.8808755576519497E-2</v>
      </c>
      <c r="I76" s="193">
        <v>0.58442756735740442</v>
      </c>
      <c r="J76" s="192">
        <v>2382.2496675000002</v>
      </c>
      <c r="K76" s="192">
        <v>1693.4985948207807</v>
      </c>
      <c r="L76" s="192">
        <v>1542.8911910018594</v>
      </c>
      <c r="M76" s="192">
        <v>150.60740381892137</v>
      </c>
      <c r="N76" s="192">
        <v>688.75107267921919</v>
      </c>
      <c r="O76" s="193">
        <v>0.71088207836670025</v>
      </c>
      <c r="P76" s="193">
        <v>8.8932700788488001E-2</v>
      </c>
      <c r="Q76" s="193">
        <v>0.64766141519541598</v>
      </c>
      <c r="R76" s="192">
        <v>4618.47</v>
      </c>
      <c r="S76" s="192">
        <v>3143.7000000000003</v>
      </c>
      <c r="T76" s="192">
        <v>2849.7999999999997</v>
      </c>
      <c r="U76" s="192">
        <v>293.89999999999998</v>
      </c>
      <c r="V76" s="192">
        <v>1474.7699999999998</v>
      </c>
      <c r="W76" s="193">
        <v>0.68067996544310128</v>
      </c>
      <c r="X76" s="193">
        <v>9.3488564430448187E-2</v>
      </c>
      <c r="Y76" s="193">
        <v>0.61704417263725853</v>
      </c>
      <c r="AH76" s="192">
        <v>10653.766666666666</v>
      </c>
      <c r="AI76" s="192">
        <v>7120.7333333333327</v>
      </c>
      <c r="AJ76" s="192">
        <v>6477.5</v>
      </c>
      <c r="AK76" s="192">
        <v>643.23333333333335</v>
      </c>
      <c r="AL76" s="192">
        <v>3533.0333333333342</v>
      </c>
      <c r="AM76" s="193">
        <v>0.66837706851723799</v>
      </c>
      <c r="AN76" s="193">
        <v>9.0332456394940613E-2</v>
      </c>
      <c r="AO76" s="193">
        <v>0.60800092612002643</v>
      </c>
      <c r="AP76" s="192">
        <v>27428.850000000002</v>
      </c>
      <c r="AQ76" s="192">
        <v>18359</v>
      </c>
      <c r="AR76" s="192">
        <v>16843.900000000001</v>
      </c>
      <c r="AS76" s="192">
        <v>1515.0999999999997</v>
      </c>
      <c r="AT76" s="192">
        <v>9069.85</v>
      </c>
      <c r="AU76" s="193">
        <v>0.66933174376614402</v>
      </c>
      <c r="AV76" s="193">
        <v>8.2526281387875142E-2</v>
      </c>
      <c r="AW76" s="193">
        <v>0.61409428393826204</v>
      </c>
      <c r="BT76" s="188">
        <v>104.91904273433219</v>
      </c>
      <c r="BU76" s="188">
        <v>106.77145377118396</v>
      </c>
      <c r="BV76" s="188">
        <v>103.7572862920548</v>
      </c>
      <c r="BW76" s="188">
        <v>104.26866996885961</v>
      </c>
    </row>
    <row r="77" spans="1:75" ht="14.25" x14ac:dyDescent="0.2">
      <c r="A77" s="196">
        <v>40210</v>
      </c>
      <c r="B77" s="192">
        <v>2234.1582450000001</v>
      </c>
      <c r="C77" s="192">
        <v>1449.3478991232696</v>
      </c>
      <c r="D77" s="192">
        <v>1307.0413495272369</v>
      </c>
      <c r="E77" s="192">
        <v>142.30654959603291</v>
      </c>
      <c r="F77" s="192">
        <v>784.81034587673037</v>
      </c>
      <c r="G77" s="193">
        <v>0.64872213164259074</v>
      </c>
      <c r="H77" s="193">
        <v>9.8186604942896105E-2</v>
      </c>
      <c r="I77" s="193">
        <v>0.58502630798528632</v>
      </c>
      <c r="J77" s="192">
        <v>2377.4184216666667</v>
      </c>
      <c r="K77" s="192">
        <v>1687.9521008767304</v>
      </c>
      <c r="L77" s="192">
        <v>1535.2586504727633</v>
      </c>
      <c r="M77" s="192">
        <v>152.69345040396709</v>
      </c>
      <c r="N77" s="192">
        <v>689.46632078993616</v>
      </c>
      <c r="O77" s="193">
        <v>0.70999369967588943</v>
      </c>
      <c r="P77" s="193">
        <v>9.0460772153817273E-2</v>
      </c>
      <c r="Q77" s="193">
        <v>0.64576712137886305</v>
      </c>
      <c r="R77" s="192">
        <v>4611.5766666666668</v>
      </c>
      <c r="S77" s="192">
        <v>3137.3000000000006</v>
      </c>
      <c r="T77" s="192">
        <v>2842.2999999999997</v>
      </c>
      <c r="U77" s="192">
        <v>294.99999999999994</v>
      </c>
      <c r="V77" s="192">
        <v>1474.2766666666666</v>
      </c>
      <c r="W77" s="193">
        <v>0.68030962657023319</v>
      </c>
      <c r="X77" s="193">
        <v>9.4029898320211608E-2</v>
      </c>
      <c r="Y77" s="193">
        <v>0.61634018155757275</v>
      </c>
      <c r="AH77" s="192">
        <v>10643.263333333334</v>
      </c>
      <c r="AI77" s="192">
        <v>7119.9333333333334</v>
      </c>
      <c r="AJ77" s="192">
        <v>6471</v>
      </c>
      <c r="AK77" s="192">
        <v>648.93333333333339</v>
      </c>
      <c r="AL77" s="192">
        <v>3523.3300000000004</v>
      </c>
      <c r="AM77" s="193">
        <v>0.6689614933264515</v>
      </c>
      <c r="AN77" s="193">
        <v>9.1143175497897924E-2</v>
      </c>
      <c r="AO77" s="193">
        <v>0.60799021853886293</v>
      </c>
      <c r="AP77" s="192">
        <v>27400.59</v>
      </c>
      <c r="AQ77" s="192">
        <v>18347.3</v>
      </c>
      <c r="AR77" s="192">
        <v>16819.166666666668</v>
      </c>
      <c r="AS77" s="192">
        <v>1528.1333333333332</v>
      </c>
      <c r="AT77" s="192">
        <v>9053.2900000000009</v>
      </c>
      <c r="AU77" s="193">
        <v>0.66959507076307478</v>
      </c>
      <c r="AV77" s="193">
        <v>8.3289275987929193E-2</v>
      </c>
      <c r="AW77" s="193">
        <v>0.61382498211413217</v>
      </c>
      <c r="BT77" s="188">
        <v>105.41338158951467</v>
      </c>
      <c r="BU77" s="188">
        <v>105.92922294818659</v>
      </c>
      <c r="BV77" s="188">
        <v>103.66022238585487</v>
      </c>
      <c r="BW77" s="188">
        <v>104.16658527458729</v>
      </c>
    </row>
    <row r="78" spans="1:75" ht="14.25" x14ac:dyDescent="0.2">
      <c r="A78" s="196">
        <v>40179</v>
      </c>
      <c r="B78" s="192">
        <v>2232.0961575000001</v>
      </c>
      <c r="C78" s="192">
        <v>1457.5582660704895</v>
      </c>
      <c r="D78" s="192">
        <v>1310.398416891494</v>
      </c>
      <c r="E78" s="192">
        <v>147.1598491789953</v>
      </c>
      <c r="F78" s="192">
        <v>774.53789142951064</v>
      </c>
      <c r="G78" s="193">
        <v>0.65299976489498057</v>
      </c>
      <c r="H78" s="193">
        <v>0.10096327028883142</v>
      </c>
      <c r="I78" s="193">
        <v>0.5870707731333451</v>
      </c>
      <c r="J78" s="192">
        <v>2372.7871758333331</v>
      </c>
      <c r="K78" s="192">
        <v>1675.8084005961771</v>
      </c>
      <c r="L78" s="192">
        <v>1526.401583108506</v>
      </c>
      <c r="M78" s="192">
        <v>149.40681748767136</v>
      </c>
      <c r="N78" s="192">
        <v>696.9787752371559</v>
      </c>
      <c r="O78" s="193">
        <v>0.70626157190335703</v>
      </c>
      <c r="P78" s="193">
        <v>8.9155071328273064E-2</v>
      </c>
      <c r="Q78" s="193">
        <v>0.6432947710838951</v>
      </c>
      <c r="R78" s="192">
        <v>4604.8833333333323</v>
      </c>
      <c r="S78" s="192">
        <v>3133.3666666666668</v>
      </c>
      <c r="T78" s="192">
        <v>2836.7999999999997</v>
      </c>
      <c r="U78" s="192">
        <v>296.56666666666666</v>
      </c>
      <c r="V78" s="192">
        <v>1471.5166666666664</v>
      </c>
      <c r="W78" s="193">
        <v>0.68044431093078739</v>
      </c>
      <c r="X78" s="193">
        <v>9.4647929277348108E-2</v>
      </c>
      <c r="Y78" s="193">
        <v>0.61604166591263632</v>
      </c>
      <c r="AH78" s="192">
        <v>10633.306666666667</v>
      </c>
      <c r="AI78" s="192">
        <v>7122</v>
      </c>
      <c r="AJ78" s="192">
        <v>6466.9333333333334</v>
      </c>
      <c r="AK78" s="192">
        <v>655.06666666666672</v>
      </c>
      <c r="AL78" s="192">
        <v>3511.3066666666673</v>
      </c>
      <c r="AM78" s="193">
        <v>0.66978224396800989</v>
      </c>
      <c r="AN78" s="193">
        <v>9.1977908827108504E-2</v>
      </c>
      <c r="AO78" s="193">
        <v>0.60817707379830421</v>
      </c>
      <c r="AP78" s="192">
        <v>27373.763333333336</v>
      </c>
      <c r="AQ78" s="192">
        <v>18348.633333333335</v>
      </c>
      <c r="AR78" s="192">
        <v>16803.666666666668</v>
      </c>
      <c r="AS78" s="192">
        <v>1544.9666666666665</v>
      </c>
      <c r="AT78" s="192">
        <v>9025.1299999999992</v>
      </c>
      <c r="AU78" s="193">
        <v>0.6702999916343253</v>
      </c>
      <c r="AV78" s="193">
        <v>8.4200639829669396E-2</v>
      </c>
      <c r="AW78" s="193">
        <v>0.61386030346089304</v>
      </c>
      <c r="BT78" s="188">
        <v>105.64333080473315</v>
      </c>
      <c r="BU78" s="188">
        <v>105.37825441429618</v>
      </c>
      <c r="BV78" s="188">
        <v>103.56621305186211</v>
      </c>
      <c r="BW78" s="188">
        <v>104.06883867244233</v>
      </c>
    </row>
    <row r="79" spans="1:75" ht="14.25" x14ac:dyDescent="0.2">
      <c r="A79" s="196">
        <v>40148</v>
      </c>
      <c r="B79" s="192">
        <v>2230.0340700000002</v>
      </c>
      <c r="C79" s="192">
        <v>1461.6296994380436</v>
      </c>
      <c r="D79" s="192">
        <v>1313.2295282468688</v>
      </c>
      <c r="E79" s="192">
        <v>148.40017119117473</v>
      </c>
      <c r="F79" s="192">
        <v>768.40437056195663</v>
      </c>
      <c r="G79" s="193">
        <v>0.65542931343557609</v>
      </c>
      <c r="H79" s="193">
        <v>0.10153062109249046</v>
      </c>
      <c r="I79" s="193">
        <v>0.58888316816023745</v>
      </c>
      <c r="J79" s="192">
        <v>2368.3725966666666</v>
      </c>
      <c r="K79" s="192">
        <v>1661.8369672286228</v>
      </c>
      <c r="L79" s="192">
        <v>1510.6038050864645</v>
      </c>
      <c r="M79" s="192">
        <v>151.23316214215862</v>
      </c>
      <c r="N79" s="192">
        <v>706.53562943804354</v>
      </c>
      <c r="O79" s="193">
        <v>0.70167885305190258</v>
      </c>
      <c r="P79" s="193">
        <v>9.1003609333810853E-2</v>
      </c>
      <c r="Q79" s="193">
        <v>0.63782354483097081</v>
      </c>
      <c r="R79" s="192">
        <v>4598.4066666666668</v>
      </c>
      <c r="S79" s="192">
        <v>3123.4666666666667</v>
      </c>
      <c r="T79" s="192">
        <v>2823.8333333333335</v>
      </c>
      <c r="U79" s="192">
        <v>299.63333333333338</v>
      </c>
      <c r="V79" s="192">
        <v>1474.9400000000003</v>
      </c>
      <c r="W79" s="193">
        <v>0.67924976912292812</v>
      </c>
      <c r="X79" s="193">
        <v>9.5929736190557516E-2</v>
      </c>
      <c r="Y79" s="193">
        <v>0.61408951796346856</v>
      </c>
      <c r="AH79" s="192">
        <v>10623.663333333336</v>
      </c>
      <c r="AI79" s="192">
        <v>7112.4000000000005</v>
      </c>
      <c r="AJ79" s="192">
        <v>6458.5</v>
      </c>
      <c r="AK79" s="192">
        <v>653.9</v>
      </c>
      <c r="AL79" s="192">
        <v>3511.2633333333338</v>
      </c>
      <c r="AM79" s="193">
        <v>0.66948657697799774</v>
      </c>
      <c r="AN79" s="193">
        <v>9.1938023733198343E-2</v>
      </c>
      <c r="AO79" s="193">
        <v>0.60793530417473685</v>
      </c>
      <c r="AP79" s="192">
        <v>27348.076666666664</v>
      </c>
      <c r="AQ79" s="192">
        <v>18317.000000000004</v>
      </c>
      <c r="AR79" s="192">
        <v>16767.033333333336</v>
      </c>
      <c r="AS79" s="192">
        <v>1549.9666666666665</v>
      </c>
      <c r="AT79" s="192">
        <v>9031.0766666666659</v>
      </c>
      <c r="AU79" s="193">
        <v>0.66977287738577129</v>
      </c>
      <c r="AV79" s="193">
        <v>8.46190242215792E-2</v>
      </c>
      <c r="AW79" s="193">
        <v>0.61309735005130783</v>
      </c>
      <c r="BT79" s="188">
        <v>106.02707433045289</v>
      </c>
      <c r="BU79" s="188">
        <v>104.66335223014455</v>
      </c>
      <c r="BV79" s="188">
        <v>103.46885668662105</v>
      </c>
      <c r="BW79" s="188">
        <v>103.96672860921021</v>
      </c>
    </row>
    <row r="80" spans="1:75" ht="14.25" x14ac:dyDescent="0.2">
      <c r="A80" s="196">
        <v>40118</v>
      </c>
      <c r="B80" s="192">
        <v>2227.9719824999997</v>
      </c>
      <c r="C80" s="192">
        <v>1466.4784133550902</v>
      </c>
      <c r="D80" s="192">
        <v>1316.3125680336609</v>
      </c>
      <c r="E80" s="192">
        <v>150.16584532142934</v>
      </c>
      <c r="F80" s="192">
        <v>761.49356914491</v>
      </c>
      <c r="G80" s="193">
        <v>0.65821223286190511</v>
      </c>
      <c r="H80" s="193">
        <v>0.10239894699702509</v>
      </c>
      <c r="I80" s="193">
        <v>0.59081199331628542</v>
      </c>
      <c r="J80" s="192">
        <v>2363.9480174999994</v>
      </c>
      <c r="K80" s="192">
        <v>1645.2215866449096</v>
      </c>
      <c r="L80" s="192">
        <v>1499.5207652996723</v>
      </c>
      <c r="M80" s="192">
        <v>145.70082134523733</v>
      </c>
      <c r="N80" s="192">
        <v>718.72643085509014</v>
      </c>
      <c r="O80" s="193">
        <v>0.69596352139114248</v>
      </c>
      <c r="P80" s="193">
        <v>8.8559998560658409E-2</v>
      </c>
      <c r="Q80" s="193">
        <v>0.63432899293847211</v>
      </c>
      <c r="R80" s="192">
        <v>4591.9199999999992</v>
      </c>
      <c r="S80" s="192">
        <v>3111.7000000000003</v>
      </c>
      <c r="T80" s="192">
        <v>2815.8333333333335</v>
      </c>
      <c r="U80" s="192">
        <v>295.86666666666667</v>
      </c>
      <c r="V80" s="192">
        <v>1480.22</v>
      </c>
      <c r="W80" s="193">
        <v>0.67764682311538549</v>
      </c>
      <c r="X80" s="193">
        <v>9.5082002335272239E-2</v>
      </c>
      <c r="Y80" s="193">
        <v>0.61321480629743852</v>
      </c>
      <c r="AH80" s="192">
        <v>10613.676666666666</v>
      </c>
      <c r="AI80" s="192">
        <v>7103.7666666666664</v>
      </c>
      <c r="AJ80" s="192">
        <v>6453.9666666666672</v>
      </c>
      <c r="AK80" s="192">
        <v>649.80000000000007</v>
      </c>
      <c r="AL80" s="192">
        <v>3509.9100000000003</v>
      </c>
      <c r="AM80" s="193">
        <v>0.66930309729302095</v>
      </c>
      <c r="AN80" s="193">
        <v>9.1472599043699837E-2</v>
      </c>
      <c r="AO80" s="193">
        <v>0.60808020343563018</v>
      </c>
      <c r="AP80" s="192">
        <v>27321.243333333336</v>
      </c>
      <c r="AQ80" s="192">
        <v>18284.566666666669</v>
      </c>
      <c r="AR80" s="192">
        <v>16742.7</v>
      </c>
      <c r="AS80" s="192">
        <v>1541.8666666666668</v>
      </c>
      <c r="AT80" s="192">
        <v>9036.6766666666645</v>
      </c>
      <c r="AU80" s="193">
        <v>0.6692435788366391</v>
      </c>
      <c r="AV80" s="193">
        <v>8.4326125676116651E-2</v>
      </c>
      <c r="AW80" s="193">
        <v>0.61280886069972651</v>
      </c>
      <c r="BT80" s="188">
        <v>106.00599441530699</v>
      </c>
      <c r="BU80" s="188">
        <v>104.33942943516261</v>
      </c>
      <c r="BV80" s="188">
        <v>103.35557755136394</v>
      </c>
      <c r="BW80" s="188">
        <v>103.84765939634562</v>
      </c>
    </row>
    <row r="81" spans="1:75" ht="14.25" x14ac:dyDescent="0.2">
      <c r="A81" s="196">
        <v>40087</v>
      </c>
      <c r="B81" s="192">
        <v>2225.9098950000002</v>
      </c>
      <c r="C81" s="192">
        <v>1459.5308388313763</v>
      </c>
      <c r="D81" s="192">
        <v>1310.011333105389</v>
      </c>
      <c r="E81" s="192">
        <v>149.5195057259875</v>
      </c>
      <c r="F81" s="192">
        <v>766.37905616862372</v>
      </c>
      <c r="G81" s="193">
        <v>0.65570077302314889</v>
      </c>
      <c r="H81" s="193">
        <v>0.10244353990197662</v>
      </c>
      <c r="I81" s="193">
        <v>0.58852846471819509</v>
      </c>
      <c r="J81" s="192">
        <v>2358.6934383333332</v>
      </c>
      <c r="K81" s="192">
        <v>1644.2024945019568</v>
      </c>
      <c r="L81" s="192">
        <v>1493.9553335612775</v>
      </c>
      <c r="M81" s="192">
        <v>150.24716094067921</v>
      </c>
      <c r="N81" s="192">
        <v>714.49094383137628</v>
      </c>
      <c r="O81" s="193">
        <v>0.69708189618052274</v>
      </c>
      <c r="P81" s="193">
        <v>9.1379961679349211E-2</v>
      </c>
      <c r="Q81" s="193">
        <v>0.63338257922017838</v>
      </c>
      <c r="R81" s="192">
        <v>4584.6033333333335</v>
      </c>
      <c r="S81" s="192">
        <v>3103.7333333333336</v>
      </c>
      <c r="T81" s="192">
        <v>2803.9666666666667</v>
      </c>
      <c r="U81" s="192">
        <v>299.76666666666671</v>
      </c>
      <c r="V81" s="192">
        <v>1480.8700000000001</v>
      </c>
      <c r="W81" s="193">
        <v>0.6769905938790779</v>
      </c>
      <c r="X81" s="193">
        <v>9.6582610189878862E-2</v>
      </c>
      <c r="Y81" s="193">
        <v>0.61160507524824026</v>
      </c>
      <c r="AH81" s="192">
        <v>10602.056666666667</v>
      </c>
      <c r="AI81" s="192">
        <v>7088.333333333333</v>
      </c>
      <c r="AJ81" s="192">
        <v>6438.166666666667</v>
      </c>
      <c r="AK81" s="192">
        <v>650.16666666666663</v>
      </c>
      <c r="AL81" s="192">
        <v>3513.7233333333334</v>
      </c>
      <c r="AM81" s="193">
        <v>0.66858097029601482</v>
      </c>
      <c r="AN81" s="193">
        <v>9.1723489301669403E-2</v>
      </c>
      <c r="AO81" s="193">
        <v>0.60725639081976857</v>
      </c>
      <c r="AP81" s="192">
        <v>27289.953333333335</v>
      </c>
      <c r="AQ81" s="192">
        <v>18251.633333333335</v>
      </c>
      <c r="AR81" s="192">
        <v>16704.000000000004</v>
      </c>
      <c r="AS81" s="192">
        <v>1547.6333333333332</v>
      </c>
      <c r="AT81" s="192">
        <v>9038.3199999999979</v>
      </c>
      <c r="AU81" s="193">
        <v>0.66880412400851796</v>
      </c>
      <c r="AV81" s="193">
        <v>8.4794237593347796E-2</v>
      </c>
      <c r="AW81" s="193">
        <v>0.61209338821392889</v>
      </c>
      <c r="BT81" s="188">
        <v>106.21234006356633</v>
      </c>
      <c r="BU81" s="188">
        <v>103.75595817561887</v>
      </c>
      <c r="BV81" s="188">
        <v>103.23410956295571</v>
      </c>
      <c r="BW81" s="188">
        <v>103.7200915819449</v>
      </c>
    </row>
    <row r="82" spans="1:75" ht="14.25" x14ac:dyDescent="0.2">
      <c r="A82" s="196">
        <v>40057</v>
      </c>
      <c r="B82" s="192">
        <v>2223.8478075000003</v>
      </c>
      <c r="C82" s="192">
        <v>1461.0370430931318</v>
      </c>
      <c r="D82" s="192">
        <v>1305.7571219227111</v>
      </c>
      <c r="E82" s="192">
        <v>155.27992117042092</v>
      </c>
      <c r="F82" s="192">
        <v>762.81076440686832</v>
      </c>
      <c r="G82" s="193">
        <v>0.65698607529064534</v>
      </c>
      <c r="H82" s="193">
        <v>0.10628061889634294</v>
      </c>
      <c r="I82" s="193">
        <v>0.58716118860247635</v>
      </c>
      <c r="J82" s="192">
        <v>2353.0621925</v>
      </c>
      <c r="K82" s="192">
        <v>1642.8296235735349</v>
      </c>
      <c r="L82" s="192">
        <v>1490.7428780772889</v>
      </c>
      <c r="M82" s="192">
        <v>152.08674549624575</v>
      </c>
      <c r="N82" s="192">
        <v>710.23256892646498</v>
      </c>
      <c r="O82" s="193">
        <v>0.69816668204086785</v>
      </c>
      <c r="P82" s="193">
        <v>9.2576091466759561E-2</v>
      </c>
      <c r="Q82" s="193">
        <v>0.63353313942520828</v>
      </c>
      <c r="R82" s="192">
        <v>4576.91</v>
      </c>
      <c r="S82" s="192">
        <v>3103.8666666666668</v>
      </c>
      <c r="T82" s="192">
        <v>2796.5</v>
      </c>
      <c r="U82" s="192">
        <v>307.36666666666667</v>
      </c>
      <c r="V82" s="192">
        <v>1473.0433333333333</v>
      </c>
      <c r="W82" s="193">
        <v>0.67815767989028997</v>
      </c>
      <c r="X82" s="193">
        <v>9.9027020060999185E-2</v>
      </c>
      <c r="Y82" s="193">
        <v>0.61100174571927346</v>
      </c>
      <c r="AH82" s="192">
        <v>10589.596666666666</v>
      </c>
      <c r="AI82" s="192">
        <v>7081.7666666666664</v>
      </c>
      <c r="AJ82" s="192">
        <v>6421.166666666667</v>
      </c>
      <c r="AK82" s="192">
        <v>660.6</v>
      </c>
      <c r="AL82" s="192">
        <v>3507.8299999999995</v>
      </c>
      <c r="AM82" s="193">
        <v>0.66874753492342642</v>
      </c>
      <c r="AN82" s="193">
        <v>9.3281808211698597E-2</v>
      </c>
      <c r="AO82" s="193">
        <v>0.60636555562865324</v>
      </c>
      <c r="AP82" s="192">
        <v>27256.429999999997</v>
      </c>
      <c r="AQ82" s="192">
        <v>18253.633333333335</v>
      </c>
      <c r="AR82" s="192">
        <v>16689.399999999998</v>
      </c>
      <c r="AS82" s="192">
        <v>1564.2333333333336</v>
      </c>
      <c r="AT82" s="192">
        <v>9002.7966666666671</v>
      </c>
      <c r="AU82" s="193">
        <v>0.66970007933296238</v>
      </c>
      <c r="AV82" s="193">
        <v>8.5694354913816245E-2</v>
      </c>
      <c r="AW82" s="193">
        <v>0.6123105630487925</v>
      </c>
      <c r="BT82" s="188">
        <v>105.47543373409913</v>
      </c>
      <c r="BU82" s="188">
        <v>104.16176890562063</v>
      </c>
      <c r="BV82" s="188">
        <v>103.10627246654104</v>
      </c>
      <c r="BW82" s="188">
        <v>103.58715823254457</v>
      </c>
    </row>
    <row r="83" spans="1:75" ht="14.25" x14ac:dyDescent="0.2">
      <c r="A83" s="196">
        <v>40026</v>
      </c>
      <c r="B83" s="192">
        <v>2221.8306275</v>
      </c>
      <c r="C83" s="192">
        <v>1462.8283887686284</v>
      </c>
      <c r="D83" s="192">
        <v>1302.9823363121525</v>
      </c>
      <c r="E83" s="192">
        <v>159.84605245647637</v>
      </c>
      <c r="F83" s="192">
        <v>759.00223873137145</v>
      </c>
      <c r="G83" s="193">
        <v>0.65838879465560363</v>
      </c>
      <c r="H83" s="193">
        <v>0.10927191028267554</v>
      </c>
      <c r="I83" s="193">
        <v>0.58644539335487778</v>
      </c>
      <c r="J83" s="192">
        <v>2347.1060391666665</v>
      </c>
      <c r="K83" s="192">
        <v>1647.0382778980384</v>
      </c>
      <c r="L83" s="192">
        <v>1488.5509970211813</v>
      </c>
      <c r="M83" s="192">
        <v>158.487280876857</v>
      </c>
      <c r="N83" s="192">
        <v>700.0677612686286</v>
      </c>
      <c r="O83" s="193">
        <v>0.70173151549761881</v>
      </c>
      <c r="P83" s="193">
        <v>9.6225620863602243E-2</v>
      </c>
      <c r="Q83" s="193">
        <v>0.63420696473930394</v>
      </c>
      <c r="R83" s="192">
        <v>4568.9366666666665</v>
      </c>
      <c r="S83" s="192">
        <v>3109.8666666666668</v>
      </c>
      <c r="T83" s="192">
        <v>2791.5333333333328</v>
      </c>
      <c r="U83" s="192">
        <v>318.33333333333331</v>
      </c>
      <c r="V83" s="192">
        <v>1459.07</v>
      </c>
      <c r="W83" s="193">
        <v>0.68065436086149878</v>
      </c>
      <c r="X83" s="193">
        <v>0.10236237352083689</v>
      </c>
      <c r="Y83" s="193">
        <v>0.61098096493640741</v>
      </c>
      <c r="AH83" s="192">
        <v>10576.483333333332</v>
      </c>
      <c r="AI83" s="192">
        <v>7073.1333333333341</v>
      </c>
      <c r="AJ83" s="192">
        <v>6401.0333333333328</v>
      </c>
      <c r="AK83" s="192">
        <v>672.1</v>
      </c>
      <c r="AL83" s="192">
        <v>3503.35</v>
      </c>
      <c r="AM83" s="193">
        <v>0.6687604102813004</v>
      </c>
      <c r="AN83" s="193">
        <v>9.5021536895482428E-2</v>
      </c>
      <c r="AO83" s="193">
        <v>0.60521376828151774</v>
      </c>
      <c r="AP83" s="192">
        <v>27221.496666666662</v>
      </c>
      <c r="AQ83" s="192">
        <v>18260.199999999997</v>
      </c>
      <c r="AR83" s="192">
        <v>16677.2</v>
      </c>
      <c r="AS83" s="192">
        <v>1583</v>
      </c>
      <c r="AT83" s="192">
        <v>8961.2966666666671</v>
      </c>
      <c r="AU83" s="193">
        <v>0.67080073603594415</v>
      </c>
      <c r="AV83" s="193">
        <v>8.6691273918138911E-2</v>
      </c>
      <c r="AW83" s="193">
        <v>0.61264816568376301</v>
      </c>
      <c r="BT83" s="188">
        <v>105.1905579794159</v>
      </c>
      <c r="BU83" s="188">
        <v>104.08224767392511</v>
      </c>
      <c r="BV83" s="188">
        <v>102.97817540653431</v>
      </c>
      <c r="BW83" s="188">
        <v>103.45058443741162</v>
      </c>
    </row>
    <row r="84" spans="1:75" ht="14.25" x14ac:dyDescent="0.2">
      <c r="A84" s="196">
        <v>39995</v>
      </c>
      <c r="B84" s="192">
        <v>2219.8583549999998</v>
      </c>
      <c r="C84" s="192">
        <v>1470.0786561347625</v>
      </c>
      <c r="D84" s="192">
        <v>1311.0113633258215</v>
      </c>
      <c r="E84" s="192">
        <v>159.06729280894118</v>
      </c>
      <c r="F84" s="192">
        <v>749.77969886523749</v>
      </c>
      <c r="G84" s="193">
        <v>0.66223984644045564</v>
      </c>
      <c r="H84" s="193">
        <v>0.10820325303352982</v>
      </c>
      <c r="I84" s="193">
        <v>0.59058334076717323</v>
      </c>
      <c r="J84" s="192">
        <v>2341.0016450000003</v>
      </c>
      <c r="K84" s="192">
        <v>1641.0213438652374</v>
      </c>
      <c r="L84" s="192">
        <v>1485.2219700075118</v>
      </c>
      <c r="M84" s="192">
        <v>155.79937385772544</v>
      </c>
      <c r="N84" s="192">
        <v>699.9803011347625</v>
      </c>
      <c r="O84" s="193">
        <v>0.70099111095038857</v>
      </c>
      <c r="P84" s="193">
        <v>9.4940492054026493E-2</v>
      </c>
      <c r="Q84" s="193">
        <v>0.63443866995125997</v>
      </c>
      <c r="R84" s="192">
        <v>4560.8599999999997</v>
      </c>
      <c r="S84" s="192">
        <v>3111.1000000000004</v>
      </c>
      <c r="T84" s="192">
        <v>2796.2333333333336</v>
      </c>
      <c r="U84" s="192">
        <v>314.86666666666667</v>
      </c>
      <c r="V84" s="192">
        <v>1449.76</v>
      </c>
      <c r="W84" s="193">
        <v>0.68213012458176758</v>
      </c>
      <c r="X84" s="193">
        <v>0.10120750431251539</v>
      </c>
      <c r="Y84" s="193">
        <v>0.61309343705646169</v>
      </c>
      <c r="AH84" s="192">
        <v>10563.343333333332</v>
      </c>
      <c r="AI84" s="192">
        <v>7064.2</v>
      </c>
      <c r="AJ84" s="192">
        <v>6390.2333333333327</v>
      </c>
      <c r="AK84" s="192">
        <v>673.9666666666667</v>
      </c>
      <c r="AL84" s="192">
        <v>3499.143333333333</v>
      </c>
      <c r="AM84" s="193">
        <v>0.66874660579368339</v>
      </c>
      <c r="AN84" s="193">
        <v>9.5405943584081249E-2</v>
      </c>
      <c r="AO84" s="193">
        <v>0.60494420484928535</v>
      </c>
      <c r="AP84" s="192">
        <v>27185.60666666667</v>
      </c>
      <c r="AQ84" s="192">
        <v>18254.833333333332</v>
      </c>
      <c r="AR84" s="192">
        <v>16677.399999999998</v>
      </c>
      <c r="AS84" s="192">
        <v>1577.4333333333334</v>
      </c>
      <c r="AT84" s="192">
        <v>8930.7733333333344</v>
      </c>
      <c r="AU84" s="193">
        <v>0.67148890797851102</v>
      </c>
      <c r="AV84" s="193">
        <v>8.6411817874718119E-2</v>
      </c>
      <c r="AW84" s="193">
        <v>0.61346433075737861</v>
      </c>
      <c r="BT84" s="188">
        <v>104.76717827521757</v>
      </c>
      <c r="BU84" s="188">
        <v>104.15955998251796</v>
      </c>
      <c r="BV84" s="188">
        <v>102.85466020483831</v>
      </c>
      <c r="BW84" s="188">
        <v>103.31545667298776</v>
      </c>
    </row>
    <row r="85" spans="1:75" ht="14.25" x14ac:dyDescent="0.2">
      <c r="A85" s="196">
        <v>39965</v>
      </c>
      <c r="B85" s="192">
        <v>2217.9309900000003</v>
      </c>
      <c r="C85" s="192">
        <v>1469.4101551711174</v>
      </c>
      <c r="D85" s="192">
        <v>1319.6127714677407</v>
      </c>
      <c r="E85" s="192">
        <v>149.7973837033766</v>
      </c>
      <c r="F85" s="192">
        <v>748.52083482888247</v>
      </c>
      <c r="G85" s="193">
        <v>0.66251392031413803</v>
      </c>
      <c r="H85" s="193">
        <v>0.10194388760429672</v>
      </c>
      <c r="I85" s="193">
        <v>0.59497467568535145</v>
      </c>
      <c r="J85" s="192">
        <v>2335.0556766666668</v>
      </c>
      <c r="K85" s="192">
        <v>1643.9231781622159</v>
      </c>
      <c r="L85" s="192">
        <v>1490.7538951989261</v>
      </c>
      <c r="M85" s="192">
        <v>153.1692829632901</v>
      </c>
      <c r="N85" s="192">
        <v>691.13249850445061</v>
      </c>
      <c r="O85" s="193">
        <v>0.70401883543477006</v>
      </c>
      <c r="P85" s="193">
        <v>9.3173017448736253E-2</v>
      </c>
      <c r="Q85" s="193">
        <v>0.63842327619656747</v>
      </c>
      <c r="R85" s="192">
        <v>4552.9866666666667</v>
      </c>
      <c r="S85" s="192">
        <v>3113.3333333333335</v>
      </c>
      <c r="T85" s="192">
        <v>2810.3666666666668</v>
      </c>
      <c r="U85" s="192">
        <v>302.96666666666664</v>
      </c>
      <c r="V85" s="192">
        <v>1439.653333333333</v>
      </c>
      <c r="W85" s="193">
        <v>0.68380023076427487</v>
      </c>
      <c r="X85" s="193">
        <v>9.7312633832976433E-2</v>
      </c>
      <c r="Y85" s="193">
        <v>0.61725782929300621</v>
      </c>
      <c r="AH85" s="192">
        <v>10550.673333333332</v>
      </c>
      <c r="AI85" s="192">
        <v>7053.9333333333334</v>
      </c>
      <c r="AJ85" s="192">
        <v>6393.2333333333327</v>
      </c>
      <c r="AK85" s="192">
        <v>660.7</v>
      </c>
      <c r="AL85" s="192">
        <v>3496.7399999999993</v>
      </c>
      <c r="AM85" s="193">
        <v>0.66857660269391972</v>
      </c>
      <c r="AN85" s="193">
        <v>9.366405504257673E-2</v>
      </c>
      <c r="AO85" s="193">
        <v>0.6059550069790175</v>
      </c>
      <c r="AP85" s="192">
        <v>27150.096666666665</v>
      </c>
      <c r="AQ85" s="192">
        <v>18243.266666666666</v>
      </c>
      <c r="AR85" s="192">
        <v>16689.033333333333</v>
      </c>
      <c r="AS85" s="192">
        <v>1554.2333333333333</v>
      </c>
      <c r="AT85" s="192">
        <v>8906.83</v>
      </c>
      <c r="AU85" s="193">
        <v>0.67194113121021426</v>
      </c>
      <c r="AV85" s="193">
        <v>8.5194902959630767E-2</v>
      </c>
      <c r="AW85" s="193">
        <v>0.61469517174217558</v>
      </c>
      <c r="BT85" s="188">
        <v>104.48942812565409</v>
      </c>
      <c r="BU85" s="188">
        <v>104.10149686096253</v>
      </c>
      <c r="BV85" s="188">
        <v>102.74092613329503</v>
      </c>
      <c r="BW85" s="188">
        <v>103.18495874372911</v>
      </c>
    </row>
    <row r="86" spans="1:75" ht="14.25" x14ac:dyDescent="0.2">
      <c r="A86" s="196">
        <v>39934</v>
      </c>
      <c r="B86" s="192">
        <v>2216.0036249999998</v>
      </c>
      <c r="C86" s="192">
        <v>1472.4707358832065</v>
      </c>
      <c r="D86" s="192">
        <v>1328.6146734594474</v>
      </c>
      <c r="E86" s="192">
        <v>143.85606242375903</v>
      </c>
      <c r="F86" s="192">
        <v>743.53288911679329</v>
      </c>
      <c r="G86" s="193">
        <v>0.66447126677566093</v>
      </c>
      <c r="H86" s="193">
        <v>9.7697060402000005E-2</v>
      </c>
      <c r="I86" s="193">
        <v>0.59955437729008565</v>
      </c>
      <c r="J86" s="192">
        <v>2329.5197083333333</v>
      </c>
      <c r="K86" s="192">
        <v>1657.0625974501265</v>
      </c>
      <c r="L86" s="192">
        <v>1508.7186598738856</v>
      </c>
      <c r="M86" s="192">
        <v>148.34393757624096</v>
      </c>
      <c r="N86" s="192">
        <v>672.45711088320661</v>
      </c>
      <c r="O86" s="193">
        <v>0.71133229374379514</v>
      </c>
      <c r="P86" s="193">
        <v>8.9522229156889621E-2</v>
      </c>
      <c r="Q86" s="193">
        <v>0.64765224113656716</v>
      </c>
      <c r="R86" s="192">
        <v>4545.5233333333335</v>
      </c>
      <c r="S86" s="192">
        <v>3129.5333333333328</v>
      </c>
      <c r="T86" s="192">
        <v>2837.3333333333335</v>
      </c>
      <c r="U86" s="192">
        <v>292.2</v>
      </c>
      <c r="V86" s="192">
        <v>1415.9899999999998</v>
      </c>
      <c r="W86" s="193">
        <v>0.68848691423136454</v>
      </c>
      <c r="X86" s="193">
        <v>9.3368553351937472E-2</v>
      </c>
      <c r="Y86" s="193">
        <v>0.62420388704784269</v>
      </c>
      <c r="AH86" s="192">
        <v>10539.006666666666</v>
      </c>
      <c r="AI86" s="192">
        <v>7063.4000000000005</v>
      </c>
      <c r="AJ86" s="192">
        <v>6420.3</v>
      </c>
      <c r="AK86" s="192">
        <v>643.1</v>
      </c>
      <c r="AL86" s="192">
        <v>3475.6066666666666</v>
      </c>
      <c r="AM86" s="193">
        <v>0.67021496649589374</v>
      </c>
      <c r="AN86" s="193">
        <v>9.1046804654982022E-2</v>
      </c>
      <c r="AO86" s="193">
        <v>0.60919403536449679</v>
      </c>
      <c r="AP86" s="192">
        <v>27115.803333333333</v>
      </c>
      <c r="AQ86" s="192">
        <v>18235.433333333331</v>
      </c>
      <c r="AR86" s="192">
        <v>16715.166666666668</v>
      </c>
      <c r="AS86" s="192">
        <v>1520.2666666666664</v>
      </c>
      <c r="AT86" s="192">
        <v>8880.3700000000008</v>
      </c>
      <c r="AU86" s="193">
        <v>0.67250205015746645</v>
      </c>
      <c r="AV86" s="193">
        <v>8.3368825893909843E-2</v>
      </c>
      <c r="AW86" s="193">
        <v>0.61643634382459134</v>
      </c>
      <c r="BT86" s="188">
        <v>104.73852740463192</v>
      </c>
      <c r="BU86" s="188">
        <v>103.5312791400347</v>
      </c>
      <c r="BV86" s="188">
        <v>102.64652685391411</v>
      </c>
      <c r="BW86" s="188">
        <v>103.06975829723541</v>
      </c>
    </row>
    <row r="87" spans="1:75" ht="14.25" x14ac:dyDescent="0.2">
      <c r="A87" s="196">
        <v>39904</v>
      </c>
      <c r="B87" s="192">
        <v>2214.0762599999998</v>
      </c>
      <c r="C87" s="192">
        <v>1469.1037580406228</v>
      </c>
      <c r="D87" s="192">
        <v>1330.9770643885715</v>
      </c>
      <c r="E87" s="192">
        <v>138.12669365205124</v>
      </c>
      <c r="F87" s="192">
        <v>744.97250195937704</v>
      </c>
      <c r="G87" s="193">
        <v>0.66352897801298993</v>
      </c>
      <c r="H87" s="193">
        <v>9.4021060729076053E-2</v>
      </c>
      <c r="I87" s="193">
        <v>0.60114327967572878</v>
      </c>
      <c r="J87" s="192">
        <v>2324.9937400000003</v>
      </c>
      <c r="K87" s="192">
        <v>1660.596241959377</v>
      </c>
      <c r="L87" s="192">
        <v>1512.4562689447619</v>
      </c>
      <c r="M87" s="192">
        <v>148.13997301461541</v>
      </c>
      <c r="N87" s="192">
        <v>664.39749804062319</v>
      </c>
      <c r="O87" s="193">
        <v>0.71423686584178792</v>
      </c>
      <c r="P87" s="193">
        <v>8.9208905374747516E-2</v>
      </c>
      <c r="Q87" s="193">
        <v>0.65052057686175169</v>
      </c>
      <c r="R87" s="192">
        <v>4539.0700000000006</v>
      </c>
      <c r="S87" s="192">
        <v>3129.6999999999994</v>
      </c>
      <c r="T87" s="192">
        <v>2843.4333333333329</v>
      </c>
      <c r="U87" s="192">
        <v>286.26666666666665</v>
      </c>
      <c r="V87" s="192">
        <v>1409.3700000000001</v>
      </c>
      <c r="W87" s="193">
        <v>0.68950247517663288</v>
      </c>
      <c r="X87" s="193">
        <v>9.1467765813549762E-2</v>
      </c>
      <c r="Y87" s="193">
        <v>0.62643522424931375</v>
      </c>
      <c r="AH87" s="192">
        <v>10529.323333333334</v>
      </c>
      <c r="AI87" s="192">
        <v>7072.4000000000005</v>
      </c>
      <c r="AJ87" s="192">
        <v>6445.4666666666672</v>
      </c>
      <c r="AK87" s="192">
        <v>626.93333333333328</v>
      </c>
      <c r="AL87" s="192">
        <v>3456.9233333333336</v>
      </c>
      <c r="AM87" s="193">
        <v>0.67168608808986463</v>
      </c>
      <c r="AN87" s="193">
        <v>8.8645061553833671E-2</v>
      </c>
      <c r="AO87" s="193">
        <v>0.61214443346628478</v>
      </c>
      <c r="AP87" s="192">
        <v>27085.53</v>
      </c>
      <c r="AQ87" s="192">
        <v>18227.333333333332</v>
      </c>
      <c r="AR87" s="192">
        <v>16744.266666666666</v>
      </c>
      <c r="AS87" s="192">
        <v>1483.0666666666668</v>
      </c>
      <c r="AT87" s="192">
        <v>8858.1966666666685</v>
      </c>
      <c r="AU87" s="193">
        <v>0.67295464897062496</v>
      </c>
      <c r="AV87" s="193">
        <v>8.1364982992575274E-2</v>
      </c>
      <c r="AW87" s="193">
        <v>0.61819970540235569</v>
      </c>
      <c r="BT87" s="188">
        <v>104.73748825388529</v>
      </c>
      <c r="BU87" s="188">
        <v>103.22913001563603</v>
      </c>
      <c r="BV87" s="188">
        <v>102.55745682817121</v>
      </c>
      <c r="BW87" s="188">
        <v>102.95543307985515</v>
      </c>
    </row>
    <row r="88" spans="1:75" ht="14.25" x14ac:dyDescent="0.2">
      <c r="A88" s="196">
        <v>39873</v>
      </c>
      <c r="B88" s="192">
        <v>2212.1488949999998</v>
      </c>
      <c r="C88" s="192">
        <v>1469.3429391559482</v>
      </c>
      <c r="D88" s="192">
        <v>1331.8802449287002</v>
      </c>
      <c r="E88" s="192">
        <v>137.46269422724822</v>
      </c>
      <c r="F88" s="192">
        <v>742.80595584405148</v>
      </c>
      <c r="G88" s="193">
        <v>0.66421520833295822</v>
      </c>
      <c r="H88" s="193">
        <v>9.3553853606301418E-2</v>
      </c>
      <c r="I88" s="193">
        <v>0.60207531596949782</v>
      </c>
      <c r="J88" s="192">
        <v>2320.5144383333341</v>
      </c>
      <c r="K88" s="192">
        <v>1654.7237275107184</v>
      </c>
      <c r="L88" s="192">
        <v>1508.0530884046332</v>
      </c>
      <c r="M88" s="192">
        <v>146.67063910608513</v>
      </c>
      <c r="N88" s="192">
        <v>665.79071082261532</v>
      </c>
      <c r="O88" s="193">
        <v>0.71308486608650135</v>
      </c>
      <c r="P88" s="193">
        <v>8.8637539105533306E-2</v>
      </c>
      <c r="Q88" s="193">
        <v>0.64987877838319508</v>
      </c>
      <c r="R88" s="192">
        <v>4532.6633333333339</v>
      </c>
      <c r="S88" s="192">
        <v>3124.0666666666671</v>
      </c>
      <c r="T88" s="192">
        <v>2839.9333333333329</v>
      </c>
      <c r="U88" s="192">
        <v>284.13333333333338</v>
      </c>
      <c r="V88" s="192">
        <v>1408.596666666667</v>
      </c>
      <c r="W88" s="193">
        <v>0.68923421770423421</v>
      </c>
      <c r="X88" s="193">
        <v>9.0949830349331004E-2</v>
      </c>
      <c r="Y88" s="193">
        <v>0.62654848253308004</v>
      </c>
      <c r="AH88" s="192">
        <v>10520.186666666666</v>
      </c>
      <c r="AI88" s="192">
        <v>7073.9000000000005</v>
      </c>
      <c r="AJ88" s="192">
        <v>6466.833333333333</v>
      </c>
      <c r="AK88" s="192">
        <v>607.06666666666672</v>
      </c>
      <c r="AL88" s="192">
        <v>3446.2866666666664</v>
      </c>
      <c r="AM88" s="193">
        <v>0.6724120231073214</v>
      </c>
      <c r="AN88" s="193">
        <v>8.5817818553650269E-2</v>
      </c>
      <c r="AO88" s="193">
        <v>0.61470709011500424</v>
      </c>
      <c r="AP88" s="192">
        <v>27055.486666666668</v>
      </c>
      <c r="AQ88" s="192">
        <v>18208.966666666671</v>
      </c>
      <c r="AR88" s="192">
        <v>16782.233333333334</v>
      </c>
      <c r="AS88" s="192">
        <v>1426.7333333333333</v>
      </c>
      <c r="AT88" s="192">
        <v>8846.52</v>
      </c>
      <c r="AU88" s="193">
        <v>0.67302306888830699</v>
      </c>
      <c r="AV88" s="193">
        <v>7.8353338739705153E-2</v>
      </c>
      <c r="AW88" s="193">
        <v>0.62028946439206534</v>
      </c>
      <c r="BT88" s="188">
        <v>105.34123483767721</v>
      </c>
      <c r="BU88" s="188">
        <v>102.28339536725717</v>
      </c>
      <c r="BV88" s="188">
        <v>102.47238374265686</v>
      </c>
      <c r="BW88" s="188">
        <v>102.84509078916493</v>
      </c>
    </row>
    <row r="89" spans="1:75" ht="14.25" x14ac:dyDescent="0.2">
      <c r="A89" s="196">
        <v>39845</v>
      </c>
      <c r="B89" s="192">
        <v>2210.2215300000003</v>
      </c>
      <c r="C89" s="192">
        <v>1469.7881529526248</v>
      </c>
      <c r="D89" s="192">
        <v>1339.0167204798429</v>
      </c>
      <c r="E89" s="192">
        <v>130.77143247278195</v>
      </c>
      <c r="F89" s="192">
        <v>740.43337704737496</v>
      </c>
      <c r="G89" s="193">
        <v>0.6649958535842444</v>
      </c>
      <c r="H89" s="193">
        <v>8.8972980364604326E-2</v>
      </c>
      <c r="I89" s="193">
        <v>0.60582919056075013</v>
      </c>
      <c r="J89" s="192">
        <v>2316.0184700000004</v>
      </c>
      <c r="K89" s="192">
        <v>1640.111847047375</v>
      </c>
      <c r="L89" s="192">
        <v>1498.9499461868236</v>
      </c>
      <c r="M89" s="192">
        <v>141.16190086055141</v>
      </c>
      <c r="N89" s="192">
        <v>675.90662295262507</v>
      </c>
      <c r="O89" s="193">
        <v>0.70816008952095044</v>
      </c>
      <c r="P89" s="193">
        <v>8.6068459974043415E-2</v>
      </c>
      <c r="Q89" s="193">
        <v>0.64720984120080149</v>
      </c>
      <c r="R89" s="192">
        <v>4526.24</v>
      </c>
      <c r="S89" s="192">
        <v>3109.8999999999996</v>
      </c>
      <c r="T89" s="192">
        <v>2837.9666666666667</v>
      </c>
      <c r="U89" s="192">
        <v>271.93333333333334</v>
      </c>
      <c r="V89" s="192">
        <v>1416.3400000000001</v>
      </c>
      <c r="W89" s="193">
        <v>0.68708243486867682</v>
      </c>
      <c r="X89" s="193">
        <v>8.7441182460314917E-2</v>
      </c>
      <c r="Y89" s="193">
        <v>0.62700313431604748</v>
      </c>
      <c r="AH89" s="192">
        <v>10511.460000000001</v>
      </c>
      <c r="AI89" s="192">
        <v>7079.8</v>
      </c>
      <c r="AJ89" s="192">
        <v>6505.9666666666672</v>
      </c>
      <c r="AK89" s="192">
        <v>573.83333333333337</v>
      </c>
      <c r="AL89" s="192">
        <v>3431.66</v>
      </c>
      <c r="AM89" s="193">
        <v>0.67353155508368956</v>
      </c>
      <c r="AN89" s="193">
        <v>8.1052195448082343E-2</v>
      </c>
      <c r="AO89" s="193">
        <v>0.6189403438405956</v>
      </c>
      <c r="AP89" s="192">
        <v>27026.49</v>
      </c>
      <c r="AQ89" s="192">
        <v>18196.633333333335</v>
      </c>
      <c r="AR89" s="192">
        <v>16847.466666666671</v>
      </c>
      <c r="AS89" s="192">
        <v>1349.1666666666667</v>
      </c>
      <c r="AT89" s="192">
        <v>8829.8566666666666</v>
      </c>
      <c r="AU89" s="193">
        <v>0.67328881158201948</v>
      </c>
      <c r="AV89" s="193">
        <v>7.4143751866187699E-2</v>
      </c>
      <c r="AW89" s="193">
        <v>0.62336865300180189</v>
      </c>
      <c r="BT89" s="188">
        <v>105.04181097254117</v>
      </c>
      <c r="BU89" s="188">
        <v>102.29964673008382</v>
      </c>
      <c r="BV89" s="188">
        <v>102.38831801606187</v>
      </c>
      <c r="BW89" s="188">
        <v>102.7375771374934</v>
      </c>
    </row>
    <row r="90" spans="1:75" ht="14.25" x14ac:dyDescent="0.2">
      <c r="A90" s="196">
        <v>39814</v>
      </c>
      <c r="B90" s="192">
        <v>2208.2941649999998</v>
      </c>
      <c r="C90" s="192">
        <v>1465.2259651975799</v>
      </c>
      <c r="D90" s="192">
        <v>1340.7508737067212</v>
      </c>
      <c r="E90" s="192">
        <v>124.47509149085852</v>
      </c>
      <c r="F90" s="192">
        <v>743.06819980241983</v>
      </c>
      <c r="G90" s="193">
        <v>0.66351031869777188</v>
      </c>
      <c r="H90" s="193">
        <v>8.4952829425237186E-2</v>
      </c>
      <c r="I90" s="193">
        <v>0.60714323977155527</v>
      </c>
      <c r="J90" s="192">
        <v>2311.5658350000003</v>
      </c>
      <c r="K90" s="192">
        <v>1630.6073681357532</v>
      </c>
      <c r="L90" s="192">
        <v>1501.3491262932785</v>
      </c>
      <c r="M90" s="192">
        <v>129.25824184247483</v>
      </c>
      <c r="N90" s="192">
        <v>680.95846686424682</v>
      </c>
      <c r="O90" s="193">
        <v>0.70541247125490281</v>
      </c>
      <c r="P90" s="193">
        <v>7.9269997406091489E-2</v>
      </c>
      <c r="Q90" s="193">
        <v>0.64949442648830213</v>
      </c>
      <c r="R90" s="192">
        <v>4519.8599999999997</v>
      </c>
      <c r="S90" s="192">
        <v>3095.8333333333335</v>
      </c>
      <c r="T90" s="192">
        <v>2842.1</v>
      </c>
      <c r="U90" s="192">
        <v>253.73333333333335</v>
      </c>
      <c r="V90" s="192">
        <v>1424.0266666666666</v>
      </c>
      <c r="W90" s="193">
        <v>0.68494009401471145</v>
      </c>
      <c r="X90" s="193">
        <v>8.1959623149394353E-2</v>
      </c>
      <c r="Y90" s="193">
        <v>0.62880266202935486</v>
      </c>
      <c r="AH90" s="192">
        <v>10502.836666666668</v>
      </c>
      <c r="AI90" s="192">
        <v>7080.4000000000005</v>
      </c>
      <c r="AJ90" s="192">
        <v>6541.5666666666666</v>
      </c>
      <c r="AK90" s="192">
        <v>538.83333333333337</v>
      </c>
      <c r="AL90" s="192">
        <v>3422.436666666666</v>
      </c>
      <c r="AM90" s="193">
        <v>0.67414168426244203</v>
      </c>
      <c r="AN90" s="193">
        <v>7.610210345931491E-2</v>
      </c>
      <c r="AO90" s="193">
        <v>0.62283808406046481</v>
      </c>
      <c r="AP90" s="192">
        <v>26998.236666666664</v>
      </c>
      <c r="AQ90" s="192">
        <v>18181.7</v>
      </c>
      <c r="AR90" s="192">
        <v>16916.933333333334</v>
      </c>
      <c r="AS90" s="192">
        <v>1264.7666666666667</v>
      </c>
      <c r="AT90" s="192">
        <v>8816.536666666665</v>
      </c>
      <c r="AU90" s="193">
        <v>0.67344027776628879</v>
      </c>
      <c r="AV90" s="193">
        <v>6.9562618823689013E-2</v>
      </c>
      <c r="AW90" s="193">
        <v>0.6265940084235132</v>
      </c>
      <c r="BT90" s="188">
        <v>105.20391848901541</v>
      </c>
      <c r="BU90" s="188">
        <v>101.83466841697526</v>
      </c>
      <c r="BV90" s="188">
        <v>102.30571458467242</v>
      </c>
      <c r="BW90" s="188">
        <v>102.63289212484065</v>
      </c>
    </row>
    <row r="91" spans="1:75" ht="14.25" x14ac:dyDescent="0.2">
      <c r="A91" s="196">
        <v>39783</v>
      </c>
      <c r="B91" s="192">
        <v>2206.3667999999998</v>
      </c>
      <c r="C91" s="192">
        <v>1461.3699689255693</v>
      </c>
      <c r="D91" s="192">
        <v>1341.3035389221379</v>
      </c>
      <c r="E91" s="192">
        <v>120.06643000343155</v>
      </c>
      <c r="F91" s="192">
        <v>744.99683107443013</v>
      </c>
      <c r="G91" s="193">
        <v>0.66234225828886184</v>
      </c>
      <c r="H91" s="193">
        <v>8.216018705496389E-2</v>
      </c>
      <c r="I91" s="193">
        <v>0.60792409445344175</v>
      </c>
      <c r="J91" s="192">
        <v>2307.3098666666665</v>
      </c>
      <c r="K91" s="192">
        <v>1632.0966977410972</v>
      </c>
      <c r="L91" s="192">
        <v>1515.7964610778617</v>
      </c>
      <c r="M91" s="192">
        <v>116.30023666323513</v>
      </c>
      <c r="N91" s="192">
        <v>675.2131689255699</v>
      </c>
      <c r="O91" s="193">
        <v>0.70735912905316056</v>
      </c>
      <c r="P91" s="193">
        <v>7.1258177793142058E-2</v>
      </c>
      <c r="Q91" s="193">
        <v>0.65695400647148816</v>
      </c>
      <c r="R91" s="192">
        <v>4513.6766666666663</v>
      </c>
      <c r="S91" s="192">
        <v>3093.4666666666667</v>
      </c>
      <c r="T91" s="192">
        <v>2857.1</v>
      </c>
      <c r="U91" s="192">
        <v>236.36666666666667</v>
      </c>
      <c r="V91" s="192">
        <v>1420.21</v>
      </c>
      <c r="W91" s="193">
        <v>0.68535406833896695</v>
      </c>
      <c r="X91" s="193">
        <v>7.6408344467910866E-2</v>
      </c>
      <c r="Y91" s="193">
        <v>0.63298729860283898</v>
      </c>
      <c r="AH91" s="192">
        <v>10494.363333333333</v>
      </c>
      <c r="AI91" s="192">
        <v>7103.1000000000013</v>
      </c>
      <c r="AJ91" s="192">
        <v>6598.0999999999995</v>
      </c>
      <c r="AK91" s="192">
        <v>505</v>
      </c>
      <c r="AL91" s="192">
        <v>3391.2633333333324</v>
      </c>
      <c r="AM91" s="193">
        <v>0.67684906405311562</v>
      </c>
      <c r="AN91" s="193">
        <v>7.109571877067758E-2</v>
      </c>
      <c r="AO91" s="193">
        <v>0.62872799334499885</v>
      </c>
      <c r="AP91" s="192">
        <v>26970.726666666666</v>
      </c>
      <c r="AQ91" s="192">
        <v>18200.3</v>
      </c>
      <c r="AR91" s="192">
        <v>17009.333333333332</v>
      </c>
      <c r="AS91" s="192">
        <v>1190.9666666666667</v>
      </c>
      <c r="AT91" s="192">
        <v>8770.4266666666681</v>
      </c>
      <c r="AU91" s="193">
        <v>0.67481681991512277</v>
      </c>
      <c r="AV91" s="193">
        <v>6.5436650311624905E-2</v>
      </c>
      <c r="AW91" s="193">
        <v>0.63065906764593416</v>
      </c>
      <c r="BT91" s="188">
        <v>104.86114719273422</v>
      </c>
      <c r="BU91" s="188">
        <v>101.91087626401682</v>
      </c>
      <c r="BV91" s="188">
        <v>102.22148638083237</v>
      </c>
      <c r="BW91" s="188">
        <v>102.52484572501317</v>
      </c>
    </row>
    <row r="92" spans="1:75" ht="14.25" x14ac:dyDescent="0.2">
      <c r="A92" s="196">
        <v>39753</v>
      </c>
      <c r="B92" s="192">
        <v>2204.4394349999998</v>
      </c>
      <c r="C92" s="192">
        <v>1453.6617829591885</v>
      </c>
      <c r="D92" s="192">
        <v>1336.5256119909739</v>
      </c>
      <c r="E92" s="192">
        <v>117.13617096821444</v>
      </c>
      <c r="F92" s="192">
        <v>750.77765204081118</v>
      </c>
      <c r="G92" s="193">
        <v>0.6594246863303771</v>
      </c>
      <c r="H92" s="193">
        <v>8.0580071885609339E-2</v>
      </c>
      <c r="I92" s="193">
        <v>0.60628819770272979</v>
      </c>
      <c r="J92" s="192">
        <v>2303.1505650000004</v>
      </c>
      <c r="K92" s="192">
        <v>1626.3715503741448</v>
      </c>
      <c r="L92" s="192">
        <v>1522.0410546756927</v>
      </c>
      <c r="M92" s="192">
        <v>104.33049569845222</v>
      </c>
      <c r="N92" s="192">
        <v>676.77901462585544</v>
      </c>
      <c r="O92" s="193">
        <v>0.70615077237650958</v>
      </c>
      <c r="P92" s="193">
        <v>6.414923802279443E-2</v>
      </c>
      <c r="Q92" s="193">
        <v>0.66085173839934885</v>
      </c>
      <c r="R92" s="192">
        <v>4507.59</v>
      </c>
      <c r="S92" s="192">
        <v>3080.0333333333333</v>
      </c>
      <c r="T92" s="192">
        <v>2858.5666666666671</v>
      </c>
      <c r="U92" s="192">
        <v>221.46666666666667</v>
      </c>
      <c r="V92" s="192">
        <v>1427.5566666666666</v>
      </c>
      <c r="W92" s="193">
        <v>0.68329935360876504</v>
      </c>
      <c r="X92" s="193">
        <v>7.1903983723119874E-2</v>
      </c>
      <c r="Y92" s="193">
        <v>0.63416740800886218</v>
      </c>
      <c r="AH92" s="192">
        <v>10485.723333333333</v>
      </c>
      <c r="AI92" s="192">
        <v>7099.2</v>
      </c>
      <c r="AJ92" s="192">
        <v>6616.9333333333334</v>
      </c>
      <c r="AK92" s="192">
        <v>482.26666666666671</v>
      </c>
      <c r="AL92" s="192">
        <v>3386.5233333333331</v>
      </c>
      <c r="AM92" s="193">
        <v>0.67703483816249199</v>
      </c>
      <c r="AN92" s="193">
        <v>6.793253699947413E-2</v>
      </c>
      <c r="AO92" s="193">
        <v>0.63104214396908564</v>
      </c>
      <c r="AP92" s="192">
        <v>26942.333333333332</v>
      </c>
      <c r="AQ92" s="192">
        <v>18192.733333333334</v>
      </c>
      <c r="AR92" s="192">
        <v>17050.600000000002</v>
      </c>
      <c r="AS92" s="192">
        <v>1142.1333333333332</v>
      </c>
      <c r="AT92" s="192">
        <v>8749.6</v>
      </c>
      <c r="AU92" s="193">
        <v>0.67524713276504145</v>
      </c>
      <c r="AV92" s="193">
        <v>6.2779644620013106E-2</v>
      </c>
      <c r="AW92" s="193">
        <v>0.63285535773936941</v>
      </c>
      <c r="BT92" s="188">
        <v>104.25279865563581</v>
      </c>
      <c r="BU92" s="188">
        <v>102.23306347656099</v>
      </c>
      <c r="BV92" s="188">
        <v>102.12400003379527</v>
      </c>
      <c r="BW92" s="188">
        <v>102.40316350928819</v>
      </c>
    </row>
    <row r="93" spans="1:75" ht="14.25" x14ac:dyDescent="0.2">
      <c r="A93" s="196">
        <v>39722</v>
      </c>
      <c r="B93" s="192">
        <v>2202.5120700000002</v>
      </c>
      <c r="C93" s="192">
        <v>1449.0122798684508</v>
      </c>
      <c r="D93" s="192">
        <v>1334.6801967708409</v>
      </c>
      <c r="E93" s="192">
        <v>114.3320830976099</v>
      </c>
      <c r="F93" s="192">
        <v>753.49979013154882</v>
      </c>
      <c r="G93" s="193">
        <v>0.65789073286143251</v>
      </c>
      <c r="H93" s="193">
        <v>7.89034604371949E-2</v>
      </c>
      <c r="I93" s="193">
        <v>0.60598087744910323</v>
      </c>
      <c r="J93" s="192">
        <v>2298.2245966666669</v>
      </c>
      <c r="K93" s="192">
        <v>1622.8210534648824</v>
      </c>
      <c r="L93" s="192">
        <v>1527.0198032291592</v>
      </c>
      <c r="M93" s="192">
        <v>95.80125023572343</v>
      </c>
      <c r="N93" s="192">
        <v>675.4035432017846</v>
      </c>
      <c r="O93" s="193">
        <v>0.70611943489710005</v>
      </c>
      <c r="P93" s="193">
        <v>5.9033773336362838E-2</v>
      </c>
      <c r="Q93" s="193">
        <v>0.66443454022898407</v>
      </c>
      <c r="R93" s="192">
        <v>4500.7366666666667</v>
      </c>
      <c r="S93" s="192">
        <v>3071.8333333333335</v>
      </c>
      <c r="T93" s="192">
        <v>2861.7000000000003</v>
      </c>
      <c r="U93" s="192">
        <v>210.13333333333333</v>
      </c>
      <c r="V93" s="192">
        <v>1428.9033333333336</v>
      </c>
      <c r="W93" s="193">
        <v>0.68251789892173209</v>
      </c>
      <c r="X93" s="193">
        <v>6.840648906733221E-2</v>
      </c>
      <c r="Y93" s="193">
        <v>0.63582924573088406</v>
      </c>
      <c r="AH93" s="192">
        <v>10475.723333333333</v>
      </c>
      <c r="AI93" s="192">
        <v>7092.1000000000013</v>
      </c>
      <c r="AJ93" s="192">
        <v>6632.2666666666673</v>
      </c>
      <c r="AK93" s="192">
        <v>459.83333333333331</v>
      </c>
      <c r="AL93" s="192">
        <v>3383.623333333333</v>
      </c>
      <c r="AM93" s="193">
        <v>0.67700337001390842</v>
      </c>
      <c r="AN93" s="193">
        <v>6.4837401239877218E-2</v>
      </c>
      <c r="AO93" s="193">
        <v>0.63310823087156753</v>
      </c>
      <c r="AP93" s="192">
        <v>26910.356666666663</v>
      </c>
      <c r="AQ93" s="192">
        <v>18168.666666666664</v>
      </c>
      <c r="AR93" s="192">
        <v>17061.099999999999</v>
      </c>
      <c r="AS93" s="192">
        <v>1107.5666666666666</v>
      </c>
      <c r="AT93" s="192">
        <v>8741.69</v>
      </c>
      <c r="AU93" s="193">
        <v>0.67515517879299758</v>
      </c>
      <c r="AV93" s="193">
        <v>6.0960261255641586E-2</v>
      </c>
      <c r="AW93" s="193">
        <v>0.6339975427056771</v>
      </c>
      <c r="BT93" s="188">
        <v>103.44849597774434</v>
      </c>
      <c r="BU93" s="188">
        <v>102.75074038368996</v>
      </c>
      <c r="BV93" s="188">
        <v>102.02040454234384</v>
      </c>
      <c r="BW93" s="188">
        <v>102.2769275652775</v>
      </c>
    </row>
    <row r="94" spans="1:75" ht="14.25" x14ac:dyDescent="0.2">
      <c r="A94" s="196">
        <v>39692</v>
      </c>
      <c r="B94" s="192">
        <v>2200.5847049999998</v>
      </c>
      <c r="C94" s="192">
        <v>1445.8191939839628</v>
      </c>
      <c r="D94" s="192">
        <v>1334.7258026273555</v>
      </c>
      <c r="E94" s="192">
        <v>111.09339135660758</v>
      </c>
      <c r="F94" s="192">
        <v>754.76551101603673</v>
      </c>
      <c r="G94" s="193">
        <v>0.65701592431269895</v>
      </c>
      <c r="H94" s="193">
        <v>7.6837679164079381E-2</v>
      </c>
      <c r="I94" s="193">
        <v>0.60653234551466884</v>
      </c>
      <c r="J94" s="192">
        <v>2293.0286283333335</v>
      </c>
      <c r="K94" s="192">
        <v>1612.1474726827037</v>
      </c>
      <c r="L94" s="192">
        <v>1517.1741973726446</v>
      </c>
      <c r="M94" s="192">
        <v>94.97327531005908</v>
      </c>
      <c r="N94" s="192">
        <v>680.88115565063015</v>
      </c>
      <c r="O94" s="193">
        <v>0.70306469477203082</v>
      </c>
      <c r="P94" s="193">
        <v>5.8911034455190525E-2</v>
      </c>
      <c r="Q94" s="193">
        <v>0.66164642631408777</v>
      </c>
      <c r="R94" s="192">
        <v>4493.6133333333337</v>
      </c>
      <c r="S94" s="192">
        <v>3057.9666666666667</v>
      </c>
      <c r="T94" s="192">
        <v>2851.9</v>
      </c>
      <c r="U94" s="192">
        <v>206.06666666666669</v>
      </c>
      <c r="V94" s="192">
        <v>1435.6466666666668</v>
      </c>
      <c r="W94" s="193">
        <v>0.68051397390667046</v>
      </c>
      <c r="X94" s="193">
        <v>6.7386825668472525E-2</v>
      </c>
      <c r="Y94" s="193">
        <v>0.6346562973820622</v>
      </c>
      <c r="AH94" s="192">
        <v>10465.096666666666</v>
      </c>
      <c r="AI94" s="192">
        <v>7069.7</v>
      </c>
      <c r="AJ94" s="192">
        <v>6614.5</v>
      </c>
      <c r="AK94" s="192">
        <v>455.2</v>
      </c>
      <c r="AL94" s="192">
        <v>3395.396666666667</v>
      </c>
      <c r="AM94" s="193">
        <v>0.67555037714255861</v>
      </c>
      <c r="AN94" s="193">
        <v>6.4387456327708384E-2</v>
      </c>
      <c r="AO94" s="193">
        <v>0.63205340673712529</v>
      </c>
      <c r="AP94" s="192">
        <v>26877.183333333331</v>
      </c>
      <c r="AQ94" s="192">
        <v>18123.933333333331</v>
      </c>
      <c r="AR94" s="192">
        <v>17024.866666666669</v>
      </c>
      <c r="AS94" s="192">
        <v>1099.0666666666666</v>
      </c>
      <c r="AT94" s="192">
        <v>8753.25</v>
      </c>
      <c r="AU94" s="193">
        <v>0.67432413242707101</v>
      </c>
      <c r="AV94" s="193">
        <v>6.064172972018584E-2</v>
      </c>
      <c r="AW94" s="193">
        <v>0.63343195064462998</v>
      </c>
      <c r="BT94" s="188">
        <v>102.82040357645997</v>
      </c>
      <c r="BU94" s="188">
        <v>103.06109407961277</v>
      </c>
      <c r="BV94" s="188">
        <v>101.90663797535156</v>
      </c>
      <c r="BW94" s="188">
        <v>102.14471723123172</v>
      </c>
    </row>
    <row r="95" spans="1:75" ht="14.25" x14ac:dyDescent="0.2">
      <c r="A95" s="196">
        <v>39661</v>
      </c>
      <c r="B95" s="192">
        <v>2198.819645</v>
      </c>
      <c r="C95" s="192">
        <v>1444.0294510976128</v>
      </c>
      <c r="D95" s="192">
        <v>1334.4924132832814</v>
      </c>
      <c r="E95" s="192">
        <v>109.5370378143313</v>
      </c>
      <c r="F95" s="192">
        <v>754.79019390238716</v>
      </c>
      <c r="G95" s="193">
        <v>0.6567293749540849</v>
      </c>
      <c r="H95" s="193">
        <v>7.5855127283637983E-2</v>
      </c>
      <c r="I95" s="193">
        <v>0.60691308462603866</v>
      </c>
      <c r="J95" s="192">
        <v>2287.2470216666666</v>
      </c>
      <c r="K95" s="192">
        <v>1612.8705489023869</v>
      </c>
      <c r="L95" s="192">
        <v>1518.0409200500517</v>
      </c>
      <c r="M95" s="192">
        <v>94.829628852335375</v>
      </c>
      <c r="N95" s="192">
        <v>674.37647276427981</v>
      </c>
      <c r="O95" s="193">
        <v>0.70515800594512246</v>
      </c>
      <c r="P95" s="193">
        <v>5.8795561067731164E-2</v>
      </c>
      <c r="Q95" s="193">
        <v>0.66369784534417653</v>
      </c>
      <c r="R95" s="192">
        <v>4486.0666666666666</v>
      </c>
      <c r="S95" s="192">
        <v>3056.9</v>
      </c>
      <c r="T95" s="192">
        <v>2852.5333333333333</v>
      </c>
      <c r="U95" s="192">
        <v>204.36666666666667</v>
      </c>
      <c r="V95" s="192">
        <v>1429.166666666667</v>
      </c>
      <c r="W95" s="193">
        <v>0.68142099240611675</v>
      </c>
      <c r="X95" s="193">
        <v>6.6854220506613452E-2</v>
      </c>
      <c r="Y95" s="193">
        <v>0.63586512312196286</v>
      </c>
      <c r="AH95" s="192">
        <v>10453.426666666666</v>
      </c>
      <c r="AI95" s="192">
        <v>7056.7999999999993</v>
      </c>
      <c r="AJ95" s="192">
        <v>6603.5</v>
      </c>
      <c r="AK95" s="192">
        <v>453.29999999999995</v>
      </c>
      <c r="AL95" s="192">
        <v>3396.626666666667</v>
      </c>
      <c r="AM95" s="193">
        <v>0.67507050319703776</v>
      </c>
      <c r="AN95" s="193">
        <v>6.4235914295431351E-2</v>
      </c>
      <c r="AO95" s="193">
        <v>0.63170673221029916</v>
      </c>
      <c r="AP95" s="192">
        <v>26842.440000000002</v>
      </c>
      <c r="AQ95" s="192">
        <v>18091.666666666668</v>
      </c>
      <c r="AR95" s="192">
        <v>17001.100000000002</v>
      </c>
      <c r="AS95" s="192">
        <v>1090.5666666666666</v>
      </c>
      <c r="AT95" s="192">
        <v>8750.7733333333326</v>
      </c>
      <c r="AU95" s="193">
        <v>0.67399486286144872</v>
      </c>
      <c r="AV95" s="193">
        <v>6.028005527406724E-2</v>
      </c>
      <c r="AW95" s="193">
        <v>0.63336641527372328</v>
      </c>
      <c r="BT95" s="188">
        <v>102.50182964756458</v>
      </c>
      <c r="BU95" s="188">
        <v>103.02985359573238</v>
      </c>
      <c r="BV95" s="188">
        <v>101.78393515988084</v>
      </c>
      <c r="BW95" s="188">
        <v>102.00931040825</v>
      </c>
    </row>
    <row r="96" spans="1:75" ht="14.25" x14ac:dyDescent="0.2">
      <c r="A96" s="196">
        <v>39630</v>
      </c>
      <c r="B96" s="192">
        <v>2197.2168900000001</v>
      </c>
      <c r="C96" s="192">
        <v>1452.3325798363605</v>
      </c>
      <c r="D96" s="192">
        <v>1344.7490771432113</v>
      </c>
      <c r="E96" s="192">
        <v>107.58350269314955</v>
      </c>
      <c r="F96" s="192">
        <v>744.88431016363973</v>
      </c>
      <c r="G96" s="193">
        <v>0.66098735470596193</v>
      </c>
      <c r="H96" s="193">
        <v>7.4076354264029087E-2</v>
      </c>
      <c r="I96" s="193">
        <v>0.61202382125471977</v>
      </c>
      <c r="J96" s="192">
        <v>2281.036443333333</v>
      </c>
      <c r="K96" s="192">
        <v>1625.2674201636394</v>
      </c>
      <c r="L96" s="192">
        <v>1528.2175895234557</v>
      </c>
      <c r="M96" s="192">
        <v>97.049830640183771</v>
      </c>
      <c r="N96" s="192">
        <v>655.7690231696937</v>
      </c>
      <c r="O96" s="193">
        <v>0.71251269347919644</v>
      </c>
      <c r="P96" s="193">
        <v>5.9713145932878138E-2</v>
      </c>
      <c r="Q96" s="193">
        <v>0.66996631903444503</v>
      </c>
      <c r="R96" s="192">
        <v>4478.2533333333331</v>
      </c>
      <c r="S96" s="192">
        <v>3077.6</v>
      </c>
      <c r="T96" s="192">
        <v>2872.9666666666672</v>
      </c>
      <c r="U96" s="192">
        <v>204.63333333333333</v>
      </c>
      <c r="V96" s="192">
        <v>1400.6533333333334</v>
      </c>
      <c r="W96" s="193">
        <v>0.68723222446846832</v>
      </c>
      <c r="X96" s="193">
        <v>6.6491205268174328E-2</v>
      </c>
      <c r="Y96" s="193">
        <v>0.64153732556443155</v>
      </c>
      <c r="AH96" s="192">
        <v>10440.839999999998</v>
      </c>
      <c r="AI96" s="192">
        <v>7063.2</v>
      </c>
      <c r="AJ96" s="192">
        <v>6611.5666666666666</v>
      </c>
      <c r="AK96" s="192">
        <v>451.63333333333338</v>
      </c>
      <c r="AL96" s="192">
        <v>3377.6400000000008</v>
      </c>
      <c r="AM96" s="193">
        <v>0.6764972933212271</v>
      </c>
      <c r="AN96" s="193">
        <v>6.3941745006984574E-2</v>
      </c>
      <c r="AO96" s="193">
        <v>0.63324087589376599</v>
      </c>
      <c r="AP96" s="192">
        <v>26806.85666666667</v>
      </c>
      <c r="AQ96" s="192">
        <v>18088.900000000001</v>
      </c>
      <c r="AR96" s="192">
        <v>17000.000000000004</v>
      </c>
      <c r="AS96" s="192">
        <v>1088.8999999999999</v>
      </c>
      <c r="AT96" s="192">
        <v>8717.9566666666669</v>
      </c>
      <c r="AU96" s="193">
        <v>0.67478631399901789</v>
      </c>
      <c r="AV96" s="193">
        <v>6.019713747104577E-2</v>
      </c>
      <c r="AW96" s="193">
        <v>0.63416610949163887</v>
      </c>
      <c r="BT96" s="188">
        <v>102.1957255276288</v>
      </c>
      <c r="BU96" s="188">
        <v>102.98961963921975</v>
      </c>
      <c r="BV96" s="188">
        <v>101.66048494908289</v>
      </c>
      <c r="BW96" s="188">
        <v>101.87614873821136</v>
      </c>
    </row>
    <row r="97" spans="1:75" ht="14.25" x14ac:dyDescent="0.2">
      <c r="A97" s="196">
        <v>39600</v>
      </c>
      <c r="B97" s="192">
        <v>2195.7764400000005</v>
      </c>
      <c r="C97" s="192">
        <v>1458.1179665226962</v>
      </c>
      <c r="D97" s="192">
        <v>1355.4488641084642</v>
      </c>
      <c r="E97" s="192">
        <v>102.66910241423203</v>
      </c>
      <c r="F97" s="192">
        <v>737.65847347730448</v>
      </c>
      <c r="G97" s="193">
        <v>0.66405574809915335</v>
      </c>
      <c r="H97" s="193">
        <v>7.0412068688157095E-2</v>
      </c>
      <c r="I97" s="193">
        <v>0.61729820915123035</v>
      </c>
      <c r="J97" s="192">
        <v>2274.7535599999997</v>
      </c>
      <c r="K97" s="192">
        <v>1626.4487001439704</v>
      </c>
      <c r="L97" s="192">
        <v>1530.9511358915358</v>
      </c>
      <c r="M97" s="192">
        <v>95.497564252434643</v>
      </c>
      <c r="N97" s="192">
        <v>648.30485985602888</v>
      </c>
      <c r="O97" s="193">
        <v>0.71499995812468176</v>
      </c>
      <c r="P97" s="193">
        <v>5.8715386623618297E-2</v>
      </c>
      <c r="Q97" s="193">
        <v>0.67301845914752012</v>
      </c>
      <c r="R97" s="192">
        <v>4470.53</v>
      </c>
      <c r="S97" s="192">
        <v>3084.5666666666671</v>
      </c>
      <c r="T97" s="192">
        <v>2886.4</v>
      </c>
      <c r="U97" s="192">
        <v>198.16666666666666</v>
      </c>
      <c r="V97" s="192">
        <v>1385.9633333333331</v>
      </c>
      <c r="W97" s="193">
        <v>0.68997784751845248</v>
      </c>
      <c r="X97" s="193">
        <v>6.4244572441293737E-2</v>
      </c>
      <c r="Y97" s="193">
        <v>0.64565051571066523</v>
      </c>
      <c r="AH97" s="192">
        <v>10428.176666666666</v>
      </c>
      <c r="AI97" s="192">
        <v>7065.7666666666664</v>
      </c>
      <c r="AJ97" s="192">
        <v>6620.3</v>
      </c>
      <c r="AK97" s="192">
        <v>445.4666666666667</v>
      </c>
      <c r="AL97" s="192">
        <v>3362.4100000000003</v>
      </c>
      <c r="AM97" s="193">
        <v>0.67756491786835216</v>
      </c>
      <c r="AN97" s="193">
        <v>6.3045765262557035E-2</v>
      </c>
      <c r="AO97" s="193">
        <v>0.63484731910628034</v>
      </c>
      <c r="AP97" s="192">
        <v>26771.863333333331</v>
      </c>
      <c r="AQ97" s="192">
        <v>18090.066666666666</v>
      </c>
      <c r="AR97" s="192">
        <v>17003.5</v>
      </c>
      <c r="AS97" s="192">
        <v>1086.5666666666666</v>
      </c>
      <c r="AT97" s="192">
        <v>8681.7966666666671</v>
      </c>
      <c r="AU97" s="193">
        <v>0.67571190101448553</v>
      </c>
      <c r="AV97" s="193">
        <v>6.0064270999554081E-2</v>
      </c>
      <c r="AW97" s="193">
        <v>0.6351257582743276</v>
      </c>
      <c r="BT97" s="188">
        <v>101.49711932568025</v>
      </c>
      <c r="BU97" s="188">
        <v>103.36466322600597</v>
      </c>
      <c r="BV97" s="188">
        <v>101.53836705169441</v>
      </c>
      <c r="BW97" s="188">
        <v>101.74372276800723</v>
      </c>
    </row>
    <row r="98" spans="1:75" ht="14.25" x14ac:dyDescent="0.2">
      <c r="A98" s="196">
        <v>39569</v>
      </c>
      <c r="B98" s="192">
        <v>2194.3359900000005</v>
      </c>
      <c r="C98" s="192">
        <v>1462.470383414462</v>
      </c>
      <c r="D98" s="192">
        <v>1360.1220978900983</v>
      </c>
      <c r="E98" s="192">
        <v>102.34828552436393</v>
      </c>
      <c r="F98" s="192">
        <v>731.8656065855381</v>
      </c>
      <c r="G98" s="193">
        <v>0.66647513875687825</v>
      </c>
      <c r="H98" s="193">
        <v>6.9983150896641824E-2</v>
      </c>
      <c r="I98" s="193">
        <v>0.61983310855239537</v>
      </c>
      <c r="J98" s="192">
        <v>2268.4306766666664</v>
      </c>
      <c r="K98" s="192">
        <v>1632.3962832522047</v>
      </c>
      <c r="L98" s="192">
        <v>1533.1779021099017</v>
      </c>
      <c r="M98" s="192">
        <v>99.218381142302732</v>
      </c>
      <c r="N98" s="192">
        <v>636.03439341446176</v>
      </c>
      <c r="O98" s="193">
        <v>0.7196147980377875</v>
      </c>
      <c r="P98" s="193">
        <v>6.0780817844445875E-2</v>
      </c>
      <c r="Q98" s="193">
        <v>0.6758760220800849</v>
      </c>
      <c r="R98" s="192">
        <v>4462.7666666666664</v>
      </c>
      <c r="S98" s="192">
        <v>3094.8666666666668</v>
      </c>
      <c r="T98" s="192">
        <v>2893.3000000000006</v>
      </c>
      <c r="U98" s="192">
        <v>201.56666666666669</v>
      </c>
      <c r="V98" s="192">
        <v>1367.8999999999999</v>
      </c>
      <c r="W98" s="193">
        <v>0.69348610353816398</v>
      </c>
      <c r="X98" s="193">
        <v>6.512935398401655E-2</v>
      </c>
      <c r="Y98" s="193">
        <v>0.64831980161783065</v>
      </c>
      <c r="AH98" s="192">
        <v>10415.65</v>
      </c>
      <c r="AI98" s="192">
        <v>7069.5999999999995</v>
      </c>
      <c r="AJ98" s="192">
        <v>6622.333333333333</v>
      </c>
      <c r="AK98" s="192">
        <v>447.26666666666665</v>
      </c>
      <c r="AL98" s="192">
        <v>3346.0500000000006</v>
      </c>
      <c r="AM98" s="193">
        <v>0.678747845789749</v>
      </c>
      <c r="AN98" s="193">
        <v>6.3266191392252272E-2</v>
      </c>
      <c r="AO98" s="193">
        <v>0.63580605467093587</v>
      </c>
      <c r="AP98" s="192">
        <v>26737.063333333335</v>
      </c>
      <c r="AQ98" s="192">
        <v>18090.533333333336</v>
      </c>
      <c r="AR98" s="192">
        <v>16997.533333333333</v>
      </c>
      <c r="AS98" s="192">
        <v>1093</v>
      </c>
      <c r="AT98" s="192">
        <v>8646.5300000000007</v>
      </c>
      <c r="AU98" s="193">
        <v>0.67660883724577592</v>
      </c>
      <c r="AV98" s="193">
        <v>6.0418340347437691E-2</v>
      </c>
      <c r="AW98" s="193">
        <v>0.63572925423497639</v>
      </c>
      <c r="BT98" s="188">
        <v>100.83473494975703</v>
      </c>
      <c r="BU98" s="188">
        <v>103.74917362608929</v>
      </c>
      <c r="BV98" s="188">
        <v>101.43564893736632</v>
      </c>
      <c r="BW98" s="188">
        <v>101.62664501848764</v>
      </c>
    </row>
    <row r="99" spans="1:75" ht="14.25" x14ac:dyDescent="0.2">
      <c r="A99" s="196">
        <v>39539</v>
      </c>
      <c r="B99" s="192">
        <v>2192.8955400000004</v>
      </c>
      <c r="C99" s="192">
        <v>1459.3219068358533</v>
      </c>
      <c r="D99" s="192">
        <v>1358.2973365793493</v>
      </c>
      <c r="E99" s="192">
        <v>101.02457025650428</v>
      </c>
      <c r="F99" s="192">
        <v>733.57363316414705</v>
      </c>
      <c r="G99" s="193">
        <v>0.66547716487938724</v>
      </c>
      <c r="H99" s="193">
        <v>6.9227063462337007E-2</v>
      </c>
      <c r="I99" s="193">
        <v>0.61940813495354596</v>
      </c>
      <c r="J99" s="192">
        <v>2263.1211266666664</v>
      </c>
      <c r="K99" s="192">
        <v>1620.6114264974797</v>
      </c>
      <c r="L99" s="192">
        <v>1521.3026634206508</v>
      </c>
      <c r="M99" s="192">
        <v>99.308763076829067</v>
      </c>
      <c r="N99" s="192">
        <v>642.50970016918643</v>
      </c>
      <c r="O99" s="193">
        <v>0.71609575263188219</v>
      </c>
      <c r="P99" s="193">
        <v>6.1278577611573758E-2</v>
      </c>
      <c r="Q99" s="193">
        <v>0.67221442347691118</v>
      </c>
      <c r="R99" s="192">
        <v>4456.0166666666664</v>
      </c>
      <c r="S99" s="192">
        <v>3079.9333333333329</v>
      </c>
      <c r="T99" s="192">
        <v>2879.6</v>
      </c>
      <c r="U99" s="192">
        <v>200.33333333333334</v>
      </c>
      <c r="V99" s="192">
        <v>1376.0833333333333</v>
      </c>
      <c r="W99" s="193">
        <v>0.69118532620688877</v>
      </c>
      <c r="X99" s="193">
        <v>6.5044697937184801E-2</v>
      </c>
      <c r="Y99" s="193">
        <v>0.64622738544514724</v>
      </c>
      <c r="AH99" s="192">
        <v>10405.113333333333</v>
      </c>
      <c r="AI99" s="192">
        <v>7062.3666666666677</v>
      </c>
      <c r="AJ99" s="192">
        <v>6618.5</v>
      </c>
      <c r="AK99" s="192">
        <v>443.86666666666673</v>
      </c>
      <c r="AL99" s="192">
        <v>3342.7466666666664</v>
      </c>
      <c r="AM99" s="193">
        <v>0.67874000411336233</v>
      </c>
      <c r="AN99" s="193">
        <v>6.2849564121564533E-2</v>
      </c>
      <c r="AO99" s="193">
        <v>0.63608149070296849</v>
      </c>
      <c r="AP99" s="192">
        <v>26706.296666666665</v>
      </c>
      <c r="AQ99" s="192">
        <v>18081.733333333334</v>
      </c>
      <c r="AR99" s="192">
        <v>16994.466666666667</v>
      </c>
      <c r="AS99" s="192">
        <v>1087.2666666666667</v>
      </c>
      <c r="AT99" s="192">
        <v>8624.5633333333335</v>
      </c>
      <c r="AU99" s="193">
        <v>0.67705880598196011</v>
      </c>
      <c r="AV99" s="193">
        <v>6.0130665939106133E-2</v>
      </c>
      <c r="AW99" s="193">
        <v>0.63634680909832875</v>
      </c>
      <c r="BT99" s="188">
        <v>99.937650955202187</v>
      </c>
      <c r="BU99" s="188">
        <v>104.40222596336662</v>
      </c>
      <c r="BV99" s="188">
        <v>101.34349184396724</v>
      </c>
      <c r="BW99" s="188">
        <v>101.51783754986587</v>
      </c>
    </row>
    <row r="100" spans="1:75" ht="14.25" x14ac:dyDescent="0.2">
      <c r="A100" s="196">
        <v>39508</v>
      </c>
      <c r="B100" s="192">
        <v>2191.4550900000004</v>
      </c>
      <c r="C100" s="192">
        <v>1450.2606764484133</v>
      </c>
      <c r="D100" s="192">
        <v>1344.4256563078707</v>
      </c>
      <c r="E100" s="192">
        <v>105.83502014054262</v>
      </c>
      <c r="F100" s="192">
        <v>741.19441355158722</v>
      </c>
      <c r="G100" s="193">
        <v>0.66177978415629457</v>
      </c>
      <c r="H100" s="193">
        <v>7.2976549567437196E-2</v>
      </c>
      <c r="I100" s="193">
        <v>0.61348537893508481</v>
      </c>
      <c r="J100" s="192">
        <v>2258.2149099999997</v>
      </c>
      <c r="K100" s="192">
        <v>1620.7059902182536</v>
      </c>
      <c r="L100" s="192">
        <v>1522.2743436921294</v>
      </c>
      <c r="M100" s="192">
        <v>98.431646526124041</v>
      </c>
      <c r="N100" s="192">
        <v>637.50891978174616</v>
      </c>
      <c r="O100" s="193">
        <v>0.71769342370441347</v>
      </c>
      <c r="P100" s="193">
        <v>6.0733808056616531E-2</v>
      </c>
      <c r="Q100" s="193">
        <v>0.67410516906565354</v>
      </c>
      <c r="R100" s="192">
        <v>4449.67</v>
      </c>
      <c r="S100" s="192">
        <v>3070.9666666666667</v>
      </c>
      <c r="T100" s="192">
        <v>2866.7000000000003</v>
      </c>
      <c r="U100" s="192">
        <v>204.26666666666665</v>
      </c>
      <c r="V100" s="192">
        <v>1378.7033333333336</v>
      </c>
      <c r="W100" s="193">
        <v>0.69015604902535843</v>
      </c>
      <c r="X100" s="193">
        <v>6.6515429452181168E-2</v>
      </c>
      <c r="Y100" s="193">
        <v>0.64425002303541612</v>
      </c>
      <c r="AH100" s="192">
        <v>10395.66</v>
      </c>
      <c r="AI100" s="192">
        <v>7050.8666666666659</v>
      </c>
      <c r="AJ100" s="192">
        <v>6603.7666666666664</v>
      </c>
      <c r="AK100" s="192">
        <v>447.09999999999997</v>
      </c>
      <c r="AL100" s="192">
        <v>3344.7933333333331</v>
      </c>
      <c r="AM100" s="193">
        <v>0.67825098807258666</v>
      </c>
      <c r="AN100" s="193">
        <v>6.3410644554333748E-2</v>
      </c>
      <c r="AO100" s="193">
        <v>0.63524265574929029</v>
      </c>
      <c r="AP100" s="192">
        <v>26677.703333333335</v>
      </c>
      <c r="AQ100" s="192">
        <v>18056.333333333332</v>
      </c>
      <c r="AR100" s="192">
        <v>16977.933333333334</v>
      </c>
      <c r="AS100" s="192">
        <v>1078.4000000000001</v>
      </c>
      <c r="AT100" s="192">
        <v>8621.369999999999</v>
      </c>
      <c r="AU100" s="193">
        <v>0.67683237600038271</v>
      </c>
      <c r="AV100" s="193">
        <v>5.9724196496150947E-2</v>
      </c>
      <c r="AW100" s="193">
        <v>0.6364091061811793</v>
      </c>
      <c r="BT100" s="188">
        <v>99.321731462664033</v>
      </c>
      <c r="BU100" s="188">
        <v>104.75675812134249</v>
      </c>
      <c r="BV100" s="188">
        <v>101.25529919534767</v>
      </c>
      <c r="BW100" s="188">
        <v>101.41363454744945</v>
      </c>
    </row>
    <row r="101" spans="1:75" ht="14.25" x14ac:dyDescent="0.2">
      <c r="A101" s="196">
        <v>39479</v>
      </c>
      <c r="B101" s="192">
        <v>2190.0146400000003</v>
      </c>
      <c r="C101" s="192">
        <v>1443.1343289135809</v>
      </c>
      <c r="D101" s="192">
        <v>1335.8166529244083</v>
      </c>
      <c r="E101" s="192">
        <v>107.31767598917259</v>
      </c>
      <c r="F101" s="192">
        <v>746.88031108641928</v>
      </c>
      <c r="G101" s="193">
        <v>0.65896104188307192</v>
      </c>
      <c r="H101" s="193">
        <v>7.4364301256670526E-2</v>
      </c>
      <c r="I101" s="193">
        <v>0.60995786444806965</v>
      </c>
      <c r="J101" s="192">
        <v>2253.3153599999996</v>
      </c>
      <c r="K101" s="192">
        <v>1614.1323377530855</v>
      </c>
      <c r="L101" s="192">
        <v>1516.4500137422583</v>
      </c>
      <c r="M101" s="192">
        <v>97.682324010827415</v>
      </c>
      <c r="N101" s="192">
        <v>639.18302224691388</v>
      </c>
      <c r="O101" s="193">
        <v>0.71633663285954163</v>
      </c>
      <c r="P101" s="193">
        <v>6.0516924000670089E-2</v>
      </c>
      <c r="Q101" s="193">
        <v>0.67298614328988493</v>
      </c>
      <c r="R101" s="192">
        <v>4443.329999999999</v>
      </c>
      <c r="S101" s="192">
        <v>3057.2666666666664</v>
      </c>
      <c r="T101" s="192">
        <v>2852.2666666666664</v>
      </c>
      <c r="U101" s="192">
        <v>205</v>
      </c>
      <c r="V101" s="192">
        <v>1386.0633333333333</v>
      </c>
      <c r="W101" s="193">
        <v>0.68805753042575435</v>
      </c>
      <c r="X101" s="193">
        <v>6.705335920975164E-2</v>
      </c>
      <c r="Y101" s="193">
        <v>0.64192096168114166</v>
      </c>
      <c r="AH101" s="192">
        <v>10386.613333333333</v>
      </c>
      <c r="AI101" s="192">
        <v>7042.5999999999995</v>
      </c>
      <c r="AJ101" s="192">
        <v>6591.7000000000007</v>
      </c>
      <c r="AK101" s="192">
        <v>450.89999999999992</v>
      </c>
      <c r="AL101" s="192">
        <v>3344.0133333333324</v>
      </c>
      <c r="AM101" s="193">
        <v>0.67804584362435749</v>
      </c>
      <c r="AN101" s="193">
        <v>6.4024649987220628E-2</v>
      </c>
      <c r="AO101" s="193">
        <v>0.63463419581101843</v>
      </c>
      <c r="AP101" s="192">
        <v>26650.319999999996</v>
      </c>
      <c r="AQ101" s="192">
        <v>18030.666666666668</v>
      </c>
      <c r="AR101" s="192">
        <v>16959.3</v>
      </c>
      <c r="AS101" s="192">
        <v>1071.3666666666666</v>
      </c>
      <c r="AT101" s="192">
        <v>8619.6533333333318</v>
      </c>
      <c r="AU101" s="193">
        <v>0.67656473418205376</v>
      </c>
      <c r="AV101" s="193">
        <v>5.941913776528876E-2</v>
      </c>
      <c r="AW101" s="193">
        <v>0.63636384103455423</v>
      </c>
      <c r="BT101" s="188">
        <v>98.870591588520057</v>
      </c>
      <c r="BU101" s="188">
        <v>104.9364697937655</v>
      </c>
      <c r="BV101" s="188">
        <v>101.16775645570839</v>
      </c>
      <c r="BW101" s="188">
        <v>101.31223481509201</v>
      </c>
    </row>
    <row r="102" spans="1:75" ht="14.25" x14ac:dyDescent="0.2">
      <c r="A102" s="196">
        <v>39448</v>
      </c>
      <c r="B102" s="192">
        <v>2188.5741900000003</v>
      </c>
      <c r="C102" s="192">
        <v>1440.1383934772164</v>
      </c>
      <c r="D102" s="192">
        <v>1327.3105218080525</v>
      </c>
      <c r="E102" s="192">
        <v>112.827871669164</v>
      </c>
      <c r="F102" s="192">
        <v>748.43579652278402</v>
      </c>
      <c r="G102" s="193">
        <v>0.65802585082903509</v>
      </c>
      <c r="H102" s="193">
        <v>7.8345159173724213E-2</v>
      </c>
      <c r="I102" s="193">
        <v>0.60647271080540899</v>
      </c>
      <c r="J102" s="192">
        <v>2248.4224766666662</v>
      </c>
      <c r="K102" s="192">
        <v>1609.6616065227838</v>
      </c>
      <c r="L102" s="192">
        <v>1514.7561448586146</v>
      </c>
      <c r="M102" s="192">
        <v>94.905461664169323</v>
      </c>
      <c r="N102" s="192">
        <v>638.76087014388247</v>
      </c>
      <c r="O102" s="193">
        <v>0.71590709629853067</v>
      </c>
      <c r="P102" s="193">
        <v>5.8959884039966381E-2</v>
      </c>
      <c r="Q102" s="193">
        <v>0.67369729691738034</v>
      </c>
      <c r="R102" s="192">
        <v>4436.996666666666</v>
      </c>
      <c r="S102" s="192">
        <v>3049.8000000000006</v>
      </c>
      <c r="T102" s="192">
        <v>2842.0666666666671</v>
      </c>
      <c r="U102" s="192">
        <v>207.73333333333335</v>
      </c>
      <c r="V102" s="192">
        <v>1387.1966666666665</v>
      </c>
      <c r="W102" s="193">
        <v>0.68735683822165017</v>
      </c>
      <c r="X102" s="193">
        <v>6.811375609329573E-2</v>
      </c>
      <c r="Y102" s="193">
        <v>0.64053838219396175</v>
      </c>
      <c r="AH102" s="192">
        <v>10377.633333333333</v>
      </c>
      <c r="AI102" s="192">
        <v>7031.666666666667</v>
      </c>
      <c r="AJ102" s="192">
        <v>6578.2</v>
      </c>
      <c r="AK102" s="192">
        <v>453.4666666666667</v>
      </c>
      <c r="AL102" s="192">
        <v>3345.9666666666667</v>
      </c>
      <c r="AM102" s="193">
        <v>0.67757902411917947</v>
      </c>
      <c r="AN102" s="193">
        <v>6.4489215453899032E-2</v>
      </c>
      <c r="AO102" s="193">
        <v>0.63388248444571493</v>
      </c>
      <c r="AP102" s="192">
        <v>26623.673333333336</v>
      </c>
      <c r="AQ102" s="192">
        <v>18005.533333333336</v>
      </c>
      <c r="AR102" s="192">
        <v>16934.399999999998</v>
      </c>
      <c r="AS102" s="192">
        <v>1071.1333333333334</v>
      </c>
      <c r="AT102" s="192">
        <v>8618.14</v>
      </c>
      <c r="AU102" s="193">
        <v>0.67629786122676294</v>
      </c>
      <c r="AV102" s="193">
        <v>5.9489120011255794E-2</v>
      </c>
      <c r="AW102" s="193">
        <v>0.63606549659688816</v>
      </c>
      <c r="BT102" s="188">
        <v>98.120324749453331</v>
      </c>
      <c r="BU102" s="188">
        <v>105.4247995796735</v>
      </c>
      <c r="BV102" s="188">
        <v>101.07351965357252</v>
      </c>
      <c r="BW102" s="188">
        <v>101.20643356820761</v>
      </c>
    </row>
    <row r="103" spans="1:75" ht="14.25" x14ac:dyDescent="0.2">
      <c r="A103" s="196">
        <v>39417</v>
      </c>
      <c r="B103" s="192">
        <v>2187.1337400000002</v>
      </c>
      <c r="C103" s="192">
        <v>1440.0601912386876</v>
      </c>
      <c r="D103" s="192">
        <v>1326.2053152689632</v>
      </c>
      <c r="E103" s="192">
        <v>113.85487596972452</v>
      </c>
      <c r="F103" s="192">
        <v>747.07354876131251</v>
      </c>
      <c r="G103" s="193">
        <v>0.65842347219182285</v>
      </c>
      <c r="H103" s="193">
        <v>7.9062581315986993E-2</v>
      </c>
      <c r="I103" s="193">
        <v>0.60636681288130234</v>
      </c>
      <c r="J103" s="192">
        <v>2243.3329266666665</v>
      </c>
      <c r="K103" s="192">
        <v>1607.0731420946456</v>
      </c>
      <c r="L103" s="192">
        <v>1515.8280180643703</v>
      </c>
      <c r="M103" s="192">
        <v>91.245124030275477</v>
      </c>
      <c r="N103" s="192">
        <v>636.25978457202064</v>
      </c>
      <c r="O103" s="193">
        <v>0.71637745917747953</v>
      </c>
      <c r="P103" s="193">
        <v>5.6777206737054511E-2</v>
      </c>
      <c r="Q103" s="193">
        <v>0.67570354807599409</v>
      </c>
      <c r="R103" s="192">
        <v>4430.4666666666662</v>
      </c>
      <c r="S103" s="192">
        <v>3047.1333333333337</v>
      </c>
      <c r="T103" s="192">
        <v>2842.0333333333328</v>
      </c>
      <c r="U103" s="192">
        <v>205.1</v>
      </c>
      <c r="V103" s="192">
        <v>1383.3333333333333</v>
      </c>
      <c r="W103" s="193">
        <v>0.68776803045578361</v>
      </c>
      <c r="X103" s="193">
        <v>6.7309164898155638E-2</v>
      </c>
      <c r="Y103" s="193">
        <v>0.64147493868215533</v>
      </c>
      <c r="AH103" s="192">
        <v>10367.966666666667</v>
      </c>
      <c r="AI103" s="192">
        <v>7034.4666666666672</v>
      </c>
      <c r="AJ103" s="192">
        <v>6588.6000000000013</v>
      </c>
      <c r="AK103" s="192">
        <v>445.86666666666673</v>
      </c>
      <c r="AL103" s="192">
        <v>3333.5</v>
      </c>
      <c r="AM103" s="193">
        <v>0.67848083359321498</v>
      </c>
      <c r="AN103" s="193">
        <v>6.3383151530085211E-2</v>
      </c>
      <c r="AO103" s="193">
        <v>0.63547658010731778</v>
      </c>
      <c r="AP103" s="192">
        <v>26595.87</v>
      </c>
      <c r="AQ103" s="192">
        <v>17984.966666666664</v>
      </c>
      <c r="AR103" s="192">
        <v>16919.166666666668</v>
      </c>
      <c r="AS103" s="192">
        <v>1065.8000000000002</v>
      </c>
      <c r="AT103" s="192">
        <v>8610.9033333333336</v>
      </c>
      <c r="AU103" s="193">
        <v>0.67623156026355458</v>
      </c>
      <c r="AV103" s="193">
        <v>5.9260604690213513E-2</v>
      </c>
      <c r="AW103" s="193">
        <v>0.63615766909172999</v>
      </c>
      <c r="BT103" s="188">
        <v>97.520883218754591</v>
      </c>
      <c r="BU103" s="188">
        <v>105.77380942989274</v>
      </c>
      <c r="BV103" s="188">
        <v>100.98139505562247</v>
      </c>
      <c r="BW103" s="188">
        <v>101.10230667267066</v>
      </c>
    </row>
    <row r="104" spans="1:75" ht="14.25" x14ac:dyDescent="0.2">
      <c r="A104" s="196">
        <v>39387</v>
      </c>
      <c r="B104" s="192">
        <v>2185.6932900000002</v>
      </c>
      <c r="C104" s="192">
        <v>1434.1779719652066</v>
      </c>
      <c r="D104" s="192">
        <v>1321.9500978646029</v>
      </c>
      <c r="E104" s="192">
        <v>112.22787410060363</v>
      </c>
      <c r="F104" s="192">
        <v>751.51531803479372</v>
      </c>
      <c r="G104" s="193">
        <v>0.65616615950960189</v>
      </c>
      <c r="H104" s="193">
        <v>7.8252404021253719E-2</v>
      </c>
      <c r="I104" s="193">
        <v>0.60481958009058201</v>
      </c>
      <c r="J104" s="192">
        <v>2238.6867099999995</v>
      </c>
      <c r="K104" s="192">
        <v>1604.5553613681268</v>
      </c>
      <c r="L104" s="192">
        <v>1516.3499021353971</v>
      </c>
      <c r="M104" s="192">
        <v>88.205459232729709</v>
      </c>
      <c r="N104" s="192">
        <v>634.13134863187281</v>
      </c>
      <c r="O104" s="193">
        <v>0.71673957512711872</v>
      </c>
      <c r="P104" s="193">
        <v>5.497190147276762E-2</v>
      </c>
      <c r="Q104" s="193">
        <v>0.67733903782159743</v>
      </c>
      <c r="R104" s="192">
        <v>4424.38</v>
      </c>
      <c r="S104" s="192">
        <v>3038.7333333333331</v>
      </c>
      <c r="T104" s="192">
        <v>2838.2999999999997</v>
      </c>
      <c r="U104" s="192">
        <v>200.43333333333331</v>
      </c>
      <c r="V104" s="192">
        <v>1385.6466666666665</v>
      </c>
      <c r="W104" s="193">
        <v>0.68681562915783301</v>
      </c>
      <c r="X104" s="193">
        <v>6.5959500669138457E-2</v>
      </c>
      <c r="Y104" s="193">
        <v>0.6415136132068221</v>
      </c>
      <c r="AH104" s="192">
        <v>10358.516666666666</v>
      </c>
      <c r="AI104" s="192">
        <v>7027.3</v>
      </c>
      <c r="AJ104" s="192">
        <v>6591.4333333333334</v>
      </c>
      <c r="AK104" s="192">
        <v>435.86666666666662</v>
      </c>
      <c r="AL104" s="192">
        <v>3331.2166666666658</v>
      </c>
      <c r="AM104" s="193">
        <v>0.67840794450942943</v>
      </c>
      <c r="AN104" s="193">
        <v>6.2024770063419325E-2</v>
      </c>
      <c r="AO104" s="193">
        <v>0.63632984774203516</v>
      </c>
      <c r="AP104" s="192">
        <v>26568.506666666668</v>
      </c>
      <c r="AQ104" s="192">
        <v>17951.866666666669</v>
      </c>
      <c r="AR104" s="192">
        <v>16894.033333333333</v>
      </c>
      <c r="AS104" s="192">
        <v>1057.8333333333333</v>
      </c>
      <c r="AT104" s="192">
        <v>8616.64</v>
      </c>
      <c r="AU104" s="193">
        <v>0.67568218612713404</v>
      </c>
      <c r="AV104" s="193">
        <v>5.8926091251420454E-2</v>
      </c>
      <c r="AW104" s="193">
        <v>0.63586687597044722</v>
      </c>
      <c r="BT104" s="188">
        <v>96.795259097393654</v>
      </c>
      <c r="BU104" s="188">
        <v>106.24746565519025</v>
      </c>
      <c r="BV104" s="188">
        <v>100.88563096738301</v>
      </c>
      <c r="BW104" s="188">
        <v>100.9935499419685</v>
      </c>
    </row>
    <row r="105" spans="1:75" ht="14.25" x14ac:dyDescent="0.2">
      <c r="A105" s="196">
        <v>39356</v>
      </c>
      <c r="B105" s="192">
        <v>2184.2528400000001</v>
      </c>
      <c r="C105" s="192">
        <v>1430.1287877444727</v>
      </c>
      <c r="D105" s="192">
        <v>1319.9130307843209</v>
      </c>
      <c r="E105" s="192">
        <v>110.21575696015169</v>
      </c>
      <c r="F105" s="192">
        <v>754.12405225552766</v>
      </c>
      <c r="G105" s="193">
        <v>0.65474507417578665</v>
      </c>
      <c r="H105" s="193">
        <v>7.706701515601154E-2</v>
      </c>
      <c r="I105" s="193">
        <v>0.60428582562095734</v>
      </c>
      <c r="J105" s="192">
        <v>2233.8404933333331</v>
      </c>
      <c r="K105" s="192">
        <v>1604.8712122555273</v>
      </c>
      <c r="L105" s="192">
        <v>1516.6536358823457</v>
      </c>
      <c r="M105" s="192">
        <v>88.217576373181643</v>
      </c>
      <c r="N105" s="192">
        <v>628.96928107780559</v>
      </c>
      <c r="O105" s="193">
        <v>0.71843590312070182</v>
      </c>
      <c r="P105" s="193">
        <v>5.4968632809606191E-2</v>
      </c>
      <c r="Q105" s="193">
        <v>0.6789444637648222</v>
      </c>
      <c r="R105" s="192">
        <v>4418.0933333333332</v>
      </c>
      <c r="S105" s="192">
        <v>3035</v>
      </c>
      <c r="T105" s="192">
        <v>2836.5666666666671</v>
      </c>
      <c r="U105" s="192">
        <v>198.43333333333331</v>
      </c>
      <c r="V105" s="192">
        <v>1383.0933333333332</v>
      </c>
      <c r="W105" s="193">
        <v>0.68694791418319212</v>
      </c>
      <c r="X105" s="193">
        <v>6.5381658429434372E-2</v>
      </c>
      <c r="Y105" s="193">
        <v>0.64203412029925433</v>
      </c>
      <c r="AH105" s="192">
        <v>10348.693333333333</v>
      </c>
      <c r="AI105" s="192">
        <v>7020.0333333333328</v>
      </c>
      <c r="AJ105" s="192">
        <v>6582.5</v>
      </c>
      <c r="AK105" s="192">
        <v>437.5333333333333</v>
      </c>
      <c r="AL105" s="192">
        <v>3328.6599999999994</v>
      </c>
      <c r="AM105" s="193">
        <v>0.67834973046516656</v>
      </c>
      <c r="AN105" s="193">
        <v>6.2326389713249226E-2</v>
      </c>
      <c r="AO105" s="193">
        <v>0.63607064080231712</v>
      </c>
      <c r="AP105" s="192">
        <v>26539.926666666666</v>
      </c>
      <c r="AQ105" s="192">
        <v>17909.7</v>
      </c>
      <c r="AR105" s="192">
        <v>16855.033333333333</v>
      </c>
      <c r="AS105" s="192">
        <v>1054.6666666666667</v>
      </c>
      <c r="AT105" s="192">
        <v>8630.2266666666656</v>
      </c>
      <c r="AU105" s="193">
        <v>0.674821005534052</v>
      </c>
      <c r="AV105" s="193">
        <v>5.8888014130145494E-2</v>
      </c>
      <c r="AW105" s="193">
        <v>0.6350821366248437</v>
      </c>
      <c r="BT105" s="188">
        <v>96.82969952213908</v>
      </c>
      <c r="BU105" s="188">
        <v>105.90571369516546</v>
      </c>
      <c r="BV105" s="188">
        <v>100.78648735244629</v>
      </c>
      <c r="BW105" s="188">
        <v>100.88035364329973</v>
      </c>
    </row>
    <row r="106" spans="1:75" ht="14.25" x14ac:dyDescent="0.2">
      <c r="A106" s="196">
        <v>39326</v>
      </c>
      <c r="B106" s="192">
        <v>2182.8123900000001</v>
      </c>
      <c r="C106" s="192">
        <v>1427.5293715260284</v>
      </c>
      <c r="D106" s="192">
        <v>1315.8344244520922</v>
      </c>
      <c r="E106" s="192">
        <v>111.69494707393615</v>
      </c>
      <c r="F106" s="192">
        <v>755.28301847397177</v>
      </c>
      <c r="G106" s="193">
        <v>0.65398628762869926</v>
      </c>
      <c r="H106" s="193">
        <v>7.8243536911982617E-2</v>
      </c>
      <c r="I106" s="193">
        <v>0.60281608739269255</v>
      </c>
      <c r="J106" s="192">
        <v>2228.8342766666665</v>
      </c>
      <c r="K106" s="192">
        <v>1606.4706284739721</v>
      </c>
      <c r="L106" s="192">
        <v>1515.8655755479078</v>
      </c>
      <c r="M106" s="192">
        <v>90.605052926063834</v>
      </c>
      <c r="N106" s="192">
        <v>622.36364819269477</v>
      </c>
      <c r="O106" s="193">
        <v>0.72076719444414217</v>
      </c>
      <c r="P106" s="193">
        <v>5.6400068149476165E-2</v>
      </c>
      <c r="Q106" s="193">
        <v>0.68011587555758557</v>
      </c>
      <c r="R106" s="192">
        <v>4411.6466666666665</v>
      </c>
      <c r="S106" s="192">
        <v>3034</v>
      </c>
      <c r="T106" s="192">
        <v>2831.7000000000003</v>
      </c>
      <c r="U106" s="192">
        <v>202.29999999999998</v>
      </c>
      <c r="V106" s="192">
        <v>1377.6466666666665</v>
      </c>
      <c r="W106" s="193">
        <v>0.68772506713290726</v>
      </c>
      <c r="X106" s="193">
        <v>6.667765326301911E-2</v>
      </c>
      <c r="Y106" s="193">
        <v>0.64186917356633288</v>
      </c>
      <c r="AH106" s="192">
        <v>10338.523333333333</v>
      </c>
      <c r="AI106" s="192">
        <v>7012.333333333333</v>
      </c>
      <c r="AJ106" s="192">
        <v>6565.4333333333343</v>
      </c>
      <c r="AK106" s="192">
        <v>446.90000000000003</v>
      </c>
      <c r="AL106" s="192">
        <v>3326.1899999999991</v>
      </c>
      <c r="AM106" s="193">
        <v>0.67827223552557636</v>
      </c>
      <c r="AN106" s="193">
        <v>6.373056994818653E-2</v>
      </c>
      <c r="AO106" s="193">
        <v>0.63504555937550089</v>
      </c>
      <c r="AP106" s="192">
        <v>26510.179999999997</v>
      </c>
      <c r="AQ106" s="192">
        <v>17881.966666666667</v>
      </c>
      <c r="AR106" s="192">
        <v>16818.933333333334</v>
      </c>
      <c r="AS106" s="192">
        <v>1063.0333333333333</v>
      </c>
      <c r="AT106" s="192">
        <v>8628.2133333333331</v>
      </c>
      <c r="AU106" s="193">
        <v>0.67453207283642247</v>
      </c>
      <c r="AV106" s="193">
        <v>5.9447227094708073E-2</v>
      </c>
      <c r="AW106" s="193">
        <v>0.63443301151985143</v>
      </c>
      <c r="BT106" s="188">
        <v>96.92737969232229</v>
      </c>
      <c r="BU106" s="188">
        <v>105.45903788776462</v>
      </c>
      <c r="BV106" s="188">
        <v>100.6738256307204</v>
      </c>
      <c r="BW106" s="188">
        <v>100.75490413704313</v>
      </c>
    </row>
    <row r="107" spans="1:75" ht="14.25" x14ac:dyDescent="0.2">
      <c r="A107" s="196">
        <v>39295</v>
      </c>
      <c r="B107" s="192">
        <v>2181.5302850000003</v>
      </c>
      <c r="C107" s="192">
        <v>1433.3769331043004</v>
      </c>
      <c r="D107" s="192">
        <v>1320.2041962797496</v>
      </c>
      <c r="E107" s="192">
        <v>113.1727368245509</v>
      </c>
      <c r="F107" s="192">
        <v>748.15335189569998</v>
      </c>
      <c r="G107" s="193">
        <v>0.65705112734857141</v>
      </c>
      <c r="H107" s="193">
        <v>7.8955321667867118E-2</v>
      </c>
      <c r="I107" s="193">
        <v>0.60517344423653019</v>
      </c>
      <c r="J107" s="192">
        <v>2222.8730483333329</v>
      </c>
      <c r="K107" s="192">
        <v>1601.0897335623661</v>
      </c>
      <c r="L107" s="192">
        <v>1509.5291370535836</v>
      </c>
      <c r="M107" s="192">
        <v>91.560596508782453</v>
      </c>
      <c r="N107" s="192">
        <v>621.78331477096663</v>
      </c>
      <c r="O107" s="193">
        <v>0.72027943060573441</v>
      </c>
      <c r="P107" s="193">
        <v>5.7186424089462791E-2</v>
      </c>
      <c r="Q107" s="193">
        <v>0.67908922562419805</v>
      </c>
      <c r="R107" s="192">
        <v>4404.4033333333336</v>
      </c>
      <c r="S107" s="192">
        <v>3034.4666666666667</v>
      </c>
      <c r="T107" s="192">
        <v>2829.7333333333331</v>
      </c>
      <c r="U107" s="192">
        <v>204.73333333333335</v>
      </c>
      <c r="V107" s="192">
        <v>1369.9366666666665</v>
      </c>
      <c r="W107" s="193">
        <v>0.68896203117940302</v>
      </c>
      <c r="X107" s="193">
        <v>6.7469297185666896E-2</v>
      </c>
      <c r="Y107" s="193">
        <v>0.64247824714811907</v>
      </c>
      <c r="AH107" s="192">
        <v>10326.966666666665</v>
      </c>
      <c r="AI107" s="192">
        <v>7003.333333333333</v>
      </c>
      <c r="AJ107" s="192">
        <v>6549.3999999999987</v>
      </c>
      <c r="AK107" s="192">
        <v>453.93333333333334</v>
      </c>
      <c r="AL107" s="192">
        <v>3323.6333333333332</v>
      </c>
      <c r="AM107" s="193">
        <v>0.67815976940631173</v>
      </c>
      <c r="AN107" s="193">
        <v>6.4816753926701567E-2</v>
      </c>
      <c r="AO107" s="193">
        <v>0.63420365450971405</v>
      </c>
      <c r="AP107" s="192">
        <v>26477.213333333333</v>
      </c>
      <c r="AQ107" s="192">
        <v>17860.033333333329</v>
      </c>
      <c r="AR107" s="192">
        <v>16787.133333333331</v>
      </c>
      <c r="AS107" s="192">
        <v>1072.8999999999999</v>
      </c>
      <c r="AT107" s="192">
        <v>8617.18</v>
      </c>
      <c r="AU107" s="193">
        <v>0.67454354461270083</v>
      </c>
      <c r="AV107" s="193">
        <v>6.0072676236139919E-2</v>
      </c>
      <c r="AW107" s="193">
        <v>0.63402190865000385</v>
      </c>
      <c r="BT107" s="188">
        <v>97.442650012544021</v>
      </c>
      <c r="BU107" s="188">
        <v>104.56363513008193</v>
      </c>
      <c r="BV107" s="188">
        <v>100.55820682313443</v>
      </c>
      <c r="BW107" s="188">
        <v>100.62851597927356</v>
      </c>
    </row>
    <row r="108" spans="1:75" ht="14.25" x14ac:dyDescent="0.2">
      <c r="A108" s="196">
        <v>39264</v>
      </c>
      <c r="B108" s="192">
        <v>2180.4065250000008</v>
      </c>
      <c r="C108" s="192">
        <v>1431.903056292774</v>
      </c>
      <c r="D108" s="192">
        <v>1318.8779999019305</v>
      </c>
      <c r="E108" s="192">
        <v>113.02505639084376</v>
      </c>
      <c r="F108" s="192">
        <v>748.50346870722694</v>
      </c>
      <c r="G108" s="193">
        <v>0.65671380078665531</v>
      </c>
      <c r="H108" s="193">
        <v>7.8933455651298015E-2</v>
      </c>
      <c r="I108" s="193">
        <v>0.60487711111666664</v>
      </c>
      <c r="J108" s="192">
        <v>2216.6501416666656</v>
      </c>
      <c r="K108" s="192">
        <v>1594.9969437072259</v>
      </c>
      <c r="L108" s="192">
        <v>1502.4220000980697</v>
      </c>
      <c r="M108" s="192">
        <v>92.574943609156264</v>
      </c>
      <c r="N108" s="192">
        <v>621.65319795943992</v>
      </c>
      <c r="O108" s="193">
        <v>0.71955285758715715</v>
      </c>
      <c r="P108" s="193">
        <v>5.8040828212489112E-2</v>
      </c>
      <c r="Q108" s="193">
        <v>0.67778941379013535</v>
      </c>
      <c r="R108" s="192">
        <v>4397.0566666666664</v>
      </c>
      <c r="S108" s="192">
        <v>3026.9</v>
      </c>
      <c r="T108" s="192">
        <v>2821.2999999999997</v>
      </c>
      <c r="U108" s="192">
        <v>205.60000000000002</v>
      </c>
      <c r="V108" s="192">
        <v>1370.1566666666668</v>
      </c>
      <c r="W108" s="193">
        <v>0.68839231091707564</v>
      </c>
      <c r="X108" s="193">
        <v>6.7924278965278015E-2</v>
      </c>
      <c r="Y108" s="193">
        <v>0.64163375955279178</v>
      </c>
      <c r="AH108" s="192">
        <v>10315.106666666667</v>
      </c>
      <c r="AI108" s="192">
        <v>6985.6333333333341</v>
      </c>
      <c r="AJ108" s="192">
        <v>6536.8</v>
      </c>
      <c r="AK108" s="192">
        <v>448.83333333333331</v>
      </c>
      <c r="AL108" s="192">
        <v>3329.4733333333329</v>
      </c>
      <c r="AM108" s="193">
        <v>0.67722356724700217</v>
      </c>
      <c r="AN108" s="193">
        <v>6.4250914973111473E-2</v>
      </c>
      <c r="AO108" s="193">
        <v>0.63371133341002772</v>
      </c>
      <c r="AP108" s="192">
        <v>26444</v>
      </c>
      <c r="AQ108" s="192">
        <v>17824.466666666664</v>
      </c>
      <c r="AR108" s="192">
        <v>16751.233333333334</v>
      </c>
      <c r="AS108" s="192">
        <v>1073.2333333333333</v>
      </c>
      <c r="AT108" s="192">
        <v>8619.5333333333347</v>
      </c>
      <c r="AU108" s="193">
        <v>0.67404578228205503</v>
      </c>
      <c r="AV108" s="193">
        <v>6.0211245217248216E-2</v>
      </c>
      <c r="AW108" s="193">
        <v>0.6334606463974185</v>
      </c>
      <c r="BT108" s="188">
        <v>97.780225555092045</v>
      </c>
      <c r="BU108" s="188">
        <v>103.85977756144359</v>
      </c>
      <c r="BV108" s="188">
        <v>100.44541511961252</v>
      </c>
      <c r="BW108" s="188">
        <v>100.50632638435242</v>
      </c>
    </row>
    <row r="109" spans="1:75" ht="14.25" x14ac:dyDescent="0.2">
      <c r="A109" s="196">
        <v>39234</v>
      </c>
      <c r="B109" s="192">
        <v>2179.4411100000011</v>
      </c>
      <c r="C109" s="192">
        <v>1431.4971920410298</v>
      </c>
      <c r="D109" s="192">
        <v>1319.8655379740233</v>
      </c>
      <c r="E109" s="192">
        <v>111.63165406700629</v>
      </c>
      <c r="F109" s="192">
        <v>747.94391795897138</v>
      </c>
      <c r="G109" s="193">
        <v>0.65681847766973112</v>
      </c>
      <c r="H109" s="193">
        <v>7.7982447110386433E-2</v>
      </c>
      <c r="I109" s="193">
        <v>0.60559816547372669</v>
      </c>
      <c r="J109" s="192">
        <v>2210.3255566666658</v>
      </c>
      <c r="K109" s="192">
        <v>1588.6028079589703</v>
      </c>
      <c r="L109" s="192">
        <v>1492.2344620259764</v>
      </c>
      <c r="M109" s="192">
        <v>96.368345932993705</v>
      </c>
      <c r="N109" s="192">
        <v>621.72274870769536</v>
      </c>
      <c r="O109" s="193">
        <v>0.71871892498709589</v>
      </c>
      <c r="P109" s="193">
        <v>6.0662328840276517E-2</v>
      </c>
      <c r="Q109" s="193">
        <v>0.67511976121579853</v>
      </c>
      <c r="R109" s="192">
        <v>4389.7666666666673</v>
      </c>
      <c r="S109" s="192">
        <v>3020.1</v>
      </c>
      <c r="T109" s="192">
        <v>2812.1</v>
      </c>
      <c r="U109" s="192">
        <v>208</v>
      </c>
      <c r="V109" s="192">
        <v>1369.6666666666667</v>
      </c>
      <c r="W109" s="193">
        <v>0.68798645334224284</v>
      </c>
      <c r="X109" s="193">
        <v>6.8871891659216589E-2</v>
      </c>
      <c r="Y109" s="193">
        <v>0.64060352486464722</v>
      </c>
      <c r="AH109" s="192">
        <v>10303.536666666667</v>
      </c>
      <c r="AI109" s="192">
        <v>6970.8666666666659</v>
      </c>
      <c r="AJ109" s="192">
        <v>6519.6333333333341</v>
      </c>
      <c r="AK109" s="192">
        <v>451.23333333333335</v>
      </c>
      <c r="AL109" s="192">
        <v>3332.67</v>
      </c>
      <c r="AM109" s="193">
        <v>0.67655086716179325</v>
      </c>
      <c r="AN109" s="193">
        <v>6.4731310310530504E-2</v>
      </c>
      <c r="AO109" s="193">
        <v>0.63275684303868485</v>
      </c>
      <c r="AP109" s="192">
        <v>26411.89</v>
      </c>
      <c r="AQ109" s="192">
        <v>17791.7</v>
      </c>
      <c r="AR109" s="192">
        <v>16710.2</v>
      </c>
      <c r="AS109" s="192">
        <v>1081.5</v>
      </c>
      <c r="AT109" s="192">
        <v>8620.19</v>
      </c>
      <c r="AU109" s="193">
        <v>0.67362464405235678</v>
      </c>
      <c r="AV109" s="193">
        <v>6.078677135967895E-2</v>
      </c>
      <c r="AW109" s="193">
        <v>0.63267717683210101</v>
      </c>
      <c r="BT109" s="188">
        <v>98.326967297925989</v>
      </c>
      <c r="BU109" s="188">
        <v>102.95459243002054</v>
      </c>
      <c r="BV109" s="188">
        <v>100.34227456444727</v>
      </c>
      <c r="BW109" s="188">
        <v>100.39358672696024</v>
      </c>
    </row>
    <row r="110" spans="1:75" ht="14.25" x14ac:dyDescent="0.2">
      <c r="A110" s="196">
        <v>39203</v>
      </c>
      <c r="B110" s="192">
        <v>2178.475695000001</v>
      </c>
      <c r="C110" s="192">
        <v>1428.8993484353941</v>
      </c>
      <c r="D110" s="192">
        <v>1313.8615025304925</v>
      </c>
      <c r="E110" s="192">
        <v>115.03784590490152</v>
      </c>
      <c r="F110" s="192">
        <v>749.57634656460687</v>
      </c>
      <c r="G110" s="193">
        <v>0.65591704865699385</v>
      </c>
      <c r="H110" s="193">
        <v>8.0508012009988542E-2</v>
      </c>
      <c r="I110" s="193">
        <v>0.60311047102616033</v>
      </c>
      <c r="J110" s="192">
        <v>2204.4443049999991</v>
      </c>
      <c r="K110" s="192">
        <v>1588.4006515646061</v>
      </c>
      <c r="L110" s="192">
        <v>1492.1718308028405</v>
      </c>
      <c r="M110" s="192">
        <v>96.228820761765164</v>
      </c>
      <c r="N110" s="192">
        <v>616.04365343539314</v>
      </c>
      <c r="O110" s="193">
        <v>0.72054469598614179</v>
      </c>
      <c r="P110" s="193">
        <v>6.0582209322929875E-2</v>
      </c>
      <c r="Q110" s="193">
        <v>0.67689250638738241</v>
      </c>
      <c r="R110" s="192">
        <v>4382.920000000001</v>
      </c>
      <c r="S110" s="192">
        <v>3017.2999999999997</v>
      </c>
      <c r="T110" s="192">
        <v>2806.0333333333333</v>
      </c>
      <c r="U110" s="192">
        <v>211.26666666666665</v>
      </c>
      <c r="V110" s="192">
        <v>1365.6200000000001</v>
      </c>
      <c r="W110" s="193">
        <v>0.68842233031860012</v>
      </c>
      <c r="X110" s="193">
        <v>7.0018449165368604E-2</v>
      </c>
      <c r="Y110" s="193">
        <v>0.64022006637888274</v>
      </c>
      <c r="AH110" s="192">
        <v>10292.956666666667</v>
      </c>
      <c r="AI110" s="192">
        <v>6965.4666666666672</v>
      </c>
      <c r="AJ110" s="192">
        <v>6515.6333333333341</v>
      </c>
      <c r="AK110" s="192">
        <v>449.83333333333331</v>
      </c>
      <c r="AL110" s="192">
        <v>3327.4899999999993</v>
      </c>
      <c r="AM110" s="193">
        <v>0.67672165464604117</v>
      </c>
      <c r="AN110" s="193">
        <v>6.4580501904634283E-2</v>
      </c>
      <c r="AO110" s="193">
        <v>0.63301863053926521</v>
      </c>
      <c r="AP110" s="192">
        <v>26382.263333333336</v>
      </c>
      <c r="AQ110" s="192">
        <v>17772.600000000002</v>
      </c>
      <c r="AR110" s="192">
        <v>16688.399999999998</v>
      </c>
      <c r="AS110" s="192">
        <v>1084.1999999999998</v>
      </c>
      <c r="AT110" s="192">
        <v>8609.6633333333339</v>
      </c>
      <c r="AU110" s="193">
        <v>0.6736571375794268</v>
      </c>
      <c r="AV110" s="193">
        <v>6.1004017420073581E-2</v>
      </c>
      <c r="AW110" s="193">
        <v>0.63256134582337442</v>
      </c>
      <c r="BT110" s="188">
        <v>98.772911418336861</v>
      </c>
      <c r="BU110" s="188">
        <v>102.17389589345419</v>
      </c>
      <c r="BV110" s="188">
        <v>100.2477777987193</v>
      </c>
      <c r="BW110" s="188">
        <v>100.28795037831463</v>
      </c>
    </row>
    <row r="111" spans="1:75" ht="14.25" x14ac:dyDescent="0.2">
      <c r="A111" s="196">
        <v>39173</v>
      </c>
      <c r="B111" s="192">
        <v>2177.5102800000009</v>
      </c>
      <c r="C111" s="192">
        <v>1432.7486339403406</v>
      </c>
      <c r="D111" s="192">
        <v>1316.0374196695273</v>
      </c>
      <c r="E111" s="192">
        <v>116.71121427081353</v>
      </c>
      <c r="F111" s="192">
        <v>744.76164605966039</v>
      </c>
      <c r="G111" s="193">
        <v>0.65797560043681635</v>
      </c>
      <c r="H111" s="193">
        <v>8.145965838392373E-2</v>
      </c>
      <c r="I111" s="193">
        <v>0.60437713280027627</v>
      </c>
      <c r="J111" s="192">
        <v>2198.9297199999987</v>
      </c>
      <c r="K111" s="192">
        <v>1587.8513660596593</v>
      </c>
      <c r="L111" s="192">
        <v>1491.8292469971395</v>
      </c>
      <c r="M111" s="192">
        <v>96.02211906251982</v>
      </c>
      <c r="N111" s="192">
        <v>611.07835394033953</v>
      </c>
      <c r="O111" s="193">
        <v>0.72210191695424453</v>
      </c>
      <c r="P111" s="193">
        <v>6.0472989547380625E-2</v>
      </c>
      <c r="Q111" s="193">
        <v>0.67843425527812706</v>
      </c>
      <c r="R111" s="192">
        <v>4376.4399999999996</v>
      </c>
      <c r="S111" s="192">
        <v>3020.6</v>
      </c>
      <c r="T111" s="192">
        <v>2807.8666666666668</v>
      </c>
      <c r="U111" s="192">
        <v>212.73333333333335</v>
      </c>
      <c r="V111" s="192">
        <v>1355.84</v>
      </c>
      <c r="W111" s="193">
        <v>0.69019568416338395</v>
      </c>
      <c r="X111" s="193">
        <v>7.0427508883444803E-2</v>
      </c>
      <c r="Y111" s="193">
        <v>0.641586921485652</v>
      </c>
      <c r="AH111" s="192">
        <v>10283.263333333334</v>
      </c>
      <c r="AI111" s="192">
        <v>6966.2666666666664</v>
      </c>
      <c r="AJ111" s="192">
        <v>6512.0999999999995</v>
      </c>
      <c r="AK111" s="192">
        <v>454.16666666666669</v>
      </c>
      <c r="AL111" s="192">
        <v>3316.996666666666</v>
      </c>
      <c r="AM111" s="193">
        <v>0.67743735046494635</v>
      </c>
      <c r="AN111" s="193">
        <v>6.5195130820908387E-2</v>
      </c>
      <c r="AO111" s="193">
        <v>0.63327173377841461</v>
      </c>
      <c r="AP111" s="192">
        <v>26354.503333333338</v>
      </c>
      <c r="AQ111" s="192">
        <v>17764.866666666665</v>
      </c>
      <c r="AR111" s="192">
        <v>16669.666666666668</v>
      </c>
      <c r="AS111" s="192">
        <v>1095.2</v>
      </c>
      <c r="AT111" s="192">
        <v>8589.6366666666672</v>
      </c>
      <c r="AU111" s="193">
        <v>0.67407328614679496</v>
      </c>
      <c r="AV111" s="193">
        <v>6.1649773147748561E-2</v>
      </c>
      <c r="AW111" s="193">
        <v>0.63251682097088779</v>
      </c>
      <c r="BT111" s="188">
        <v>99.355132736662853</v>
      </c>
      <c r="BU111" s="188">
        <v>101.26618627848525</v>
      </c>
      <c r="BV111" s="188">
        <v>100.16283469500095</v>
      </c>
      <c r="BW111" s="188">
        <v>100.19068578640604</v>
      </c>
    </row>
    <row r="112" spans="1:75" ht="14.25" x14ac:dyDescent="0.2">
      <c r="A112" s="196">
        <v>39142</v>
      </c>
      <c r="B112" s="192">
        <v>2176.5448650000003</v>
      </c>
      <c r="C112" s="192">
        <v>1436.1040707049463</v>
      </c>
      <c r="D112" s="192">
        <v>1321.1150666288479</v>
      </c>
      <c r="E112" s="192">
        <v>114.9890040760982</v>
      </c>
      <c r="F112" s="192">
        <v>740.44079429505439</v>
      </c>
      <c r="G112" s="193">
        <v>0.6598090826420645</v>
      </c>
      <c r="H112" s="193">
        <v>8.0070105239415601E-2</v>
      </c>
      <c r="I112" s="193">
        <v>0.60697809995699203</v>
      </c>
      <c r="J112" s="192">
        <v>2193.7918016666658</v>
      </c>
      <c r="K112" s="192">
        <v>1589.9959292950537</v>
      </c>
      <c r="L112" s="192">
        <v>1496.4182667044852</v>
      </c>
      <c r="M112" s="192">
        <v>93.57766259056848</v>
      </c>
      <c r="N112" s="192">
        <v>603.79587237161184</v>
      </c>
      <c r="O112" s="193">
        <v>0.72477065876857738</v>
      </c>
      <c r="P112" s="193">
        <v>5.8854026520720346E-2</v>
      </c>
      <c r="Q112" s="193">
        <v>0.68211498719597152</v>
      </c>
      <c r="R112" s="192">
        <v>4370.3366666666661</v>
      </c>
      <c r="S112" s="192">
        <v>3026.1000000000004</v>
      </c>
      <c r="T112" s="192">
        <v>2817.5333333333333</v>
      </c>
      <c r="U112" s="192">
        <v>208.56666666666669</v>
      </c>
      <c r="V112" s="192">
        <v>1344.2366666666665</v>
      </c>
      <c r="W112" s="193">
        <v>0.69241805169853443</v>
      </c>
      <c r="X112" s="193">
        <v>6.8922595640152892E-2</v>
      </c>
      <c r="Y112" s="193">
        <v>0.64469480230737375</v>
      </c>
      <c r="AH112" s="192">
        <v>10274.549999999999</v>
      </c>
      <c r="AI112" s="192">
        <v>6960.3</v>
      </c>
      <c r="AJ112" s="192">
        <v>6509.6333333333341</v>
      </c>
      <c r="AK112" s="192">
        <v>450.66666666666669</v>
      </c>
      <c r="AL112" s="192">
        <v>3314.2499999999995</v>
      </c>
      <c r="AM112" s="193">
        <v>0.67743112837058561</v>
      </c>
      <c r="AN112" s="193">
        <v>6.4748166985139535E-2</v>
      </c>
      <c r="AO112" s="193">
        <v>0.63356870454991554</v>
      </c>
      <c r="AP112" s="192">
        <v>26328.943333333333</v>
      </c>
      <c r="AQ112" s="192">
        <v>17749.066666666666</v>
      </c>
      <c r="AR112" s="192">
        <v>16651.600000000002</v>
      </c>
      <c r="AS112" s="192">
        <v>1097.4666666666667</v>
      </c>
      <c r="AT112" s="192">
        <v>8579.8766666666688</v>
      </c>
      <c r="AU112" s="193">
        <v>0.67412757291310466</v>
      </c>
      <c r="AV112" s="193">
        <v>6.1832359260205236E-2</v>
      </c>
      <c r="AW112" s="193">
        <v>0.6324446746375314</v>
      </c>
      <c r="BT112" s="188">
        <v>99.458899361219181</v>
      </c>
      <c r="BU112" s="188">
        <v>100.86858012000765</v>
      </c>
      <c r="BV112" s="188">
        <v>100.08309086312464</v>
      </c>
      <c r="BW112" s="188">
        <v>100.09613567319707</v>
      </c>
    </row>
    <row r="113" spans="1:75" ht="14.25" x14ac:dyDescent="0.2">
      <c r="A113" s="196">
        <v>39114</v>
      </c>
      <c r="B113" s="192">
        <v>2175.5794500000006</v>
      </c>
      <c r="C113" s="192">
        <v>1432.8542999103447</v>
      </c>
      <c r="D113" s="192">
        <v>1325.231161894556</v>
      </c>
      <c r="E113" s="192">
        <v>107.62313801578894</v>
      </c>
      <c r="F113" s="192">
        <v>742.72515008965581</v>
      </c>
      <c r="G113" s="193">
        <v>0.65860812387722467</v>
      </c>
      <c r="H113" s="193">
        <v>7.5111013047539477E-2</v>
      </c>
      <c r="I113" s="193">
        <v>0.60913940049146698</v>
      </c>
      <c r="J113" s="192">
        <v>2188.6872166666658</v>
      </c>
      <c r="K113" s="192">
        <v>1585.5123667563221</v>
      </c>
      <c r="L113" s="192">
        <v>1492.735504772111</v>
      </c>
      <c r="M113" s="192">
        <v>92.776861984211067</v>
      </c>
      <c r="N113" s="192">
        <v>603.17484991034382</v>
      </c>
      <c r="O113" s="193">
        <v>0.72441249470585889</v>
      </c>
      <c r="P113" s="193">
        <v>5.8515382112103054E-2</v>
      </c>
      <c r="Q113" s="193">
        <v>0.68202322077136368</v>
      </c>
      <c r="R113" s="192">
        <v>4364.2666666666664</v>
      </c>
      <c r="S113" s="192">
        <v>3018.3666666666668</v>
      </c>
      <c r="T113" s="192">
        <v>2817.9666666666667</v>
      </c>
      <c r="U113" s="192">
        <v>200.4</v>
      </c>
      <c r="V113" s="192">
        <v>1345.8999999999996</v>
      </c>
      <c r="W113" s="193">
        <v>0.69160912868141278</v>
      </c>
      <c r="X113" s="193">
        <v>6.6393524091396011E-2</v>
      </c>
      <c r="Y113" s="193">
        <v>0.64569076133447401</v>
      </c>
      <c r="AH113" s="192">
        <v>10266.370000000001</v>
      </c>
      <c r="AI113" s="192">
        <v>6945.5666666666657</v>
      </c>
      <c r="AJ113" s="192">
        <v>6504.4333333333334</v>
      </c>
      <c r="AK113" s="192">
        <v>441.13333333333338</v>
      </c>
      <c r="AL113" s="192">
        <v>3320.8033333333333</v>
      </c>
      <c r="AM113" s="193">
        <v>0.67653578301450901</v>
      </c>
      <c r="AN113" s="193">
        <v>6.3512936309492396E-2</v>
      </c>
      <c r="AO113" s="193">
        <v>0.63356700891681605</v>
      </c>
      <c r="AP113" s="192">
        <v>26304.096666666668</v>
      </c>
      <c r="AQ113" s="192">
        <v>17703.333333333332</v>
      </c>
      <c r="AR113" s="192">
        <v>16610.533333333333</v>
      </c>
      <c r="AS113" s="192">
        <v>1092.8</v>
      </c>
      <c r="AT113" s="192">
        <v>8600.7633333333342</v>
      </c>
      <c r="AU113" s="193">
        <v>0.67302570993694388</v>
      </c>
      <c r="AV113" s="193">
        <v>6.1728488043682923E-2</v>
      </c>
      <c r="AW113" s="193">
        <v>0.63148085044801006</v>
      </c>
      <c r="BT113" s="188">
        <v>100</v>
      </c>
      <c r="BU113" s="188">
        <v>100</v>
      </c>
      <c r="BV113" s="188">
        <v>100</v>
      </c>
      <c r="BW113" s="188">
        <v>100</v>
      </c>
    </row>
    <row r="114" spans="1:75" ht="14.25" x14ac:dyDescent="0.2">
      <c r="A114" s="196">
        <v>39083</v>
      </c>
      <c r="B114" s="192">
        <v>2174.6140350000005</v>
      </c>
      <c r="C114" s="192">
        <v>1422.1991665731857</v>
      </c>
      <c r="D114" s="192">
        <v>1312.9265564599159</v>
      </c>
      <c r="E114" s="192">
        <v>109.27261011326989</v>
      </c>
      <c r="F114" s="192">
        <v>752.41486842681479</v>
      </c>
      <c r="G114" s="193">
        <v>0.65400073009884041</v>
      </c>
      <c r="H114" s="193">
        <v>7.6833549534812487E-2</v>
      </c>
      <c r="I114" s="193">
        <v>0.60375153260698766</v>
      </c>
      <c r="J114" s="192">
        <v>2183.4526316666665</v>
      </c>
      <c r="K114" s="192">
        <v>1576.3341667601478</v>
      </c>
      <c r="L114" s="192">
        <v>1487.7067768734175</v>
      </c>
      <c r="M114" s="192">
        <v>88.627389886730114</v>
      </c>
      <c r="N114" s="192">
        <v>607.1184649065184</v>
      </c>
      <c r="O114" s="193">
        <v>0.72194566710471986</v>
      </c>
      <c r="P114" s="193">
        <v>5.6223732096657333E-2</v>
      </c>
      <c r="Q114" s="193">
        <v>0.68135518732908151</v>
      </c>
      <c r="R114" s="192">
        <v>4358.0666666666666</v>
      </c>
      <c r="S114" s="192">
        <v>2998.5333333333333</v>
      </c>
      <c r="T114" s="192">
        <v>2800.6333333333332</v>
      </c>
      <c r="U114" s="192">
        <v>197.9</v>
      </c>
      <c r="V114" s="192">
        <v>1359.5333333333331</v>
      </c>
      <c r="W114" s="193">
        <v>0.68804209817809125</v>
      </c>
      <c r="X114" s="193">
        <v>6.5998932811596786E-2</v>
      </c>
      <c r="Y114" s="193">
        <v>0.64263205396888523</v>
      </c>
      <c r="AH114" s="192">
        <v>10257.846666666666</v>
      </c>
      <c r="AI114" s="192">
        <v>6928.2666666666664</v>
      </c>
      <c r="AJ114" s="192">
        <v>6489.2</v>
      </c>
      <c r="AK114" s="192">
        <v>439.06666666666661</v>
      </c>
      <c r="AL114" s="192">
        <v>3329.58</v>
      </c>
      <c r="AM114" s="193">
        <v>0.67541140863222104</v>
      </c>
      <c r="AN114" s="193">
        <v>6.3373234286594041E-2</v>
      </c>
      <c r="AO114" s="193">
        <v>0.63260840319313283</v>
      </c>
      <c r="AP114" s="192">
        <v>26278.833333333332</v>
      </c>
      <c r="AQ114" s="192">
        <v>17657.533333333333</v>
      </c>
      <c r="AR114" s="192">
        <v>16564.066666666666</v>
      </c>
      <c r="AS114" s="192">
        <v>1093.4666666666667</v>
      </c>
      <c r="AT114" s="192">
        <v>8621.3000000000011</v>
      </c>
      <c r="AU114" s="193">
        <v>0.67192988019508726</v>
      </c>
      <c r="AV114" s="193">
        <v>6.1926354379433897E-2</v>
      </c>
      <c r="AW114" s="193">
        <v>0.63031971231599571</v>
      </c>
    </row>
    <row r="115" spans="1:75" ht="14.25" x14ac:dyDescent="0.2">
      <c r="A115" s="196">
        <v>39052</v>
      </c>
      <c r="B115" s="192">
        <v>2173.6486200000004</v>
      </c>
      <c r="C115" s="192">
        <v>1411.288591640903</v>
      </c>
      <c r="D115" s="192">
        <v>1302.3279312226168</v>
      </c>
      <c r="E115" s="192">
        <v>108.96066041828618</v>
      </c>
      <c r="F115" s="192">
        <v>762.36002835909733</v>
      </c>
      <c r="G115" s="193">
        <v>0.64927172619137619</v>
      </c>
      <c r="H115" s="193">
        <v>7.7206505504021541E-2</v>
      </c>
      <c r="I115" s="193">
        <v>0.59914372508957614</v>
      </c>
      <c r="J115" s="192">
        <v>2177.95138</v>
      </c>
      <c r="K115" s="192">
        <v>1562.711408359097</v>
      </c>
      <c r="L115" s="192">
        <v>1473.6054021107166</v>
      </c>
      <c r="M115" s="192">
        <v>89.106006248380481</v>
      </c>
      <c r="N115" s="192">
        <v>615.23997164090247</v>
      </c>
      <c r="O115" s="193">
        <v>0.71751436818534353</v>
      </c>
      <c r="P115" s="193">
        <v>5.7020129098529444E-2</v>
      </c>
      <c r="Q115" s="193">
        <v>0.67660160628136545</v>
      </c>
      <c r="R115" s="192">
        <v>4351.6000000000004</v>
      </c>
      <c r="S115" s="192">
        <v>2974</v>
      </c>
      <c r="T115" s="192">
        <v>2775.9333333333329</v>
      </c>
      <c r="U115" s="192">
        <v>198.06666666666669</v>
      </c>
      <c r="V115" s="192">
        <v>1377.5999999999997</v>
      </c>
      <c r="W115" s="193">
        <v>0.68342678555014247</v>
      </c>
      <c r="X115" s="193">
        <v>6.6599417171037886E-2</v>
      </c>
      <c r="Y115" s="193">
        <v>0.63791095995342695</v>
      </c>
      <c r="AH115" s="192">
        <v>10248.616666666667</v>
      </c>
      <c r="AI115" s="192">
        <v>6906.8</v>
      </c>
      <c r="AJ115" s="192">
        <v>6470</v>
      </c>
      <c r="AK115" s="192">
        <v>436.8</v>
      </c>
      <c r="AL115" s="192">
        <v>3341.8166666666671</v>
      </c>
      <c r="AM115" s="193">
        <v>0.67392509883447682</v>
      </c>
      <c r="AN115" s="193">
        <v>6.3242022354780797E-2</v>
      </c>
      <c r="AO115" s="193">
        <v>0.63130471266853905</v>
      </c>
      <c r="AP115" s="192">
        <v>26251.766666666666</v>
      </c>
      <c r="AQ115" s="192">
        <v>17600.533333333333</v>
      </c>
      <c r="AR115" s="192">
        <v>16515.433333333334</v>
      </c>
      <c r="AS115" s="192">
        <v>1085.0999999999999</v>
      </c>
      <c r="AT115" s="192">
        <v>8651.2333333333336</v>
      </c>
      <c r="AU115" s="193">
        <v>0.67045138549405559</v>
      </c>
      <c r="AV115" s="193">
        <v>6.1651540862398109E-2</v>
      </c>
      <c r="AW115" s="193">
        <v>0.6291170245050175</v>
      </c>
      <c r="BT115" s="188" t="s">
        <v>193</v>
      </c>
      <c r="BU115" s="188" t="s">
        <v>194</v>
      </c>
      <c r="BV115" s="188" t="s">
        <v>195</v>
      </c>
      <c r="BW115" s="188" t="s">
        <v>196</v>
      </c>
    </row>
    <row r="116" spans="1:75" ht="14.25" x14ac:dyDescent="0.2">
      <c r="A116" s="196">
        <v>39022</v>
      </c>
      <c r="B116" s="192">
        <v>2172.6832049999998</v>
      </c>
      <c r="C116" s="192">
        <v>1413.6318027363643</v>
      </c>
      <c r="D116" s="192">
        <v>1299.2406845260791</v>
      </c>
      <c r="E116" s="192">
        <v>114.39111821028557</v>
      </c>
      <c r="F116" s="192">
        <v>759.05140226363574</v>
      </c>
      <c r="G116" s="193">
        <v>0.6506387122996905</v>
      </c>
      <c r="H116" s="193">
        <v>8.0920023155151788E-2</v>
      </c>
      <c r="I116" s="193">
        <v>0.59798901263476156</v>
      </c>
      <c r="J116" s="192">
        <v>2172.8401283333333</v>
      </c>
      <c r="K116" s="192">
        <v>1553.1681972636354</v>
      </c>
      <c r="L116" s="192">
        <v>1464.5259821405878</v>
      </c>
      <c r="M116" s="192">
        <v>88.642215123047777</v>
      </c>
      <c r="N116" s="192">
        <v>619.67193106969728</v>
      </c>
      <c r="O116" s="193">
        <v>0.71481015883804844</v>
      </c>
      <c r="P116" s="193">
        <v>5.7071871082099941E-2</v>
      </c>
      <c r="Q116" s="193">
        <v>0.67401460560466797</v>
      </c>
      <c r="R116" s="192">
        <v>4345.5233333333335</v>
      </c>
      <c r="S116" s="192">
        <v>2966.7999999999997</v>
      </c>
      <c r="T116" s="192">
        <v>2763.7666666666669</v>
      </c>
      <c r="U116" s="192">
        <v>203.03333333333333</v>
      </c>
      <c r="V116" s="192">
        <v>1378.7233333333331</v>
      </c>
      <c r="W116" s="193">
        <v>0.68272559423222512</v>
      </c>
      <c r="X116" s="193">
        <v>6.8435126511168037E-2</v>
      </c>
      <c r="Y116" s="193">
        <v>0.63600318181853055</v>
      </c>
      <c r="AH116" s="192">
        <v>10239.373333333335</v>
      </c>
      <c r="AI116" s="192">
        <v>6905.4666666666672</v>
      </c>
      <c r="AJ116" s="192">
        <v>6454.5333333333328</v>
      </c>
      <c r="AK116" s="192">
        <v>450.93333333333334</v>
      </c>
      <c r="AL116" s="192">
        <v>3333.9066666666672</v>
      </c>
      <c r="AM116" s="193">
        <v>0.67440325124063571</v>
      </c>
      <c r="AN116" s="193">
        <v>6.5300921009441792E-2</v>
      </c>
      <c r="AO116" s="193">
        <v>0.63036409780286018</v>
      </c>
      <c r="AP116" s="192">
        <v>26225.146666666667</v>
      </c>
      <c r="AQ116" s="192">
        <v>17580.066666666666</v>
      </c>
      <c r="AR116" s="192">
        <v>16477.3</v>
      </c>
      <c r="AS116" s="192">
        <v>1102.7666666666667</v>
      </c>
      <c r="AT116" s="192">
        <v>8645.08</v>
      </c>
      <c r="AU116" s="193">
        <v>0.67035150995024617</v>
      </c>
      <c r="AV116" s="193">
        <v>6.2728241455284592E-2</v>
      </c>
      <c r="AW116" s="193">
        <v>0.62830153857417248</v>
      </c>
      <c r="BT116" s="188" t="s">
        <v>197</v>
      </c>
      <c r="BU116" s="188" t="s">
        <v>197</v>
      </c>
      <c r="BV116" s="188" t="s">
        <v>197</v>
      </c>
      <c r="BW116" s="188" t="s">
        <v>197</v>
      </c>
    </row>
    <row r="117" spans="1:75" ht="14.25" x14ac:dyDescent="0.2">
      <c r="A117" s="196">
        <v>38991</v>
      </c>
      <c r="B117" s="192">
        <v>2171.7177900000002</v>
      </c>
      <c r="C117" s="192">
        <v>1420.8406484123382</v>
      </c>
      <c r="D117" s="192">
        <v>1309.1492522092024</v>
      </c>
      <c r="E117" s="192">
        <v>111.69139620313581</v>
      </c>
      <c r="F117" s="192">
        <v>750.87714158766209</v>
      </c>
      <c r="G117" s="193">
        <v>0.65424736812251194</v>
      </c>
      <c r="H117" s="193">
        <v>7.8609375603056489E-2</v>
      </c>
      <c r="I117" s="193">
        <v>0.60281739102445819</v>
      </c>
      <c r="J117" s="192">
        <v>2167.6755433333328</v>
      </c>
      <c r="K117" s="192">
        <v>1540.9926849209951</v>
      </c>
      <c r="L117" s="192">
        <v>1452.3840811241309</v>
      </c>
      <c r="M117" s="192">
        <v>88.608603796864188</v>
      </c>
      <c r="N117" s="192">
        <v>626.68285841233762</v>
      </c>
      <c r="O117" s="193">
        <v>0.71089637453368182</v>
      </c>
      <c r="P117" s="193">
        <v>5.7500989241494709E-2</v>
      </c>
      <c r="Q117" s="193">
        <v>0.67001912974980293</v>
      </c>
      <c r="R117" s="192">
        <v>4339.3933333333334</v>
      </c>
      <c r="S117" s="192">
        <v>2961.8333333333335</v>
      </c>
      <c r="T117" s="192">
        <v>2761.5333333333333</v>
      </c>
      <c r="U117" s="192">
        <v>200.30000000000004</v>
      </c>
      <c r="V117" s="192">
        <v>1377.5599999999995</v>
      </c>
      <c r="W117" s="193">
        <v>0.68254548638903445</v>
      </c>
      <c r="X117" s="193">
        <v>6.7627032806257398E-2</v>
      </c>
      <c r="Y117" s="193">
        <v>0.63638696038924025</v>
      </c>
      <c r="AH117" s="192">
        <v>10230.096666666666</v>
      </c>
      <c r="AI117" s="192">
        <v>6908</v>
      </c>
      <c r="AJ117" s="192">
        <v>6453.833333333333</v>
      </c>
      <c r="AK117" s="192">
        <v>454.16666666666669</v>
      </c>
      <c r="AL117" s="192">
        <v>3322.0966666666668</v>
      </c>
      <c r="AM117" s="193">
        <v>0.6752624364253319</v>
      </c>
      <c r="AN117" s="193">
        <v>6.5745029917004441E-2</v>
      </c>
      <c r="AO117" s="193">
        <v>0.63086728734071917</v>
      </c>
      <c r="AP117" s="192">
        <v>26197.41333333333</v>
      </c>
      <c r="AQ117" s="192">
        <v>17564.3</v>
      </c>
      <c r="AR117" s="192">
        <v>16452.333333333332</v>
      </c>
      <c r="AS117" s="192">
        <v>1111.9666666666665</v>
      </c>
      <c r="AT117" s="192">
        <v>8633.1133333333346</v>
      </c>
      <c r="AU117" s="193">
        <v>0.67045932270157971</v>
      </c>
      <c r="AV117" s="193">
        <v>6.3308339453702484E-2</v>
      </c>
      <c r="AW117" s="193">
        <v>0.62801365631008865</v>
      </c>
    </row>
    <row r="118" spans="1:75" ht="14.25" x14ac:dyDescent="0.2">
      <c r="A118" s="196">
        <v>38961</v>
      </c>
      <c r="B118" s="192">
        <v>2170.752375</v>
      </c>
      <c r="C118" s="192">
        <v>1430.52604535554</v>
      </c>
      <c r="D118" s="192">
        <v>1322.0021002073483</v>
      </c>
      <c r="E118" s="192">
        <v>108.52394514819166</v>
      </c>
      <c r="F118" s="192">
        <v>740.22632964446018</v>
      </c>
      <c r="G118" s="193">
        <v>0.65900010606025017</v>
      </c>
      <c r="H118" s="193">
        <v>7.5862963488525184E-2</v>
      </c>
      <c r="I118" s="193">
        <v>0.60900640507526715</v>
      </c>
      <c r="J118" s="192">
        <v>2161.9209583333336</v>
      </c>
      <c r="K118" s="192">
        <v>1533.6072879777932</v>
      </c>
      <c r="L118" s="192">
        <v>1444.1978997926517</v>
      </c>
      <c r="M118" s="192">
        <v>89.40938818514168</v>
      </c>
      <c r="N118" s="192">
        <v>628.31367035553978</v>
      </c>
      <c r="O118" s="193">
        <v>0.70937250599581614</v>
      </c>
      <c r="P118" s="193">
        <v>5.8300054313797922E-2</v>
      </c>
      <c r="Q118" s="193">
        <v>0.66801605036754519</v>
      </c>
      <c r="R118" s="192">
        <v>4332.6733333333332</v>
      </c>
      <c r="S118" s="192">
        <v>2964.1333333333337</v>
      </c>
      <c r="T118" s="192">
        <v>2766.2000000000003</v>
      </c>
      <c r="U118" s="192">
        <v>197.93333333333331</v>
      </c>
      <c r="V118" s="192">
        <v>1368.5399999999997</v>
      </c>
      <c r="W118" s="193">
        <v>0.68413496824901032</v>
      </c>
      <c r="X118" s="193">
        <v>6.6776123431244644E-2</v>
      </c>
      <c r="Y118" s="193">
        <v>0.63845108716558374</v>
      </c>
      <c r="AH118" s="192">
        <v>10219.82</v>
      </c>
      <c r="AI118" s="192">
        <v>6924.0666666666657</v>
      </c>
      <c r="AJ118" s="192">
        <v>6465.3</v>
      </c>
      <c r="AK118" s="192">
        <v>458.76666666666665</v>
      </c>
      <c r="AL118" s="192">
        <v>3295.753333333334</v>
      </c>
      <c r="AM118" s="193">
        <v>0.67751356351351255</v>
      </c>
      <c r="AN118" s="193">
        <v>6.6256824024417252E-2</v>
      </c>
      <c r="AO118" s="193">
        <v>0.63262366656164204</v>
      </c>
      <c r="AP118" s="192">
        <v>26165.896666666667</v>
      </c>
      <c r="AQ118" s="192">
        <v>17562.633333333331</v>
      </c>
      <c r="AR118" s="192">
        <v>16434.666666666664</v>
      </c>
      <c r="AS118" s="192">
        <v>1127.9666666666667</v>
      </c>
      <c r="AT118" s="192">
        <v>8603.2633333333342</v>
      </c>
      <c r="AU118" s="193">
        <v>0.67120319082001001</v>
      </c>
      <c r="AV118" s="193">
        <v>6.422537242896377E-2</v>
      </c>
      <c r="AW118" s="193">
        <v>0.62809491591408606</v>
      </c>
    </row>
    <row r="119" spans="1:75" ht="14.25" x14ac:dyDescent="0.2">
      <c r="A119" s="196">
        <v>38930</v>
      </c>
      <c r="B119" s="192">
        <v>2169.6452799999993</v>
      </c>
      <c r="C119" s="192">
        <v>1430.1064964528962</v>
      </c>
      <c r="D119" s="192">
        <v>1327.4862560533145</v>
      </c>
      <c r="E119" s="192">
        <v>102.62024039958187</v>
      </c>
      <c r="F119" s="192">
        <v>739.53878354710298</v>
      </c>
      <c r="G119" s="193">
        <v>0.65914299892049477</v>
      </c>
      <c r="H119" s="193">
        <v>7.1757061907005967E-2</v>
      </c>
      <c r="I119" s="193">
        <v>0.61184483394138733</v>
      </c>
      <c r="J119" s="192">
        <v>2156.0480533333343</v>
      </c>
      <c r="K119" s="192">
        <v>1526.3268368804372</v>
      </c>
      <c r="L119" s="192">
        <v>1438.547077280019</v>
      </c>
      <c r="M119" s="192">
        <v>87.779759600418132</v>
      </c>
      <c r="N119" s="192">
        <v>629.7212164528969</v>
      </c>
      <c r="O119" s="193">
        <v>0.70792802345971673</v>
      </c>
      <c r="P119" s="193">
        <v>5.7510460721391508E-2</v>
      </c>
      <c r="Q119" s="193">
        <v>0.66721475667296426</v>
      </c>
      <c r="R119" s="192">
        <v>4325.6933333333336</v>
      </c>
      <c r="S119" s="192">
        <v>2956.4333333333329</v>
      </c>
      <c r="T119" s="192">
        <v>2766.0333333333333</v>
      </c>
      <c r="U119" s="192">
        <v>190.4</v>
      </c>
      <c r="V119" s="192">
        <v>1369.26</v>
      </c>
      <c r="W119" s="193">
        <v>0.68345883665662832</v>
      </c>
      <c r="X119" s="193">
        <v>6.4401925743858043E-2</v>
      </c>
      <c r="Y119" s="193">
        <v>0.63944277140928463</v>
      </c>
      <c r="AH119" s="192">
        <v>10208.776666666667</v>
      </c>
      <c r="AI119" s="192">
        <v>6913.3666666666659</v>
      </c>
      <c r="AJ119" s="192">
        <v>6472.0666666666666</v>
      </c>
      <c r="AK119" s="192">
        <v>441.3</v>
      </c>
      <c r="AL119" s="192">
        <v>3295.41</v>
      </c>
      <c r="AM119" s="193">
        <v>0.67719834534532863</v>
      </c>
      <c r="AN119" s="193">
        <v>6.3832864836717282E-2</v>
      </c>
      <c r="AO119" s="193">
        <v>0.63397083489925177</v>
      </c>
      <c r="AP119" s="192">
        <v>26133.39</v>
      </c>
      <c r="AQ119" s="192">
        <v>17531.933333333331</v>
      </c>
      <c r="AR119" s="192">
        <v>16423.8</v>
      </c>
      <c r="AS119" s="192">
        <v>1108.1333333333332</v>
      </c>
      <c r="AT119" s="192">
        <v>8601.4566666666669</v>
      </c>
      <c r="AU119" s="193">
        <v>0.67086334124020386</v>
      </c>
      <c r="AV119" s="193">
        <v>6.3206567824807311E-2</v>
      </c>
      <c r="AW119" s="193">
        <v>0.62846037196092808</v>
      </c>
    </row>
    <row r="120" spans="1:75" ht="14.25" x14ac:dyDescent="0.2">
      <c r="A120" s="196">
        <v>38899</v>
      </c>
      <c r="B120" s="192">
        <v>2168.3965049999988</v>
      </c>
      <c r="C120" s="192">
        <v>1428.6722879200472</v>
      </c>
      <c r="D120" s="192">
        <v>1329.7575839130125</v>
      </c>
      <c r="E120" s="192">
        <v>98.914704007035041</v>
      </c>
      <c r="F120" s="192">
        <v>739.72421707995125</v>
      </c>
      <c r="G120" s="193">
        <v>0.65886118365609891</v>
      </c>
      <c r="H120" s="193">
        <v>6.9235404678452475E-2</v>
      </c>
      <c r="I120" s="193">
        <v>0.6132446629787448</v>
      </c>
      <c r="J120" s="192">
        <v>2150.116828333335</v>
      </c>
      <c r="K120" s="192">
        <v>1528.0277120799526</v>
      </c>
      <c r="L120" s="192">
        <v>1440.0424160869873</v>
      </c>
      <c r="M120" s="192">
        <v>87.985295992964964</v>
      </c>
      <c r="N120" s="192">
        <v>622.08911625338214</v>
      </c>
      <c r="O120" s="193">
        <v>0.71067194672598544</v>
      </c>
      <c r="P120" s="193">
        <v>5.7580955696935172E-2</v>
      </c>
      <c r="Q120" s="193">
        <v>0.66975077684650164</v>
      </c>
      <c r="R120" s="192">
        <v>4318.5133333333333</v>
      </c>
      <c r="S120" s="192">
        <v>2956.7000000000003</v>
      </c>
      <c r="T120" s="192">
        <v>2769.7999999999997</v>
      </c>
      <c r="U120" s="192">
        <v>186.9</v>
      </c>
      <c r="V120" s="192">
        <v>1361.8133333333333</v>
      </c>
      <c r="W120" s="193">
        <v>0.68465691125186601</v>
      </c>
      <c r="X120" s="193">
        <v>6.3212365136807919E-2</v>
      </c>
      <c r="Y120" s="193">
        <v>0.64137812858437393</v>
      </c>
      <c r="AH120" s="192">
        <v>10196.786666666667</v>
      </c>
      <c r="AI120" s="192">
        <v>6906.7333333333336</v>
      </c>
      <c r="AJ120" s="192">
        <v>6476.7333333333336</v>
      </c>
      <c r="AK120" s="192">
        <v>430</v>
      </c>
      <c r="AL120" s="192">
        <v>3290.0533333333333</v>
      </c>
      <c r="AM120" s="193">
        <v>0.67734410448258864</v>
      </c>
      <c r="AN120" s="193">
        <v>6.2258086311908184E-2</v>
      </c>
      <c r="AO120" s="193">
        <v>0.63517395676284949</v>
      </c>
      <c r="AP120" s="192">
        <v>26100.023333333331</v>
      </c>
      <c r="AQ120" s="192">
        <v>17510.333333333332</v>
      </c>
      <c r="AR120" s="192">
        <v>16419.899999999998</v>
      </c>
      <c r="AS120" s="192">
        <v>1090.4333333333334</v>
      </c>
      <c r="AT120" s="192">
        <v>8589.69</v>
      </c>
      <c r="AU120" s="193">
        <v>0.67089339766873779</v>
      </c>
      <c r="AV120" s="193">
        <v>6.2273705050351229E-2</v>
      </c>
      <c r="AW120" s="193">
        <v>0.62911438010208676</v>
      </c>
    </row>
    <row r="121" spans="1:75" ht="14.25" x14ac:dyDescent="0.2">
      <c r="A121" s="196">
        <v>38869</v>
      </c>
      <c r="B121" s="192">
        <v>2167.0060499999981</v>
      </c>
      <c r="C121" s="192">
        <v>1424.435912299504</v>
      </c>
      <c r="D121" s="192">
        <v>1322.1917986550277</v>
      </c>
      <c r="E121" s="192">
        <v>102.24411364447627</v>
      </c>
      <c r="F121" s="192">
        <v>742.570137700494</v>
      </c>
      <c r="G121" s="193">
        <v>0.65732899652010901</v>
      </c>
      <c r="H121" s="193">
        <v>7.1778668848232655E-2</v>
      </c>
      <c r="I121" s="193">
        <v>0.61014679615455103</v>
      </c>
      <c r="J121" s="192">
        <v>2144.0539500000018</v>
      </c>
      <c r="K121" s="192">
        <v>1525.0974210338293</v>
      </c>
      <c r="L121" s="192">
        <v>1440.9082013449722</v>
      </c>
      <c r="M121" s="192">
        <v>84.189219688857065</v>
      </c>
      <c r="N121" s="192">
        <v>618.95652896617253</v>
      </c>
      <c r="O121" s="193">
        <v>0.71131485335703792</v>
      </c>
      <c r="P121" s="193">
        <v>5.52025192146657E-2</v>
      </c>
      <c r="Q121" s="193">
        <v>0.67204848149691898</v>
      </c>
      <c r="R121" s="192">
        <v>4311.0600000000004</v>
      </c>
      <c r="S121" s="192">
        <v>2949.5333333333333</v>
      </c>
      <c r="T121" s="192">
        <v>2763.1</v>
      </c>
      <c r="U121" s="192">
        <v>186.43333333333331</v>
      </c>
      <c r="V121" s="192">
        <v>1361.5266666666666</v>
      </c>
      <c r="W121" s="193">
        <v>0.68417821448398608</v>
      </c>
      <c r="X121" s="193">
        <v>6.3207739077368166E-2</v>
      </c>
      <c r="Y121" s="193">
        <v>0.6409328564204626</v>
      </c>
      <c r="AH121" s="192">
        <v>10183.693333333335</v>
      </c>
      <c r="AI121" s="192">
        <v>6885.2</v>
      </c>
      <c r="AJ121" s="192">
        <v>6466.0666666666666</v>
      </c>
      <c r="AK121" s="192">
        <v>419.13333333333338</v>
      </c>
      <c r="AL121" s="192">
        <v>3298.4933333333333</v>
      </c>
      <c r="AM121" s="193">
        <v>0.6761004848273775</v>
      </c>
      <c r="AN121" s="193">
        <v>6.0874532814345753E-2</v>
      </c>
      <c r="AO121" s="193">
        <v>0.63494318367795832</v>
      </c>
      <c r="AP121" s="192">
        <v>26066.940000000002</v>
      </c>
      <c r="AQ121" s="192">
        <v>17473.933333333331</v>
      </c>
      <c r="AR121" s="192">
        <v>16392.3</v>
      </c>
      <c r="AS121" s="192">
        <v>1081.6333333333334</v>
      </c>
      <c r="AT121" s="192">
        <v>8593.006666666668</v>
      </c>
      <c r="AU121" s="193">
        <v>0.67034846949175197</v>
      </c>
      <c r="AV121" s="193">
        <v>6.189982030376677E-2</v>
      </c>
      <c r="AW121" s="193">
        <v>0.62885401968930754</v>
      </c>
    </row>
    <row r="122" spans="1:75" ht="14.25" x14ac:dyDescent="0.2">
      <c r="A122" s="196">
        <v>38838</v>
      </c>
      <c r="B122" s="192">
        <v>2165.6155949999984</v>
      </c>
      <c r="C122" s="192">
        <v>1420.6364063573353</v>
      </c>
      <c r="D122" s="192">
        <v>1317.6611937573832</v>
      </c>
      <c r="E122" s="192">
        <v>102.9752125999522</v>
      </c>
      <c r="F122" s="192">
        <v>744.97918864266319</v>
      </c>
      <c r="G122" s="193">
        <v>0.65599657189268457</v>
      </c>
      <c r="H122" s="193">
        <v>7.2485269375850883E-2</v>
      </c>
      <c r="I122" s="193">
        <v>0.60844648366940868</v>
      </c>
      <c r="J122" s="192">
        <v>2138.087738333335</v>
      </c>
      <c r="K122" s="192">
        <v>1522.3635936426647</v>
      </c>
      <c r="L122" s="192">
        <v>1438.0054729092835</v>
      </c>
      <c r="M122" s="192">
        <v>84.358120733381142</v>
      </c>
      <c r="N122" s="192">
        <v>615.72414469067041</v>
      </c>
      <c r="O122" s="193">
        <v>0.7120211048164774</v>
      </c>
      <c r="P122" s="193">
        <v>5.5412597283367525E-2</v>
      </c>
      <c r="Q122" s="193">
        <v>0.67256616607802355</v>
      </c>
      <c r="R122" s="192">
        <v>4303.7033333333338</v>
      </c>
      <c r="S122" s="192">
        <v>2943</v>
      </c>
      <c r="T122" s="192">
        <v>2755.6666666666665</v>
      </c>
      <c r="U122" s="192">
        <v>187.33333333333334</v>
      </c>
      <c r="V122" s="192">
        <v>1360.7033333333336</v>
      </c>
      <c r="W122" s="193">
        <v>0.68382966298017744</v>
      </c>
      <c r="X122" s="193">
        <v>6.3653867935213507E-2</v>
      </c>
      <c r="Y122" s="193">
        <v>0.64030125992265563</v>
      </c>
      <c r="AH122" s="192">
        <v>10170.66</v>
      </c>
      <c r="AI122" s="192">
        <v>6870.5333333333328</v>
      </c>
      <c r="AJ122" s="192">
        <v>6448.6333333333341</v>
      </c>
      <c r="AK122" s="192">
        <v>421.90000000000003</v>
      </c>
      <c r="AL122" s="192">
        <v>3300.1266666666666</v>
      </c>
      <c r="AM122" s="193">
        <v>0.67552482664186331</v>
      </c>
      <c r="AN122" s="193">
        <v>6.1407168778745962E-2</v>
      </c>
      <c r="AO122" s="193">
        <v>0.63404275959803336</v>
      </c>
      <c r="AP122" s="192">
        <v>26034.776666666668</v>
      </c>
      <c r="AQ122" s="192">
        <v>17449.399999999998</v>
      </c>
      <c r="AR122" s="192">
        <v>16355.533333333333</v>
      </c>
      <c r="AS122" s="192">
        <v>1093.8666666666666</v>
      </c>
      <c r="AT122" s="192">
        <v>8585.3766666666688</v>
      </c>
      <c r="AU122" s="193">
        <v>0.67023428790695716</v>
      </c>
      <c r="AV122" s="193">
        <v>6.2687924322135241E-2</v>
      </c>
      <c r="AW122" s="193">
        <v>0.62821869158854571</v>
      </c>
    </row>
    <row r="123" spans="1:75" ht="14.25" x14ac:dyDescent="0.2">
      <c r="A123" s="196">
        <v>38808</v>
      </c>
      <c r="B123" s="192">
        <v>2164.2251399999986</v>
      </c>
      <c r="C123" s="192">
        <v>1419.2590879349452</v>
      </c>
      <c r="D123" s="192">
        <v>1311.3565491214958</v>
      </c>
      <c r="E123" s="192">
        <v>107.90253881344927</v>
      </c>
      <c r="F123" s="192">
        <v>744.96605206505365</v>
      </c>
      <c r="G123" s="193">
        <v>0.65578162904758885</v>
      </c>
      <c r="H123" s="193">
        <v>7.6027372120230668E-2</v>
      </c>
      <c r="I123" s="193">
        <v>0.6059242751063767</v>
      </c>
      <c r="J123" s="192">
        <v>2132.321526666668</v>
      </c>
      <c r="K123" s="192">
        <v>1514.8075787317218</v>
      </c>
      <c r="L123" s="192">
        <v>1428.710117545171</v>
      </c>
      <c r="M123" s="192">
        <v>86.097461186550731</v>
      </c>
      <c r="N123" s="192">
        <v>617.51394793494637</v>
      </c>
      <c r="O123" s="193">
        <v>0.71040298556650172</v>
      </c>
      <c r="P123" s="193">
        <v>5.6837226321930702E-2</v>
      </c>
      <c r="Q123" s="193">
        <v>0.67002565029608319</v>
      </c>
      <c r="R123" s="192">
        <v>4296.5466666666662</v>
      </c>
      <c r="S123" s="192">
        <v>2934.0666666666671</v>
      </c>
      <c r="T123" s="192">
        <v>2740.0666666666671</v>
      </c>
      <c r="U123" s="192">
        <v>194</v>
      </c>
      <c r="V123" s="192">
        <v>1362.48</v>
      </c>
      <c r="W123" s="193">
        <v>0.68288951436968004</v>
      </c>
      <c r="X123" s="193">
        <v>6.6119833677944148E-2</v>
      </c>
      <c r="Y123" s="193">
        <v>0.63773697325914469</v>
      </c>
      <c r="AH123" s="192">
        <v>10158.183333333332</v>
      </c>
      <c r="AI123" s="192">
        <v>6847.666666666667</v>
      </c>
      <c r="AJ123" s="192">
        <v>6419.9333333333334</v>
      </c>
      <c r="AK123" s="192">
        <v>427.73333333333335</v>
      </c>
      <c r="AL123" s="192">
        <v>3310.5166666666664</v>
      </c>
      <c r="AM123" s="193">
        <v>0.67410347322601982</v>
      </c>
      <c r="AN123" s="193">
        <v>6.246409969332619E-2</v>
      </c>
      <c r="AO123" s="193">
        <v>0.63199620667081224</v>
      </c>
      <c r="AP123" s="192">
        <v>26004.03</v>
      </c>
      <c r="AQ123" s="192">
        <v>17411.666666666668</v>
      </c>
      <c r="AR123" s="192">
        <v>16303.266666666668</v>
      </c>
      <c r="AS123" s="192">
        <v>1108.3999999999999</v>
      </c>
      <c r="AT123" s="192">
        <v>8592.3633333333346</v>
      </c>
      <c r="AU123" s="193">
        <v>0.6695757029455307</v>
      </c>
      <c r="AV123" s="193">
        <v>6.365846654541972E-2</v>
      </c>
      <c r="AW123" s="193">
        <v>0.62695154045994672</v>
      </c>
    </row>
    <row r="124" spans="1:75" ht="14.25" x14ac:dyDescent="0.2">
      <c r="A124" s="196">
        <v>38777</v>
      </c>
      <c r="B124" s="192">
        <v>2162.8346849999989</v>
      </c>
      <c r="C124" s="192">
        <v>1424.329302107006</v>
      </c>
      <c r="D124" s="192">
        <v>1313.862304445769</v>
      </c>
      <c r="E124" s="192">
        <v>110.46699766123713</v>
      </c>
      <c r="F124" s="192">
        <v>738.50538289299277</v>
      </c>
      <c r="G124" s="193">
        <v>0.65854746642691586</v>
      </c>
      <c r="H124" s="193">
        <v>7.7557203588961926E-2</v>
      </c>
      <c r="I124" s="193">
        <v>0.60747236650024861</v>
      </c>
      <c r="J124" s="192">
        <v>2127.5186483333341</v>
      </c>
      <c r="K124" s="192">
        <v>1510.7706978929939</v>
      </c>
      <c r="L124" s="192">
        <v>1423.0043622208977</v>
      </c>
      <c r="M124" s="192">
        <v>87.766335672096204</v>
      </c>
      <c r="N124" s="192">
        <v>616.74795044034033</v>
      </c>
      <c r="O124" s="193">
        <v>0.71010926229789284</v>
      </c>
      <c r="P124" s="193">
        <v>5.8093750292152274E-2</v>
      </c>
      <c r="Q124" s="193">
        <v>0.66885635213381456</v>
      </c>
      <c r="R124" s="192">
        <v>4290.3533333333335</v>
      </c>
      <c r="S124" s="192">
        <v>2935.1</v>
      </c>
      <c r="T124" s="192">
        <v>2736.8666666666668</v>
      </c>
      <c r="U124" s="192">
        <v>198.23333333333335</v>
      </c>
      <c r="V124" s="192">
        <v>1355.2533333333333</v>
      </c>
      <c r="W124" s="193">
        <v>0.68411614894188977</v>
      </c>
      <c r="X124" s="193">
        <v>6.7538868635935181E-2</v>
      </c>
      <c r="Y124" s="193">
        <v>0.63791171822678161</v>
      </c>
      <c r="AH124" s="192">
        <v>10147.679999999998</v>
      </c>
      <c r="AI124" s="192">
        <v>6841.7666666666664</v>
      </c>
      <c r="AJ124" s="192">
        <v>6406.9000000000005</v>
      </c>
      <c r="AK124" s="192">
        <v>434.86666666666662</v>
      </c>
      <c r="AL124" s="192">
        <v>3305.9133333333325</v>
      </c>
      <c r="AM124" s="193">
        <v>0.67421978882529476</v>
      </c>
      <c r="AN124" s="193">
        <v>6.356058133133255E-2</v>
      </c>
      <c r="AO124" s="193">
        <v>0.63136598710247083</v>
      </c>
      <c r="AP124" s="192">
        <v>25977.339999999997</v>
      </c>
      <c r="AQ124" s="192">
        <v>17386.133333333331</v>
      </c>
      <c r="AR124" s="192">
        <v>16263.6</v>
      </c>
      <c r="AS124" s="192">
        <v>1122.5333333333335</v>
      </c>
      <c r="AT124" s="192">
        <v>8591.2066666666669</v>
      </c>
      <c r="AU124" s="193">
        <v>0.66928073980374181</v>
      </c>
      <c r="AV124" s="193">
        <v>6.456486395288201E-2</v>
      </c>
      <c r="AW124" s="193">
        <v>0.62606871989202906</v>
      </c>
    </row>
    <row r="125" spans="1:75" ht="14.25" x14ac:dyDescent="0.2">
      <c r="A125" s="196">
        <v>38749</v>
      </c>
      <c r="B125" s="192">
        <v>2161.4442299999992</v>
      </c>
      <c r="C125" s="192">
        <v>1427.33246512347</v>
      </c>
      <c r="D125" s="192">
        <v>1311.9361185649204</v>
      </c>
      <c r="E125" s="192">
        <v>115.39634655854969</v>
      </c>
      <c r="F125" s="192">
        <v>734.11176487652904</v>
      </c>
      <c r="G125" s="193">
        <v>0.66036053362499691</v>
      </c>
      <c r="H125" s="193">
        <v>8.0847559610834924E-2</v>
      </c>
      <c r="I125" s="193">
        <v>0.60697199601810725</v>
      </c>
      <c r="J125" s="192">
        <v>2122.2624366666673</v>
      </c>
      <c r="K125" s="192">
        <v>1506.5675348765299</v>
      </c>
      <c r="L125" s="192">
        <v>1420.497214768413</v>
      </c>
      <c r="M125" s="192">
        <v>86.070320108116974</v>
      </c>
      <c r="N125" s="192">
        <v>615.69490179013735</v>
      </c>
      <c r="O125" s="193">
        <v>0.70988748085407427</v>
      </c>
      <c r="P125" s="193">
        <v>5.7130077554187329E-2</v>
      </c>
      <c r="Q125" s="193">
        <v>0.66933155401813438</v>
      </c>
      <c r="R125" s="192">
        <v>4283.706666666666</v>
      </c>
      <c r="S125" s="192">
        <v>2933.9</v>
      </c>
      <c r="T125" s="192">
        <v>2732.4333333333329</v>
      </c>
      <c r="U125" s="192">
        <v>201.46666666666667</v>
      </c>
      <c r="V125" s="192">
        <v>1349.8066666666664</v>
      </c>
      <c r="W125" s="193">
        <v>0.68489750309700648</v>
      </c>
      <c r="X125" s="193">
        <v>6.8668552665962251E-2</v>
      </c>
      <c r="Y125" s="193">
        <v>0.63786658283480346</v>
      </c>
      <c r="AH125" s="192">
        <v>10136.83</v>
      </c>
      <c r="AI125" s="192">
        <v>6835.8</v>
      </c>
      <c r="AJ125" s="192">
        <v>6397.4666666666672</v>
      </c>
      <c r="AK125" s="192">
        <v>438.33333333333331</v>
      </c>
      <c r="AL125" s="192">
        <v>3301.03</v>
      </c>
      <c r="AM125" s="193">
        <v>0.67435283022404446</v>
      </c>
      <c r="AN125" s="193">
        <v>6.4123194554160934E-2</v>
      </c>
      <c r="AO125" s="193">
        <v>0.63111117249343895</v>
      </c>
      <c r="AP125" s="192">
        <v>25949.076666666671</v>
      </c>
      <c r="AQ125" s="192">
        <v>17371.566666666666</v>
      </c>
      <c r="AR125" s="192">
        <v>16238.066666666666</v>
      </c>
      <c r="AS125" s="192">
        <v>1133.5</v>
      </c>
      <c r="AT125" s="192">
        <v>8577.51</v>
      </c>
      <c r="AU125" s="193">
        <v>0.6694483541675148</v>
      </c>
      <c r="AV125" s="193">
        <v>6.525030365712553E-2</v>
      </c>
      <c r="AW125" s="193">
        <v>0.62576664577532159</v>
      </c>
    </row>
    <row r="126" spans="1:75" ht="14.25" x14ac:dyDescent="0.2">
      <c r="A126" s="196">
        <v>38718</v>
      </c>
      <c r="B126" s="192">
        <v>2160.0537749999994</v>
      </c>
      <c r="C126" s="192">
        <v>1424.5407947329666</v>
      </c>
      <c r="D126" s="192">
        <v>1316.5666230712613</v>
      </c>
      <c r="E126" s="192">
        <v>107.97417166170526</v>
      </c>
      <c r="F126" s="192">
        <v>735.51298026703296</v>
      </c>
      <c r="G126" s="193">
        <v>0.65949320855818372</v>
      </c>
      <c r="H126" s="193">
        <v>7.5795773670311248E-2</v>
      </c>
      <c r="I126" s="193">
        <v>0.60950641058520028</v>
      </c>
      <c r="J126" s="192">
        <v>2117.1228916666673</v>
      </c>
      <c r="K126" s="192">
        <v>1514.9592052670334</v>
      </c>
      <c r="L126" s="192">
        <v>1431.2000435954053</v>
      </c>
      <c r="M126" s="192">
        <v>83.759161671628092</v>
      </c>
      <c r="N126" s="192">
        <v>602.16368639963355</v>
      </c>
      <c r="O126" s="193">
        <v>0.71557452391174547</v>
      </c>
      <c r="P126" s="193">
        <v>5.5288064114481769E-2</v>
      </c>
      <c r="Q126" s="193">
        <v>0.67601179375502318</v>
      </c>
      <c r="R126" s="192">
        <v>4277.1766666666663</v>
      </c>
      <c r="S126" s="192">
        <v>2939.5</v>
      </c>
      <c r="T126" s="192">
        <v>2747.7666666666664</v>
      </c>
      <c r="U126" s="192">
        <v>191.73333333333335</v>
      </c>
      <c r="V126" s="192">
        <v>1337.6766666666665</v>
      </c>
      <c r="W126" s="193">
        <v>0.68725241650839775</v>
      </c>
      <c r="X126" s="193">
        <v>6.5226512445427237E-2</v>
      </c>
      <c r="Y126" s="193">
        <v>0.6424253382098627</v>
      </c>
      <c r="AH126" s="192">
        <v>10126.18</v>
      </c>
      <c r="AI126" s="192">
        <v>6839</v>
      </c>
      <c r="AJ126" s="192">
        <v>6407.0333333333328</v>
      </c>
      <c r="AK126" s="192">
        <v>431.9666666666667</v>
      </c>
      <c r="AL126" s="192">
        <v>3287.18</v>
      </c>
      <c r="AM126" s="193">
        <v>0.67537807939420391</v>
      </c>
      <c r="AN126" s="193">
        <v>6.3162255690403082E-2</v>
      </c>
      <c r="AO126" s="193">
        <v>0.63271967645581384</v>
      </c>
      <c r="AP126" s="192">
        <v>25921.693333333333</v>
      </c>
      <c r="AQ126" s="192">
        <v>17357.133333333331</v>
      </c>
      <c r="AR126" s="192">
        <v>16231.466666666665</v>
      </c>
      <c r="AS126" s="192">
        <v>1125.6666666666667</v>
      </c>
      <c r="AT126" s="192">
        <v>8564.56</v>
      </c>
      <c r="AU126" s="193">
        <v>0.66959874534945496</v>
      </c>
      <c r="AV126" s="193">
        <v>6.4853259178743045E-2</v>
      </c>
      <c r="AW126" s="193">
        <v>0.62617308437154562</v>
      </c>
    </row>
    <row r="127" spans="1:75" ht="14.25" x14ac:dyDescent="0.2">
      <c r="A127" s="196">
        <v>38687</v>
      </c>
      <c r="B127" s="192">
        <v>2158.6633199999997</v>
      </c>
      <c r="C127" s="192">
        <v>1424.4468885925864</v>
      </c>
      <c r="D127" s="192">
        <v>1318.3470691456293</v>
      </c>
      <c r="E127" s="192">
        <v>106.09981944695708</v>
      </c>
      <c r="F127" s="192">
        <v>734.2164314074131</v>
      </c>
      <c r="G127" s="193">
        <v>0.65987450446537754</v>
      </c>
      <c r="H127" s="193">
        <v>7.4484924848119943E-2</v>
      </c>
      <c r="I127" s="193">
        <v>0.61072380159108353</v>
      </c>
      <c r="J127" s="192">
        <v>2111.8400133333339</v>
      </c>
      <c r="K127" s="192">
        <v>1529.2197780740801</v>
      </c>
      <c r="L127" s="192">
        <v>1445.1529308543707</v>
      </c>
      <c r="M127" s="192">
        <v>84.066847219709601</v>
      </c>
      <c r="N127" s="192">
        <v>582.62023525925338</v>
      </c>
      <c r="O127" s="193">
        <v>0.72411724771724328</v>
      </c>
      <c r="P127" s="193">
        <v>5.4973685551977701E-2</v>
      </c>
      <c r="Q127" s="193">
        <v>0.68430985383847209</v>
      </c>
      <c r="R127" s="192">
        <v>4270.5033333333331</v>
      </c>
      <c r="S127" s="192">
        <v>2953.6666666666665</v>
      </c>
      <c r="T127" s="192">
        <v>2763.5</v>
      </c>
      <c r="U127" s="192">
        <v>190.16666666666666</v>
      </c>
      <c r="V127" s="192">
        <v>1316.8366666666666</v>
      </c>
      <c r="W127" s="193">
        <v>0.69164368602920345</v>
      </c>
      <c r="X127" s="193">
        <v>6.438325245457624E-2</v>
      </c>
      <c r="Y127" s="193">
        <v>0.64711341598297156</v>
      </c>
      <c r="AH127" s="192">
        <v>10115.106666666667</v>
      </c>
      <c r="AI127" s="192">
        <v>6845.2333333333327</v>
      </c>
      <c r="AJ127" s="192">
        <v>6412.2000000000007</v>
      </c>
      <c r="AK127" s="192">
        <v>433.0333333333333</v>
      </c>
      <c r="AL127" s="192">
        <v>3269.873333333333</v>
      </c>
      <c r="AM127" s="193">
        <v>0.67673367754895974</v>
      </c>
      <c r="AN127" s="193">
        <v>6.3260565746480521E-2</v>
      </c>
      <c r="AO127" s="193">
        <v>0.63392312224751635</v>
      </c>
      <c r="AP127" s="192">
        <v>25893.513333333332</v>
      </c>
      <c r="AQ127" s="192">
        <v>17359.933333333334</v>
      </c>
      <c r="AR127" s="192">
        <v>16227</v>
      </c>
      <c r="AS127" s="192">
        <v>1132.9333333333334</v>
      </c>
      <c r="AT127" s="192">
        <v>8533.58</v>
      </c>
      <c r="AU127" s="193">
        <v>0.6704356071675095</v>
      </c>
      <c r="AV127" s="193">
        <v>6.5261387332516643E-2</v>
      </c>
      <c r="AW127" s="193">
        <v>0.62668204932663962</v>
      </c>
    </row>
    <row r="128" spans="1:75" ht="14.25" x14ac:dyDescent="0.2">
      <c r="A128" s="196">
        <v>38657</v>
      </c>
      <c r="B128" s="192">
        <v>2157.2728649999999</v>
      </c>
      <c r="C128" s="192">
        <v>1426.3597900880061</v>
      </c>
      <c r="D128" s="192">
        <v>1323.5908284808522</v>
      </c>
      <c r="E128" s="192">
        <v>102.76896160715398</v>
      </c>
      <c r="F128" s="192">
        <v>730.9130749119937</v>
      </c>
      <c r="G128" s="193">
        <v>0.66118654400634025</v>
      </c>
      <c r="H128" s="193">
        <v>7.2049816828342564E-2</v>
      </c>
      <c r="I128" s="193">
        <v>0.61354817462131861</v>
      </c>
      <c r="J128" s="192">
        <v>2107.0971350000004</v>
      </c>
      <c r="K128" s="192">
        <v>1540.6068765786606</v>
      </c>
      <c r="L128" s="192">
        <v>1452.3091715191479</v>
      </c>
      <c r="M128" s="192">
        <v>88.297705059512694</v>
      </c>
      <c r="N128" s="192">
        <v>566.49025842133972</v>
      </c>
      <c r="O128" s="193">
        <v>0.73115133184339898</v>
      </c>
      <c r="P128" s="193">
        <v>5.7313586224930997E-2</v>
      </c>
      <c r="Q128" s="193">
        <v>0.68924642694231919</v>
      </c>
      <c r="R128" s="192">
        <v>4264.37</v>
      </c>
      <c r="S128" s="192">
        <v>2966.9666666666672</v>
      </c>
      <c r="T128" s="192">
        <v>2775.9</v>
      </c>
      <c r="U128" s="192">
        <v>191.06666666666669</v>
      </c>
      <c r="V128" s="192">
        <v>1297.4033333333334</v>
      </c>
      <c r="W128" s="193">
        <v>0.69575732562293313</v>
      </c>
      <c r="X128" s="193">
        <v>6.4397982226516423E-2</v>
      </c>
      <c r="Y128" s="193">
        <v>0.65095195773349879</v>
      </c>
      <c r="AH128" s="192">
        <v>10104.563333333334</v>
      </c>
      <c r="AI128" s="192">
        <v>6854.9333333333334</v>
      </c>
      <c r="AJ128" s="192">
        <v>6416.333333333333</v>
      </c>
      <c r="AK128" s="192">
        <v>438.59999999999997</v>
      </c>
      <c r="AL128" s="192">
        <v>3249.6299999999997</v>
      </c>
      <c r="AM128" s="193">
        <v>0.67839975931666519</v>
      </c>
      <c r="AN128" s="193">
        <v>6.3983116782074217E-2</v>
      </c>
      <c r="AO128" s="193">
        <v>0.63499362829137596</v>
      </c>
      <c r="AP128" s="192">
        <v>25867.066666666666</v>
      </c>
      <c r="AQ128" s="192">
        <v>17344.766666666666</v>
      </c>
      <c r="AR128" s="192">
        <v>16202.466666666667</v>
      </c>
      <c r="AS128" s="192">
        <v>1142.3</v>
      </c>
      <c r="AT128" s="192">
        <v>8522.2999999999993</v>
      </c>
      <c r="AU128" s="193">
        <v>0.6705347339989588</v>
      </c>
      <c r="AV128" s="193">
        <v>6.5858481809114369E-2</v>
      </c>
      <c r="AW128" s="193">
        <v>0.626374334417509</v>
      </c>
    </row>
    <row r="129" spans="1:49" ht="14.25" x14ac:dyDescent="0.2">
      <c r="A129" s="196">
        <v>38626</v>
      </c>
      <c r="B129" s="192">
        <v>2155.8824100000002</v>
      </c>
      <c r="C129" s="192">
        <v>1429.4671038001645</v>
      </c>
      <c r="D129" s="192">
        <v>1320.5061604297118</v>
      </c>
      <c r="E129" s="192">
        <v>108.96094337045277</v>
      </c>
      <c r="F129" s="192">
        <v>726.41530619983541</v>
      </c>
      <c r="G129" s="193">
        <v>0.66305430072142224</v>
      </c>
      <c r="H129" s="193">
        <v>7.6224869450150848E-2</v>
      </c>
      <c r="I129" s="193">
        <v>0.6125130732105708</v>
      </c>
      <c r="J129" s="192">
        <v>2102.1375899999998</v>
      </c>
      <c r="K129" s="192">
        <v>1537.4662295331684</v>
      </c>
      <c r="L129" s="192">
        <v>1450.6271729036216</v>
      </c>
      <c r="M129" s="192">
        <v>86.839056629547244</v>
      </c>
      <c r="N129" s="192">
        <v>564.67136046683129</v>
      </c>
      <c r="O129" s="193">
        <v>0.73138230192304798</v>
      </c>
      <c r="P129" s="193">
        <v>5.648192783780024E-2</v>
      </c>
      <c r="Q129" s="193">
        <v>0.69007241952398646</v>
      </c>
      <c r="R129" s="192">
        <v>4258.0199999999995</v>
      </c>
      <c r="S129" s="192">
        <v>2966.9333333333338</v>
      </c>
      <c r="T129" s="192">
        <v>2771.1333333333332</v>
      </c>
      <c r="U129" s="192">
        <v>195.80000000000004</v>
      </c>
      <c r="V129" s="192">
        <v>1291.0866666666668</v>
      </c>
      <c r="W129" s="193">
        <v>0.69678708257202504</v>
      </c>
      <c r="X129" s="193">
        <v>6.5994067948948409E-2</v>
      </c>
      <c r="Y129" s="193">
        <v>0.6508032684988172</v>
      </c>
      <c r="AH129" s="192">
        <v>10093.42</v>
      </c>
      <c r="AI129" s="192">
        <v>6858.2666666666664</v>
      </c>
      <c r="AJ129" s="192">
        <v>6406.166666666667</v>
      </c>
      <c r="AK129" s="192">
        <v>452.09999999999997</v>
      </c>
      <c r="AL129" s="192">
        <v>3235.1533333333332</v>
      </c>
      <c r="AM129" s="193">
        <v>0.67947897409071123</v>
      </c>
      <c r="AN129" s="193">
        <v>6.5920446371289146E-2</v>
      </c>
      <c r="AO129" s="193">
        <v>0.63468741681874596</v>
      </c>
      <c r="AP129" s="192">
        <v>25839.043333333331</v>
      </c>
      <c r="AQ129" s="192">
        <v>17343</v>
      </c>
      <c r="AR129" s="192">
        <v>16180.266666666668</v>
      </c>
      <c r="AS129" s="192">
        <v>1162.7333333333333</v>
      </c>
      <c r="AT129" s="192">
        <v>8496.0433333333331</v>
      </c>
      <c r="AU129" s="193">
        <v>0.67119358005127383</v>
      </c>
      <c r="AV129" s="193">
        <v>6.70433796536547E-2</v>
      </c>
      <c r="AW129" s="193">
        <v>0.6261944940428007</v>
      </c>
    </row>
    <row r="130" spans="1:49" ht="14.25" x14ac:dyDescent="0.2">
      <c r="A130" s="196">
        <v>38596</v>
      </c>
      <c r="B130" s="192">
        <v>2154.491955</v>
      </c>
      <c r="C130" s="192">
        <v>1425.7169785752496</v>
      </c>
      <c r="D130" s="192">
        <v>1315.5740956737088</v>
      </c>
      <c r="E130" s="192">
        <v>110.14288290154091</v>
      </c>
      <c r="F130" s="192">
        <v>728.77497642475066</v>
      </c>
      <c r="G130" s="193">
        <v>0.66174161164377598</v>
      </c>
      <c r="H130" s="193">
        <v>7.7254381168700897E-2</v>
      </c>
      <c r="I130" s="193">
        <v>0.61061917294265733</v>
      </c>
      <c r="J130" s="192">
        <v>2096.3413783333331</v>
      </c>
      <c r="K130" s="192">
        <v>1529.4496880914169</v>
      </c>
      <c r="L130" s="192">
        <v>1438.9592376596247</v>
      </c>
      <c r="M130" s="192">
        <v>90.490450431792439</v>
      </c>
      <c r="N130" s="192">
        <v>566.89169024191597</v>
      </c>
      <c r="O130" s="193">
        <v>0.72958045092225599</v>
      </c>
      <c r="P130" s="193">
        <v>5.9165365906684031E-2</v>
      </c>
      <c r="Q130" s="193">
        <v>0.68641455658507733</v>
      </c>
      <c r="R130" s="192">
        <v>4250.833333333333</v>
      </c>
      <c r="S130" s="192">
        <v>2955.1666666666665</v>
      </c>
      <c r="T130" s="192">
        <v>2754.5333333333333</v>
      </c>
      <c r="U130" s="192">
        <v>200.63333333333333</v>
      </c>
      <c r="V130" s="192">
        <v>1295.6666666666667</v>
      </c>
      <c r="W130" s="193">
        <v>0.69519702019211915</v>
      </c>
      <c r="X130" s="193">
        <v>6.7892391856071294E-2</v>
      </c>
      <c r="Y130" s="193">
        <v>0.64799843168006277</v>
      </c>
      <c r="AH130" s="192">
        <v>10080.540000000001</v>
      </c>
      <c r="AI130" s="192">
        <v>6846.3</v>
      </c>
      <c r="AJ130" s="192">
        <v>6392.2333333333336</v>
      </c>
      <c r="AK130" s="192">
        <v>454.06666666666661</v>
      </c>
      <c r="AL130" s="192">
        <v>3234.2400000000002</v>
      </c>
      <c r="AM130" s="193">
        <v>0.67916004499758942</v>
      </c>
      <c r="AN130" s="193">
        <v>6.6322928686541133E-2</v>
      </c>
      <c r="AO130" s="193">
        <v>0.63411616176646624</v>
      </c>
      <c r="AP130" s="192">
        <v>25807.176666666666</v>
      </c>
      <c r="AQ130" s="192">
        <v>17314.933333333334</v>
      </c>
      <c r="AR130" s="192">
        <v>16157.133333333333</v>
      </c>
      <c r="AS130" s="192">
        <v>1157.8</v>
      </c>
      <c r="AT130" s="192">
        <v>8492.2433333333338</v>
      </c>
      <c r="AU130" s="193">
        <v>0.67093481619389339</v>
      </c>
      <c r="AV130" s="193">
        <v>6.686713588270625E-2</v>
      </c>
      <c r="AW130" s="193">
        <v>0.62607132667101772</v>
      </c>
    </row>
    <row r="131" spans="1:49" ht="14.25" x14ac:dyDescent="0.2">
      <c r="A131" s="196">
        <v>38565</v>
      </c>
      <c r="B131" s="192">
        <v>2153.2641075000001</v>
      </c>
      <c r="C131" s="192">
        <v>1424.3500404544102</v>
      </c>
      <c r="D131" s="192">
        <v>1308.455829935556</v>
      </c>
      <c r="E131" s="192">
        <v>115.89421051885397</v>
      </c>
      <c r="F131" s="192">
        <v>728.91406704559029</v>
      </c>
      <c r="G131" s="193">
        <v>0.6614841326213905</v>
      </c>
      <c r="H131" s="193">
        <v>8.1366382719995051E-2</v>
      </c>
      <c r="I131" s="193">
        <v>0.60766156152331441</v>
      </c>
      <c r="J131" s="192">
        <v>2089.8858925</v>
      </c>
      <c r="K131" s="192">
        <v>1527.3166262122566</v>
      </c>
      <c r="L131" s="192">
        <v>1435.4108367311107</v>
      </c>
      <c r="M131" s="192">
        <v>91.90578948114603</v>
      </c>
      <c r="N131" s="192">
        <v>562.56926628774306</v>
      </c>
      <c r="O131" s="193">
        <v>0.73081340550379192</v>
      </c>
      <c r="P131" s="193">
        <v>6.0174680157232548E-2</v>
      </c>
      <c r="Q131" s="193">
        <v>0.68683694257298344</v>
      </c>
      <c r="R131" s="192">
        <v>4243.1500000000005</v>
      </c>
      <c r="S131" s="192">
        <v>2951.6666666666665</v>
      </c>
      <c r="T131" s="192">
        <v>2743.8666666666668</v>
      </c>
      <c r="U131" s="192">
        <v>207.79999999999998</v>
      </c>
      <c r="V131" s="192">
        <v>1291.4833333333333</v>
      </c>
      <c r="W131" s="193">
        <v>0.69563099741151413</v>
      </c>
      <c r="X131" s="193">
        <v>7.0400903444381699E-2</v>
      </c>
      <c r="Y131" s="193">
        <v>0.64665794672982724</v>
      </c>
      <c r="AH131" s="192">
        <v>10066.383333333333</v>
      </c>
      <c r="AI131" s="192">
        <v>6843.5666666666666</v>
      </c>
      <c r="AJ131" s="192">
        <v>6384.6333333333341</v>
      </c>
      <c r="AK131" s="192">
        <v>458.93333333333334</v>
      </c>
      <c r="AL131" s="192">
        <v>3222.8166666666662</v>
      </c>
      <c r="AM131" s="193">
        <v>0.67984363798318825</v>
      </c>
      <c r="AN131" s="193">
        <v>6.7060548349544835E-2</v>
      </c>
      <c r="AO131" s="193">
        <v>0.6342529508280863</v>
      </c>
      <c r="AP131" s="192">
        <v>25773.55</v>
      </c>
      <c r="AQ131" s="192">
        <v>17298.966666666667</v>
      </c>
      <c r="AR131" s="192">
        <v>16138.666666666666</v>
      </c>
      <c r="AS131" s="192">
        <v>1160.3</v>
      </c>
      <c r="AT131" s="192">
        <v>8474.5833333333321</v>
      </c>
      <c r="AU131" s="193">
        <v>0.67119068450666153</v>
      </c>
      <c r="AV131" s="193">
        <v>6.7073370471068594E-2</v>
      </c>
      <c r="AW131" s="193">
        <v>0.62617166306801608</v>
      </c>
    </row>
    <row r="132" spans="1:49" ht="14.25" x14ac:dyDescent="0.2">
      <c r="A132" s="196">
        <v>38534</v>
      </c>
      <c r="B132" s="192">
        <v>2152.1988674999998</v>
      </c>
      <c r="C132" s="192">
        <v>1426.1608087299373</v>
      </c>
      <c r="D132" s="192">
        <v>1308.7280259670677</v>
      </c>
      <c r="E132" s="192">
        <v>117.43278276286979</v>
      </c>
      <c r="F132" s="192">
        <v>726.03805877006255</v>
      </c>
      <c r="G132" s="193">
        <v>0.66265289433339858</v>
      </c>
      <c r="H132" s="193">
        <v>8.2341894437170202E-2</v>
      </c>
      <c r="I132" s="193">
        <v>0.60808879965971252</v>
      </c>
      <c r="J132" s="192">
        <v>2083.0211325</v>
      </c>
      <c r="K132" s="192">
        <v>1530.6725246033959</v>
      </c>
      <c r="L132" s="192">
        <v>1427.405307366266</v>
      </c>
      <c r="M132" s="192">
        <v>103.26721723713023</v>
      </c>
      <c r="N132" s="192">
        <v>552.34860789660377</v>
      </c>
      <c r="O132" s="193">
        <v>0.7348329312273052</v>
      </c>
      <c r="P132" s="193">
        <v>6.7465258294805555E-2</v>
      </c>
      <c r="Q132" s="193">
        <v>0.68525723771852609</v>
      </c>
      <c r="R132" s="192">
        <v>4235.22</v>
      </c>
      <c r="S132" s="192">
        <v>2956.8333333333335</v>
      </c>
      <c r="T132" s="192">
        <v>2736.1333333333332</v>
      </c>
      <c r="U132" s="192">
        <v>220.70000000000002</v>
      </c>
      <c r="V132" s="192">
        <v>1278.3866666666665</v>
      </c>
      <c r="W132" s="193">
        <v>0.69815342138857794</v>
      </c>
      <c r="X132" s="193">
        <v>7.4640662871315031E-2</v>
      </c>
      <c r="Y132" s="193">
        <v>0.64604278723025799</v>
      </c>
      <c r="AH132" s="192">
        <v>10051.120000000001</v>
      </c>
      <c r="AI132" s="192">
        <v>6851.5666666666666</v>
      </c>
      <c r="AJ132" s="192">
        <v>6384.0999999999995</v>
      </c>
      <c r="AK132" s="192">
        <v>467.4666666666667</v>
      </c>
      <c r="AL132" s="192">
        <v>3199.5533333333333</v>
      </c>
      <c r="AM132" s="193">
        <v>0.68167195960914462</v>
      </c>
      <c r="AN132" s="193">
        <v>6.822770461257037E-2</v>
      </c>
      <c r="AO132" s="193">
        <v>0.63516304650625988</v>
      </c>
      <c r="AP132" s="192">
        <v>25738.930000000004</v>
      </c>
      <c r="AQ132" s="192">
        <v>17281.366666666669</v>
      </c>
      <c r="AR132" s="192">
        <v>16105.666666666666</v>
      </c>
      <c r="AS132" s="192">
        <v>1175.7</v>
      </c>
      <c r="AT132" s="192">
        <v>8457.5633333333335</v>
      </c>
      <c r="AU132" s="193">
        <v>0.6714096765742269</v>
      </c>
      <c r="AV132" s="193">
        <v>6.803281376280039E-2</v>
      </c>
      <c r="AW132" s="193">
        <v>0.62573178708931043</v>
      </c>
    </row>
    <row r="133" spans="1:49" ht="14.25" x14ac:dyDescent="0.2">
      <c r="A133" s="196">
        <v>38504</v>
      </c>
      <c r="B133" s="192">
        <v>2151.2962349999998</v>
      </c>
      <c r="C133" s="192">
        <v>1425.9495954325846</v>
      </c>
      <c r="D133" s="192">
        <v>1304.3271857179877</v>
      </c>
      <c r="E133" s="192">
        <v>121.62240971459688</v>
      </c>
      <c r="F133" s="192">
        <v>725.34663956741531</v>
      </c>
      <c r="G133" s="193">
        <v>0.66283274810481163</v>
      </c>
      <c r="H133" s="193">
        <v>8.5292222182440314E-2</v>
      </c>
      <c r="I133" s="193">
        <v>0.60629827008365855</v>
      </c>
      <c r="J133" s="192">
        <v>2076.0137650000001</v>
      </c>
      <c r="K133" s="192">
        <v>1518.283737900749</v>
      </c>
      <c r="L133" s="192">
        <v>1418.9728142820125</v>
      </c>
      <c r="M133" s="192">
        <v>99.310923618736453</v>
      </c>
      <c r="N133" s="192">
        <v>557.73002709925129</v>
      </c>
      <c r="O133" s="193">
        <v>0.73134569890520396</v>
      </c>
      <c r="P133" s="193">
        <v>6.5409989674293983E-2</v>
      </c>
      <c r="Q133" s="193">
        <v>0.6835083842914752</v>
      </c>
      <c r="R133" s="192">
        <v>4227.3100000000004</v>
      </c>
      <c r="S133" s="192">
        <v>2944.2333333333336</v>
      </c>
      <c r="T133" s="192">
        <v>2723.2999999999997</v>
      </c>
      <c r="U133" s="192">
        <v>220.93333333333331</v>
      </c>
      <c r="V133" s="192">
        <v>1283.0766666666666</v>
      </c>
      <c r="W133" s="193">
        <v>0.69647916366042073</v>
      </c>
      <c r="X133" s="193">
        <v>7.5039342443420462E-2</v>
      </c>
      <c r="Y133" s="193">
        <v>0.64421582519379927</v>
      </c>
      <c r="AH133" s="192">
        <v>10035.466666666667</v>
      </c>
      <c r="AI133" s="192">
        <v>6847.333333333333</v>
      </c>
      <c r="AJ133" s="192">
        <v>6378.666666666667</v>
      </c>
      <c r="AK133" s="192">
        <v>468.66666666666669</v>
      </c>
      <c r="AL133" s="192">
        <v>3188.1333333333332</v>
      </c>
      <c r="AM133" s="193">
        <v>0.68231339515850442</v>
      </c>
      <c r="AN133" s="193">
        <v>6.8445136792912087E-2</v>
      </c>
      <c r="AO133" s="193">
        <v>0.63561236149124434</v>
      </c>
      <c r="AP133" s="192">
        <v>25704.683333333334</v>
      </c>
      <c r="AQ133" s="192">
        <v>17265.000000000004</v>
      </c>
      <c r="AR133" s="192">
        <v>16084.733333333332</v>
      </c>
      <c r="AS133" s="192">
        <v>1180.2666666666667</v>
      </c>
      <c r="AT133" s="192">
        <v>8439.6833333333325</v>
      </c>
      <c r="AU133" s="193">
        <v>0.67166748471906235</v>
      </c>
      <c r="AV133" s="193">
        <v>6.8361810985616361E-2</v>
      </c>
      <c r="AW133" s="193">
        <v>0.62575107908351324</v>
      </c>
    </row>
    <row r="134" spans="1:49" ht="14.25" x14ac:dyDescent="0.2">
      <c r="A134" s="196">
        <v>38473</v>
      </c>
      <c r="B134" s="192">
        <v>2150.3936024999998</v>
      </c>
      <c r="C134" s="192">
        <v>1425.2940972393674</v>
      </c>
      <c r="D134" s="192">
        <v>1305.2708502434405</v>
      </c>
      <c r="E134" s="192">
        <v>120.02324699592685</v>
      </c>
      <c r="F134" s="192">
        <v>725.09950526063255</v>
      </c>
      <c r="G134" s="193">
        <v>0.66280614655026504</v>
      </c>
      <c r="H134" s="193">
        <v>8.420946050951747E-2</v>
      </c>
      <c r="I134" s="193">
        <v>0.60699159852687512</v>
      </c>
      <c r="J134" s="192">
        <v>2069.4663975000003</v>
      </c>
      <c r="K134" s="192">
        <v>1505.4059027606327</v>
      </c>
      <c r="L134" s="192">
        <v>1406.0958164232263</v>
      </c>
      <c r="M134" s="192">
        <v>99.310086337406474</v>
      </c>
      <c r="N134" s="192">
        <v>564.06049473936753</v>
      </c>
      <c r="O134" s="193">
        <v>0.72743674629325916</v>
      </c>
      <c r="P134" s="193">
        <v>6.5968976310834412E-2</v>
      </c>
      <c r="Q134" s="193">
        <v>0.67944848880940867</v>
      </c>
      <c r="R134" s="192">
        <v>4219.8599999999997</v>
      </c>
      <c r="S134" s="192">
        <v>2930.7000000000003</v>
      </c>
      <c r="T134" s="192">
        <v>2711.3666666666668</v>
      </c>
      <c r="U134" s="192">
        <v>219.33333333333334</v>
      </c>
      <c r="V134" s="192">
        <v>1289.1600000000001</v>
      </c>
      <c r="W134" s="193">
        <v>0.69450171332698252</v>
      </c>
      <c r="X134" s="193">
        <v>7.4839913103809094E-2</v>
      </c>
      <c r="Y134" s="193">
        <v>0.64252526545114463</v>
      </c>
      <c r="AH134" s="192">
        <v>10020.603333333333</v>
      </c>
      <c r="AI134" s="192">
        <v>6834.4666666666662</v>
      </c>
      <c r="AJ134" s="192">
        <v>6366.0333333333328</v>
      </c>
      <c r="AK134" s="192">
        <v>468.43333333333339</v>
      </c>
      <c r="AL134" s="192">
        <v>3186.1366666666668</v>
      </c>
      <c r="AM134" s="193">
        <v>0.68204143396555295</v>
      </c>
      <c r="AN134" s="193">
        <v>6.8539851926997492E-2</v>
      </c>
      <c r="AO134" s="193">
        <v>0.63529441507347695</v>
      </c>
      <c r="AP134" s="192">
        <v>25672.093333333334</v>
      </c>
      <c r="AQ134" s="192">
        <v>17250.033333333336</v>
      </c>
      <c r="AR134" s="192">
        <v>16065.6</v>
      </c>
      <c r="AS134" s="192">
        <v>1184.4333333333334</v>
      </c>
      <c r="AT134" s="192">
        <v>8422.06</v>
      </c>
      <c r="AU134" s="193">
        <v>0.67193715406664678</v>
      </c>
      <c r="AV134" s="193">
        <v>6.8662669250880659E-2</v>
      </c>
      <c r="AW134" s="193">
        <v>0.62580015549959045</v>
      </c>
    </row>
    <row r="135" spans="1:49" ht="14.25" x14ac:dyDescent="0.2">
      <c r="A135" s="196">
        <v>38443</v>
      </c>
      <c r="B135" s="192">
        <v>2149.4909700000003</v>
      </c>
      <c r="C135" s="192">
        <v>1423.5316577781302</v>
      </c>
      <c r="D135" s="192">
        <v>1299.4225567172009</v>
      </c>
      <c r="E135" s="192">
        <v>124.10910106092915</v>
      </c>
      <c r="F135" s="192">
        <v>725.95931222186971</v>
      </c>
      <c r="G135" s="193">
        <v>0.66226454432517579</v>
      </c>
      <c r="H135" s="193">
        <v>8.7183941700770123E-2</v>
      </c>
      <c r="I135" s="193">
        <v>0.6045257109022425</v>
      </c>
      <c r="J135" s="192">
        <v>2063.2823633333337</v>
      </c>
      <c r="K135" s="192">
        <v>1488.7016755552031</v>
      </c>
      <c r="L135" s="192">
        <v>1393.0441099494656</v>
      </c>
      <c r="M135" s="192">
        <v>95.657565605737503</v>
      </c>
      <c r="N135" s="192">
        <v>574.58068777813048</v>
      </c>
      <c r="O135" s="193">
        <v>0.72152105887733786</v>
      </c>
      <c r="P135" s="193">
        <v>6.4255698221111046E-2</v>
      </c>
      <c r="Q135" s="193">
        <v>0.67515921945793911</v>
      </c>
      <c r="R135" s="192">
        <v>4212.7733333333335</v>
      </c>
      <c r="S135" s="192">
        <v>2912.2333333333331</v>
      </c>
      <c r="T135" s="192">
        <v>2692.4666666666667</v>
      </c>
      <c r="U135" s="192">
        <v>219.76666666666665</v>
      </c>
      <c r="V135" s="192">
        <v>1300.5400000000002</v>
      </c>
      <c r="W135" s="193">
        <v>0.69128650010444415</v>
      </c>
      <c r="X135" s="193">
        <v>7.5463275607494815E-2</v>
      </c>
      <c r="Y135" s="193">
        <v>0.63911975642332208</v>
      </c>
      <c r="AH135" s="192">
        <v>10006.716666666667</v>
      </c>
      <c r="AI135" s="192">
        <v>6817.4333333333334</v>
      </c>
      <c r="AJ135" s="192">
        <v>6352.9000000000005</v>
      </c>
      <c r="AK135" s="192">
        <v>464.5333333333333</v>
      </c>
      <c r="AL135" s="192">
        <v>3189.2833333333333</v>
      </c>
      <c r="AM135" s="193">
        <v>0.68128573641370882</v>
      </c>
      <c r="AN135" s="193">
        <v>6.813903570747544E-2</v>
      </c>
      <c r="AO135" s="193">
        <v>0.63486358329322146</v>
      </c>
      <c r="AP135" s="192">
        <v>25641.083333333332</v>
      </c>
      <c r="AQ135" s="192">
        <v>17246.833333333332</v>
      </c>
      <c r="AR135" s="192">
        <v>16057.833333333334</v>
      </c>
      <c r="AS135" s="192">
        <v>1189</v>
      </c>
      <c r="AT135" s="192">
        <v>8394.2499999999982</v>
      </c>
      <c r="AU135" s="193">
        <v>0.67262498659378012</v>
      </c>
      <c r="AV135" s="193">
        <v>6.8940191919289531E-2</v>
      </c>
      <c r="AW135" s="193">
        <v>0.62625409092829543</v>
      </c>
    </row>
    <row r="136" spans="1:49" ht="14.25" x14ac:dyDescent="0.2">
      <c r="A136" s="196">
        <v>38412</v>
      </c>
      <c r="B136" s="192">
        <v>2148.5883374999999</v>
      </c>
      <c r="C136" s="192">
        <v>1425.6127080589256</v>
      </c>
      <c r="D136" s="192">
        <v>1305.2454198635769</v>
      </c>
      <c r="E136" s="192">
        <v>120.36728819534842</v>
      </c>
      <c r="F136" s="192">
        <v>722.97562944107449</v>
      </c>
      <c r="G136" s="193">
        <v>0.66351133122024852</v>
      </c>
      <c r="H136" s="193">
        <v>8.4431969156081074E-2</v>
      </c>
      <c r="I136" s="193">
        <v>0.6074897629679501</v>
      </c>
      <c r="J136" s="192">
        <v>2057.7649958333332</v>
      </c>
      <c r="K136" s="192">
        <v>1477.3539586077413</v>
      </c>
      <c r="L136" s="192">
        <v>1382.5212468030895</v>
      </c>
      <c r="M136" s="192">
        <v>94.832711804651581</v>
      </c>
      <c r="N136" s="192">
        <v>580.41103722559205</v>
      </c>
      <c r="O136" s="193">
        <v>0.71794104846722662</v>
      </c>
      <c r="P136" s="193">
        <v>6.4190921378125224E-2</v>
      </c>
      <c r="Q136" s="193">
        <v>0.67185575107093798</v>
      </c>
      <c r="R136" s="192">
        <v>4206.3533333333326</v>
      </c>
      <c r="S136" s="192">
        <v>2902.9666666666667</v>
      </c>
      <c r="T136" s="192">
        <v>2687.7666666666664</v>
      </c>
      <c r="U136" s="192">
        <v>215.19999999999996</v>
      </c>
      <c r="V136" s="192">
        <v>1303.3866666666665</v>
      </c>
      <c r="W136" s="193">
        <v>0.69013856816593322</v>
      </c>
      <c r="X136" s="193">
        <v>7.4131061328066669E-2</v>
      </c>
      <c r="Y136" s="193">
        <v>0.63897786364436027</v>
      </c>
      <c r="AH136" s="192">
        <v>9994.3799999999992</v>
      </c>
      <c r="AI136" s="192">
        <v>6802</v>
      </c>
      <c r="AJ136" s="192">
        <v>6341.4666666666672</v>
      </c>
      <c r="AK136" s="192">
        <v>460.5333333333333</v>
      </c>
      <c r="AL136" s="192">
        <v>3192.3799999999997</v>
      </c>
      <c r="AM136" s="193">
        <v>0.68058248735789517</v>
      </c>
      <c r="AN136" s="193">
        <v>6.7705576791139852E-2</v>
      </c>
      <c r="AO136" s="193">
        <v>0.63450325749738035</v>
      </c>
      <c r="AP136" s="192">
        <v>25613.286666666667</v>
      </c>
      <c r="AQ136" s="192">
        <v>17237.399999999998</v>
      </c>
      <c r="AR136" s="192">
        <v>16037.800000000001</v>
      </c>
      <c r="AS136" s="192">
        <v>1199.6000000000001</v>
      </c>
      <c r="AT136" s="192">
        <v>8375.8866666666672</v>
      </c>
      <c r="AU136" s="193">
        <v>0.67298665041815531</v>
      </c>
      <c r="AV136" s="193">
        <v>6.9592862032557129E-2</v>
      </c>
      <c r="AW136" s="193">
        <v>0.62615158330585197</v>
      </c>
    </row>
    <row r="137" spans="1:49" ht="14.25" x14ac:dyDescent="0.2">
      <c r="A137" s="196">
        <v>38384</v>
      </c>
      <c r="B137" s="192">
        <v>2147.6857049999999</v>
      </c>
      <c r="C137" s="192">
        <v>1427.7783667055046</v>
      </c>
      <c r="D137" s="192">
        <v>1305.2085251390263</v>
      </c>
      <c r="E137" s="192">
        <v>122.56984156647825</v>
      </c>
      <c r="F137" s="192">
        <v>719.90733829449528</v>
      </c>
      <c r="G137" s="193">
        <v>0.66479856125200809</v>
      </c>
      <c r="H137" s="193">
        <v>8.5846546232031307E-2</v>
      </c>
      <c r="I137" s="193">
        <v>0.6077279008284997</v>
      </c>
      <c r="J137" s="192">
        <v>2052.247628333334</v>
      </c>
      <c r="K137" s="192">
        <v>1473.6549666278288</v>
      </c>
      <c r="L137" s="192">
        <v>1372.3914748609734</v>
      </c>
      <c r="M137" s="192">
        <v>101.2634917668551</v>
      </c>
      <c r="N137" s="192">
        <v>578.59266170550484</v>
      </c>
      <c r="O137" s="193">
        <v>0.71806878774400618</v>
      </c>
      <c r="P137" s="193">
        <v>6.8715875873289936E-2</v>
      </c>
      <c r="Q137" s="193">
        <v>0.6687260620569051</v>
      </c>
      <c r="R137" s="192">
        <v>4199.9333333333334</v>
      </c>
      <c r="S137" s="192">
        <v>2901.4333333333329</v>
      </c>
      <c r="T137" s="192">
        <v>2677.6</v>
      </c>
      <c r="U137" s="192">
        <v>223.83333333333334</v>
      </c>
      <c r="V137" s="192">
        <v>1298.5000000000002</v>
      </c>
      <c r="W137" s="193">
        <v>0.69082842584802928</v>
      </c>
      <c r="X137" s="193">
        <v>7.7145778523258629E-2</v>
      </c>
      <c r="Y137" s="193">
        <v>0.63753392910998585</v>
      </c>
      <c r="AH137" s="192">
        <v>9982.44</v>
      </c>
      <c r="AI137" s="192">
        <v>6804.1333333333341</v>
      </c>
      <c r="AJ137" s="192">
        <v>6339.333333333333</v>
      </c>
      <c r="AK137" s="192">
        <v>464.8</v>
      </c>
      <c r="AL137" s="192">
        <v>3178.3066666666668</v>
      </c>
      <c r="AM137" s="193">
        <v>0.68161024091638256</v>
      </c>
      <c r="AN137" s="193">
        <v>6.8311418549509118E-2</v>
      </c>
      <c r="AO137" s="193">
        <v>0.63504847846151169</v>
      </c>
      <c r="AP137" s="192">
        <v>25586.41333333333</v>
      </c>
      <c r="AQ137" s="192">
        <v>17241.166666666664</v>
      </c>
      <c r="AR137" s="192">
        <v>16028.1</v>
      </c>
      <c r="AS137" s="192">
        <v>1213.0666666666666</v>
      </c>
      <c r="AT137" s="192">
        <v>8345.2466666666678</v>
      </c>
      <c r="AU137" s="193">
        <v>0.67384069982975336</v>
      </c>
      <c r="AV137" s="193">
        <v>7.0358734424391237E-2</v>
      </c>
      <c r="AW137" s="193">
        <v>0.62643012098608597</v>
      </c>
    </row>
    <row r="138" spans="1:49" ht="14.25" x14ac:dyDescent="0.2">
      <c r="A138" s="196">
        <v>38353</v>
      </c>
      <c r="B138" s="192">
        <v>2146.7830724999999</v>
      </c>
      <c r="C138" s="192">
        <v>1432.1842509103806</v>
      </c>
      <c r="D138" s="192">
        <v>1313.5974540977431</v>
      </c>
      <c r="E138" s="192">
        <v>118.58679681263754</v>
      </c>
      <c r="F138" s="192">
        <v>714.59882158961921</v>
      </c>
      <c r="G138" s="193">
        <v>0.6671304004845513</v>
      </c>
      <c r="H138" s="193">
        <v>8.2801355158916734E-2</v>
      </c>
      <c r="I138" s="193">
        <v>0.61189109925671969</v>
      </c>
      <c r="J138" s="192">
        <v>2047.0202608333336</v>
      </c>
      <c r="K138" s="192">
        <v>1473.7157490896195</v>
      </c>
      <c r="L138" s="192">
        <v>1372.0692125689236</v>
      </c>
      <c r="M138" s="192">
        <v>101.64653652069579</v>
      </c>
      <c r="N138" s="192">
        <v>573.30451174371387</v>
      </c>
      <c r="O138" s="193">
        <v>0.71993217521436537</v>
      </c>
      <c r="P138" s="193">
        <v>6.8972959394297997E-2</v>
      </c>
      <c r="Q138" s="193">
        <v>0.67027632252665625</v>
      </c>
      <c r="R138" s="192">
        <v>4193.8033333333333</v>
      </c>
      <c r="S138" s="192">
        <v>2905.9</v>
      </c>
      <c r="T138" s="192">
        <v>2685.6666666666665</v>
      </c>
      <c r="U138" s="192">
        <v>220.23333333333335</v>
      </c>
      <c r="V138" s="192">
        <v>1287.9033333333332</v>
      </c>
      <c r="W138" s="193">
        <v>0.69290325965054789</v>
      </c>
      <c r="X138" s="193">
        <v>7.5788338667309038E-2</v>
      </c>
      <c r="Y138" s="193">
        <v>0.64038927274446977</v>
      </c>
      <c r="AH138" s="192">
        <v>9971.1866666666665</v>
      </c>
      <c r="AI138" s="192">
        <v>6801.2999999999993</v>
      </c>
      <c r="AJ138" s="192">
        <v>6336.8</v>
      </c>
      <c r="AK138" s="192">
        <v>464.5</v>
      </c>
      <c r="AL138" s="192">
        <v>3169.8866666666668</v>
      </c>
      <c r="AM138" s="193">
        <v>0.68209534405132655</v>
      </c>
      <c r="AN138" s="193">
        <v>6.829576698572333E-2</v>
      </c>
      <c r="AO138" s="193">
        <v>0.63551111937195037</v>
      </c>
      <c r="AP138" s="192">
        <v>25560.986666666664</v>
      </c>
      <c r="AQ138" s="192">
        <v>17234.8</v>
      </c>
      <c r="AR138" s="192">
        <v>16013.9</v>
      </c>
      <c r="AS138" s="192">
        <v>1220.8999999999999</v>
      </c>
      <c r="AT138" s="192">
        <v>8326.1866666666665</v>
      </c>
      <c r="AU138" s="193">
        <v>0.67426192207499558</v>
      </c>
      <c r="AV138" s="193">
        <v>7.0839232251026993E-2</v>
      </c>
      <c r="AW138" s="193">
        <v>0.62649772517910107</v>
      </c>
    </row>
    <row r="139" spans="1:49" ht="14.25" x14ac:dyDescent="0.2">
      <c r="A139" s="196">
        <v>38322</v>
      </c>
      <c r="B139" s="192">
        <v>2145.8804400000004</v>
      </c>
      <c r="C139" s="192">
        <v>1428.7338675670023</v>
      </c>
      <c r="D139" s="192">
        <v>1305.7709850105873</v>
      </c>
      <c r="E139" s="192">
        <v>122.96288255641487</v>
      </c>
      <c r="F139" s="192">
        <v>717.14657243299769</v>
      </c>
      <c r="G139" s="193">
        <v>0.66580310856787628</v>
      </c>
      <c r="H139" s="193">
        <v>8.6064231658348617E-2</v>
      </c>
      <c r="I139" s="193">
        <v>0.60850127559324185</v>
      </c>
      <c r="J139" s="192">
        <v>2042.1728933333334</v>
      </c>
      <c r="K139" s="192">
        <v>1481.4661324329979</v>
      </c>
      <c r="L139" s="192">
        <v>1378.3623483227459</v>
      </c>
      <c r="M139" s="192">
        <v>103.10378411025179</v>
      </c>
      <c r="N139" s="192">
        <v>560.70676090033555</v>
      </c>
      <c r="O139" s="193">
        <v>0.7254361945892237</v>
      </c>
      <c r="P139" s="193">
        <v>6.9595775328947562E-2</v>
      </c>
      <c r="Q139" s="193">
        <v>0.67494890017510523</v>
      </c>
      <c r="R139" s="192">
        <v>4188.0533333333333</v>
      </c>
      <c r="S139" s="192">
        <v>2910.2000000000003</v>
      </c>
      <c r="T139" s="192">
        <v>2684.1333333333332</v>
      </c>
      <c r="U139" s="192">
        <v>226.06666666666669</v>
      </c>
      <c r="V139" s="192">
        <v>1277.8533333333332</v>
      </c>
      <c r="W139" s="193">
        <v>0.69488131319562951</v>
      </c>
      <c r="X139" s="193">
        <v>7.7680800861338287E-2</v>
      </c>
      <c r="Y139" s="193">
        <v>0.6409023762830145</v>
      </c>
      <c r="AH139" s="192">
        <v>9960.753333333334</v>
      </c>
      <c r="AI139" s="192">
        <v>6804.3666666666659</v>
      </c>
      <c r="AJ139" s="192">
        <v>6338.833333333333</v>
      </c>
      <c r="AK139" s="192">
        <v>465.5333333333333</v>
      </c>
      <c r="AL139" s="192">
        <v>3156.3866666666668</v>
      </c>
      <c r="AM139" s="193">
        <v>0.68311767583844052</v>
      </c>
      <c r="AN139" s="193">
        <v>6.841684996399372E-2</v>
      </c>
      <c r="AO139" s="193">
        <v>0.63638091630284987</v>
      </c>
      <c r="AP139" s="192">
        <v>25536.936666666665</v>
      </c>
      <c r="AQ139" s="192">
        <v>17234.133333333331</v>
      </c>
      <c r="AR139" s="192">
        <v>16005.533333333333</v>
      </c>
      <c r="AS139" s="192">
        <v>1228.6000000000001</v>
      </c>
      <c r="AT139" s="192">
        <v>8302.8033333333351</v>
      </c>
      <c r="AU139" s="193">
        <v>0.67487081783889247</v>
      </c>
      <c r="AV139" s="193">
        <v>7.1288760289657749E-2</v>
      </c>
      <c r="AW139" s="193">
        <v>0.62676011387949038</v>
      </c>
    </row>
    <row r="140" spans="1:49" ht="14.25" x14ac:dyDescent="0.2">
      <c r="A140" s="196">
        <v>38292</v>
      </c>
      <c r="B140" s="192">
        <v>2144.9778074999999</v>
      </c>
      <c r="C140" s="192">
        <v>1426.9423848472925</v>
      </c>
      <c r="D140" s="192">
        <v>1306.5750983183061</v>
      </c>
      <c r="E140" s="192">
        <v>120.36728652898643</v>
      </c>
      <c r="F140" s="192">
        <v>718.03542265270733</v>
      </c>
      <c r="G140" s="193">
        <v>0.66524808781607525</v>
      </c>
      <c r="H140" s="193">
        <v>8.4353291210049669E-2</v>
      </c>
      <c r="I140" s="193">
        <v>0.60913222213759721</v>
      </c>
      <c r="J140" s="192">
        <v>2037.5021925000001</v>
      </c>
      <c r="K140" s="192">
        <v>1472.524281819374</v>
      </c>
      <c r="L140" s="192">
        <v>1377.6915683483605</v>
      </c>
      <c r="M140" s="192">
        <v>94.832713471013577</v>
      </c>
      <c r="N140" s="192">
        <v>564.97791068062566</v>
      </c>
      <c r="O140" s="193">
        <v>0.72271052627069698</v>
      </c>
      <c r="P140" s="193">
        <v>6.4401459888894494E-2</v>
      </c>
      <c r="Q140" s="193">
        <v>0.6761669133017929</v>
      </c>
      <c r="R140" s="192">
        <v>4182.4799999999996</v>
      </c>
      <c r="S140" s="192">
        <v>2899.4666666666672</v>
      </c>
      <c r="T140" s="192">
        <v>2684.2666666666664</v>
      </c>
      <c r="U140" s="192">
        <v>215.20000000000002</v>
      </c>
      <c r="V140" s="192">
        <v>1283.0133333333331</v>
      </c>
      <c r="W140" s="193">
        <v>0.69324101171234953</v>
      </c>
      <c r="X140" s="193">
        <v>7.4220546307366866E-2</v>
      </c>
      <c r="Y140" s="193">
        <v>0.64178828510038699</v>
      </c>
      <c r="AH140" s="192">
        <v>9950.3666666666668</v>
      </c>
      <c r="AI140" s="192">
        <v>6785.333333333333</v>
      </c>
      <c r="AJ140" s="192">
        <v>6330.5333333333338</v>
      </c>
      <c r="AK140" s="192">
        <v>454.8</v>
      </c>
      <c r="AL140" s="192">
        <v>3165.0333333333333</v>
      </c>
      <c r="AM140" s="193">
        <v>0.68191791927265655</v>
      </c>
      <c r="AN140" s="193">
        <v>6.7026920809589316E-2</v>
      </c>
      <c r="AO140" s="193">
        <v>0.63621106089892843</v>
      </c>
      <c r="AP140" s="192">
        <v>25512.623333333333</v>
      </c>
      <c r="AQ140" s="192">
        <v>17209.899999999998</v>
      </c>
      <c r="AR140" s="192">
        <v>15991.033333333333</v>
      </c>
      <c r="AS140" s="192">
        <v>1218.8666666666666</v>
      </c>
      <c r="AT140" s="192">
        <v>8302.7233333333352</v>
      </c>
      <c r="AU140" s="193">
        <v>0.6745641079376784</v>
      </c>
      <c r="AV140" s="193">
        <v>7.0823576352370826E-2</v>
      </c>
      <c r="AW140" s="193">
        <v>0.62678906533458534</v>
      </c>
    </row>
    <row r="141" spans="1:49" ht="14.25" x14ac:dyDescent="0.2">
      <c r="A141" s="196">
        <v>38261</v>
      </c>
      <c r="B141" s="192">
        <v>2144.0751749999999</v>
      </c>
      <c r="C141" s="192">
        <v>1429.112728253647</v>
      </c>
      <c r="D141" s="192">
        <v>1308.1987816829571</v>
      </c>
      <c r="E141" s="192">
        <v>120.91394657068965</v>
      </c>
      <c r="F141" s="192">
        <v>714.96244674635307</v>
      </c>
      <c r="G141" s="193">
        <v>0.66654040162264694</v>
      </c>
      <c r="H141" s="193">
        <v>8.4607703913213733E-2</v>
      </c>
      <c r="I141" s="193">
        <v>0.61014594867596339</v>
      </c>
      <c r="J141" s="192">
        <v>2032.4814916666667</v>
      </c>
      <c r="K141" s="192">
        <v>1472.6539384130199</v>
      </c>
      <c r="L141" s="192">
        <v>1376.4345516503763</v>
      </c>
      <c r="M141" s="192">
        <v>96.21938676264368</v>
      </c>
      <c r="N141" s="192">
        <v>559.8275532536469</v>
      </c>
      <c r="O141" s="193">
        <v>0.72455958120702024</v>
      </c>
      <c r="P141" s="193">
        <v>6.5337404975355479E-2</v>
      </c>
      <c r="Q141" s="193">
        <v>0.67721873842092328</v>
      </c>
      <c r="R141" s="192">
        <v>4176.5566666666664</v>
      </c>
      <c r="S141" s="192">
        <v>2901.7666666666669</v>
      </c>
      <c r="T141" s="192">
        <v>2684.6333333333332</v>
      </c>
      <c r="U141" s="192">
        <v>217.13333333333335</v>
      </c>
      <c r="V141" s="192">
        <v>1274.79</v>
      </c>
      <c r="W141" s="193">
        <v>0.69477488233927953</v>
      </c>
      <c r="X141" s="193">
        <v>7.482797835801179E-2</v>
      </c>
      <c r="Y141" s="193">
        <v>0.64278628247990566</v>
      </c>
      <c r="AH141" s="192">
        <v>9939.3133333333335</v>
      </c>
      <c r="AI141" s="192">
        <v>6770.6333333333341</v>
      </c>
      <c r="AJ141" s="192">
        <v>6319.4000000000005</v>
      </c>
      <c r="AK141" s="192">
        <v>451.23333333333335</v>
      </c>
      <c r="AL141" s="192">
        <v>3168.6800000000003</v>
      </c>
      <c r="AM141" s="193">
        <v>0.68119729263658058</v>
      </c>
      <c r="AN141" s="193">
        <v>6.6645660917984031E-2</v>
      </c>
      <c r="AO141" s="193">
        <v>0.6357984488532743</v>
      </c>
      <c r="AP141" s="192">
        <v>25486.873333333337</v>
      </c>
      <c r="AQ141" s="192">
        <v>17168.099999999999</v>
      </c>
      <c r="AR141" s="192">
        <v>15963.5</v>
      </c>
      <c r="AS141" s="192">
        <v>1204.5999999999999</v>
      </c>
      <c r="AT141" s="192">
        <v>8318.7733333333363</v>
      </c>
      <c r="AU141" s="193">
        <v>0.67360557630843154</v>
      </c>
      <c r="AV141" s="193">
        <v>7.0165015348233065E-2</v>
      </c>
      <c r="AW141" s="193">
        <v>0.62634203070809513</v>
      </c>
    </row>
    <row r="142" spans="1:49" ht="14.25" x14ac:dyDescent="0.2">
      <c r="A142" s="196">
        <v>38231</v>
      </c>
      <c r="B142" s="192">
        <v>2143.1725425</v>
      </c>
      <c r="C142" s="192">
        <v>1436.2336038958758</v>
      </c>
      <c r="D142" s="192">
        <v>1315.9798011370342</v>
      </c>
      <c r="E142" s="192">
        <v>120.2538027588417</v>
      </c>
      <c r="F142" s="192">
        <v>706.9389386041239</v>
      </c>
      <c r="G142" s="193">
        <v>0.67014371237722026</v>
      </c>
      <c r="H142" s="193">
        <v>8.3728581779903735E-2</v>
      </c>
      <c r="I142" s="193">
        <v>0.61403352975115588</v>
      </c>
      <c r="J142" s="192">
        <v>2026.7341241666666</v>
      </c>
      <c r="K142" s="192">
        <v>1471.3997294374574</v>
      </c>
      <c r="L142" s="192">
        <v>1375.653532196299</v>
      </c>
      <c r="M142" s="192">
        <v>95.746197241158299</v>
      </c>
      <c r="N142" s="192">
        <v>555.33439472920952</v>
      </c>
      <c r="O142" s="193">
        <v>0.72599543861849847</v>
      </c>
      <c r="P142" s="193">
        <v>6.507150662435135E-2</v>
      </c>
      <c r="Q142" s="193">
        <v>0.67875382162518594</v>
      </c>
      <c r="R142" s="192">
        <v>4169.9066666666668</v>
      </c>
      <c r="S142" s="192">
        <v>2907.6333333333332</v>
      </c>
      <c r="T142" s="192">
        <v>2691.6333333333332</v>
      </c>
      <c r="U142" s="192">
        <v>216</v>
      </c>
      <c r="V142" s="192">
        <v>1262.2733333333333</v>
      </c>
      <c r="W142" s="193">
        <v>0.69728978746127013</v>
      </c>
      <c r="X142" s="193">
        <v>7.4287220993018377E-2</v>
      </c>
      <c r="Y142" s="193">
        <v>0.64549006692395994</v>
      </c>
      <c r="AH142" s="192">
        <v>9926.6466666666674</v>
      </c>
      <c r="AI142" s="192">
        <v>6770.0333333333328</v>
      </c>
      <c r="AJ142" s="192">
        <v>6318.3</v>
      </c>
      <c r="AK142" s="192">
        <v>451.73333333333329</v>
      </c>
      <c r="AL142" s="192">
        <v>3156.6133333333332</v>
      </c>
      <c r="AM142" s="193">
        <v>0.68200607523050738</v>
      </c>
      <c r="AN142" s="193">
        <v>6.6725422326822617E-2</v>
      </c>
      <c r="AO142" s="193">
        <v>0.63649893183129314</v>
      </c>
      <c r="AP142" s="192">
        <v>25457.440000000002</v>
      </c>
      <c r="AQ142" s="192">
        <v>17143.933333333331</v>
      </c>
      <c r="AR142" s="192">
        <v>15944.9</v>
      </c>
      <c r="AS142" s="192">
        <v>1199.0333333333335</v>
      </c>
      <c r="AT142" s="192">
        <v>8313.506666666668</v>
      </c>
      <c r="AU142" s="193">
        <v>0.6734350874767191</v>
      </c>
      <c r="AV142" s="193">
        <v>6.9939220482269748E-2</v>
      </c>
      <c r="AW142" s="193">
        <v>0.62633556241318833</v>
      </c>
    </row>
    <row r="143" spans="1:49" ht="14.25" x14ac:dyDescent="0.2">
      <c r="A143" s="196">
        <v>38200</v>
      </c>
      <c r="B143" s="192">
        <v>2142.4148349999996</v>
      </c>
      <c r="C143" s="192">
        <v>1437.4633241175395</v>
      </c>
      <c r="D143" s="192">
        <v>1316.996790814406</v>
      </c>
      <c r="E143" s="192">
        <v>120.46653330313352</v>
      </c>
      <c r="F143" s="192">
        <v>704.95151088245984</v>
      </c>
      <c r="G143" s="193">
        <v>0.67095470990684203</v>
      </c>
      <c r="H143" s="193">
        <v>8.3804943946718127E-2</v>
      </c>
      <c r="I143" s="193">
        <v>0.61472538805231258</v>
      </c>
      <c r="J143" s="192">
        <v>2020.5118316666676</v>
      </c>
      <c r="K143" s="192">
        <v>1480.7033425491272</v>
      </c>
      <c r="L143" s="192">
        <v>1385.1698758522607</v>
      </c>
      <c r="M143" s="192">
        <v>95.533466696866483</v>
      </c>
      <c r="N143" s="192">
        <v>539.80848911754038</v>
      </c>
      <c r="O143" s="193">
        <v>0.73283576930491601</v>
      </c>
      <c r="P143" s="193">
        <v>6.4518978212340219E-2</v>
      </c>
      <c r="Q143" s="193">
        <v>0.68555395427190846</v>
      </c>
      <c r="R143" s="192">
        <v>4162.9266666666672</v>
      </c>
      <c r="S143" s="192">
        <v>2918.1666666666665</v>
      </c>
      <c r="T143" s="192">
        <v>2702.1666666666665</v>
      </c>
      <c r="U143" s="192">
        <v>216</v>
      </c>
      <c r="V143" s="192">
        <v>1244.7600000000002</v>
      </c>
      <c r="W143" s="193">
        <v>0.70098920791302255</v>
      </c>
      <c r="X143" s="193">
        <v>7.4019075903820897E-2</v>
      </c>
      <c r="Y143" s="193">
        <v>0.64910263452474926</v>
      </c>
      <c r="AH143" s="192">
        <v>9913.2166666666672</v>
      </c>
      <c r="AI143" s="192">
        <v>6775.8666666666659</v>
      </c>
      <c r="AJ143" s="192">
        <v>6319.3666666666659</v>
      </c>
      <c r="AK143" s="192">
        <v>456.5</v>
      </c>
      <c r="AL143" s="192">
        <v>3137.3500000000004</v>
      </c>
      <c r="AM143" s="193">
        <v>0.68351846776945913</v>
      </c>
      <c r="AN143" s="193">
        <v>6.7371455557960619E-2</v>
      </c>
      <c r="AO143" s="193">
        <v>0.63746883369508367</v>
      </c>
      <c r="AP143" s="192">
        <v>25426.863333333331</v>
      </c>
      <c r="AQ143" s="192">
        <v>17141.166666666668</v>
      </c>
      <c r="AR143" s="192">
        <v>15928.800000000001</v>
      </c>
      <c r="AS143" s="192">
        <v>1212.3666666666668</v>
      </c>
      <c r="AT143" s="192">
        <v>8285.6966666666685</v>
      </c>
      <c r="AU143" s="193">
        <v>0.67413610723252149</v>
      </c>
      <c r="AV143" s="193">
        <v>7.0728363491399854E-2</v>
      </c>
      <c r="AW143" s="193">
        <v>0.62645556359750243</v>
      </c>
    </row>
    <row r="144" spans="1:49" ht="14.25" x14ac:dyDescent="0.2">
      <c r="A144" s="196">
        <v>38169</v>
      </c>
      <c r="B144" s="192">
        <v>2141.8020524999988</v>
      </c>
      <c r="C144" s="192">
        <v>1433.616858081027</v>
      </c>
      <c r="D144" s="192">
        <v>1310.5019912180542</v>
      </c>
      <c r="E144" s="192">
        <v>123.11486686297297</v>
      </c>
      <c r="F144" s="192">
        <v>708.18519441897172</v>
      </c>
      <c r="G144" s="193">
        <v>0.66935077235902862</v>
      </c>
      <c r="H144" s="193">
        <v>8.5877105984766972E-2</v>
      </c>
      <c r="I144" s="193">
        <v>0.61186886514016681</v>
      </c>
      <c r="J144" s="192">
        <v>2013.4579475000016</v>
      </c>
      <c r="K144" s="192">
        <v>1484.0498085856398</v>
      </c>
      <c r="L144" s="192">
        <v>1390.7313421152794</v>
      </c>
      <c r="M144" s="192">
        <v>93.318466470360363</v>
      </c>
      <c r="N144" s="192">
        <v>529.40813891436187</v>
      </c>
      <c r="O144" s="193">
        <v>0.73706521183037454</v>
      </c>
      <c r="P144" s="193">
        <v>6.2880953139501886E-2</v>
      </c>
      <c r="Q144" s="193">
        <v>0.6907178487845117</v>
      </c>
      <c r="R144" s="192">
        <v>4155.26</v>
      </c>
      <c r="S144" s="192">
        <v>2917.6666666666665</v>
      </c>
      <c r="T144" s="192">
        <v>2701.2333333333331</v>
      </c>
      <c r="U144" s="192">
        <v>216.43333333333331</v>
      </c>
      <c r="V144" s="192">
        <v>1237.5933333333335</v>
      </c>
      <c r="W144" s="193">
        <v>0.70216223934643474</v>
      </c>
      <c r="X144" s="193">
        <v>7.4180281046498334E-2</v>
      </c>
      <c r="Y144" s="193">
        <v>0.65007564709147758</v>
      </c>
      <c r="AH144" s="192">
        <v>9897.8900000000012</v>
      </c>
      <c r="AI144" s="192">
        <v>6774.0999999999995</v>
      </c>
      <c r="AJ144" s="192">
        <v>6317.5666666666666</v>
      </c>
      <c r="AK144" s="192">
        <v>456.5333333333333</v>
      </c>
      <c r="AL144" s="192">
        <v>3123.7900000000009</v>
      </c>
      <c r="AM144" s="193">
        <v>0.68439839198051289</v>
      </c>
      <c r="AN144" s="193">
        <v>6.7393946551325398E-2</v>
      </c>
      <c r="AO144" s="193">
        <v>0.63827408333156521</v>
      </c>
      <c r="AP144" s="192">
        <v>25393.113333333331</v>
      </c>
      <c r="AQ144" s="192">
        <v>17141.733333333334</v>
      </c>
      <c r="AR144" s="192">
        <v>15924.799999999997</v>
      </c>
      <c r="AS144" s="192">
        <v>1216.9333333333334</v>
      </c>
      <c r="AT144" s="192">
        <v>8251.380000000001</v>
      </c>
      <c r="AU144" s="193">
        <v>0.67505441764131857</v>
      </c>
      <c r="AV144" s="193">
        <v>7.099243172607983E-2</v>
      </c>
      <c r="AW144" s="193">
        <v>0.62713066298552855</v>
      </c>
    </row>
    <row r="145" spans="1:49" ht="14.25" x14ac:dyDescent="0.2">
      <c r="A145" s="196">
        <v>38139</v>
      </c>
      <c r="B145" s="192">
        <v>2141.3341949999981</v>
      </c>
      <c r="C145" s="192">
        <v>1432.1632315592408</v>
      </c>
      <c r="D145" s="192">
        <v>1312.3377062102136</v>
      </c>
      <c r="E145" s="192">
        <v>119.82552534902727</v>
      </c>
      <c r="F145" s="192">
        <v>709.17096344075742</v>
      </c>
      <c r="G145" s="193">
        <v>0.66881817649170916</v>
      </c>
      <c r="H145" s="193">
        <v>8.3667505706433679E-2</v>
      </c>
      <c r="I145" s="193">
        <v>0.61285982789352256</v>
      </c>
      <c r="J145" s="192">
        <v>2006.492471666669</v>
      </c>
      <c r="K145" s="192">
        <v>1484.5034351074257</v>
      </c>
      <c r="L145" s="192">
        <v>1388.9622937897866</v>
      </c>
      <c r="M145" s="192">
        <v>95.541141317639401</v>
      </c>
      <c r="N145" s="192">
        <v>521.98903655924289</v>
      </c>
      <c r="O145" s="193">
        <v>0.73984999000486695</v>
      </c>
      <c r="P145" s="193">
        <v>6.435898971882513E-2</v>
      </c>
      <c r="Q145" s="193">
        <v>0.69223399210467096</v>
      </c>
      <c r="R145" s="192">
        <v>4147.8266666666668</v>
      </c>
      <c r="S145" s="192">
        <v>2916.6666666666665</v>
      </c>
      <c r="T145" s="192">
        <v>2701.2999999999997</v>
      </c>
      <c r="U145" s="192">
        <v>215.36666666666667</v>
      </c>
      <c r="V145" s="192">
        <v>1231.1600000000003</v>
      </c>
      <c r="W145" s="193">
        <v>0.70317949641097177</v>
      </c>
      <c r="X145" s="193">
        <v>7.3840000000000003E-2</v>
      </c>
      <c r="Y145" s="193">
        <v>0.65125672239598564</v>
      </c>
      <c r="AH145" s="192">
        <v>9882.8266666666677</v>
      </c>
      <c r="AI145" s="192">
        <v>6765.2333333333336</v>
      </c>
      <c r="AJ145" s="192">
        <v>6307.166666666667</v>
      </c>
      <c r="AK145" s="192">
        <v>458.06666666666666</v>
      </c>
      <c r="AL145" s="192">
        <v>3117.5933333333342</v>
      </c>
      <c r="AM145" s="193">
        <v>0.68454436787315909</v>
      </c>
      <c r="AN145" s="193">
        <v>6.7708923565090146E-2</v>
      </c>
      <c r="AO145" s="193">
        <v>0.63819460559192243</v>
      </c>
      <c r="AP145" s="192">
        <v>25361.453333333335</v>
      </c>
      <c r="AQ145" s="192">
        <v>17136.399999999998</v>
      </c>
      <c r="AR145" s="192">
        <v>15908.466666666665</v>
      </c>
      <c r="AS145" s="192">
        <v>1227.9333333333334</v>
      </c>
      <c r="AT145" s="192">
        <v>8225.0533333333333</v>
      </c>
      <c r="AU145" s="193">
        <v>0.67568682972426908</v>
      </c>
      <c r="AV145" s="193">
        <v>7.1656435034974292E-2</v>
      </c>
      <c r="AW145" s="193">
        <v>0.62726952030614436</v>
      </c>
    </row>
    <row r="146" spans="1:49" ht="14.25" x14ac:dyDescent="0.2">
      <c r="A146" s="196">
        <v>38108</v>
      </c>
      <c r="B146" s="192">
        <v>2140.8663374999983</v>
      </c>
      <c r="C146" s="192">
        <v>1431.4126854992794</v>
      </c>
      <c r="D146" s="192">
        <v>1310.359399644183</v>
      </c>
      <c r="E146" s="192">
        <v>121.05328585509635</v>
      </c>
      <c r="F146" s="192">
        <v>709.45365200071899</v>
      </c>
      <c r="G146" s="193">
        <v>0.6686137571628199</v>
      </c>
      <c r="H146" s="193">
        <v>8.456910231508305E-2</v>
      </c>
      <c r="I146" s="193">
        <v>0.61206969192404526</v>
      </c>
      <c r="J146" s="192">
        <v>1999.6469958333353</v>
      </c>
      <c r="K146" s="192">
        <v>1481.8206478340542</v>
      </c>
      <c r="L146" s="192">
        <v>1382.2072670224836</v>
      </c>
      <c r="M146" s="192">
        <v>99.613380811570323</v>
      </c>
      <c r="N146" s="192">
        <v>517.8263479992811</v>
      </c>
      <c r="O146" s="193">
        <v>0.7410411192184041</v>
      </c>
      <c r="P146" s="193">
        <v>6.7223642049510576E-2</v>
      </c>
      <c r="Q146" s="193">
        <v>0.69122563627609723</v>
      </c>
      <c r="R146" s="192">
        <v>4140.5133333333333</v>
      </c>
      <c r="S146" s="192">
        <v>2913.2333333333336</v>
      </c>
      <c r="T146" s="192">
        <v>2692.5666666666666</v>
      </c>
      <c r="U146" s="192">
        <v>220.66666666666666</v>
      </c>
      <c r="V146" s="192">
        <v>1227.28</v>
      </c>
      <c r="W146" s="193">
        <v>0.70359230820011054</v>
      </c>
      <c r="X146" s="193">
        <v>7.5746307081478753E-2</v>
      </c>
      <c r="Y146" s="193">
        <v>0.65029778916301839</v>
      </c>
      <c r="AH146" s="192">
        <v>9867.8266666666677</v>
      </c>
      <c r="AI146" s="192">
        <v>6755.2666666666664</v>
      </c>
      <c r="AJ146" s="192">
        <v>6296.7333333333327</v>
      </c>
      <c r="AK146" s="192">
        <v>458.5333333333333</v>
      </c>
      <c r="AL146" s="192">
        <v>3112.56</v>
      </c>
      <c r="AM146" s="193">
        <v>0.68457492159705535</v>
      </c>
      <c r="AN146" s="193">
        <v>6.787790267346959E-2</v>
      </c>
      <c r="AO146" s="193">
        <v>0.63810741169619234</v>
      </c>
      <c r="AP146" s="192">
        <v>25330.536666666667</v>
      </c>
      <c r="AQ146" s="192">
        <v>17113.466666666671</v>
      </c>
      <c r="AR146" s="192">
        <v>15880.533333333333</v>
      </c>
      <c r="AS146" s="192">
        <v>1232.9333333333334</v>
      </c>
      <c r="AT146" s="192">
        <v>8217.07</v>
      </c>
      <c r="AU146" s="193">
        <v>0.67560616231186588</v>
      </c>
      <c r="AV146" s="193">
        <v>7.2044627622690885E-2</v>
      </c>
      <c r="AW146" s="193">
        <v>0.62693236792851204</v>
      </c>
    </row>
    <row r="147" spans="1:49" ht="14.25" x14ac:dyDescent="0.2">
      <c r="A147" s="196">
        <v>38078</v>
      </c>
      <c r="B147" s="192">
        <v>2140.3984799999985</v>
      </c>
      <c r="C147" s="192">
        <v>1430.2649108610722</v>
      </c>
      <c r="D147" s="192">
        <v>1314.3089438569059</v>
      </c>
      <c r="E147" s="192">
        <v>115.95596700416611</v>
      </c>
      <c r="F147" s="192">
        <v>710.13356913892642</v>
      </c>
      <c r="G147" s="193">
        <v>0.66822366219446816</v>
      </c>
      <c r="H147" s="193">
        <v>8.1073069837360651E-2</v>
      </c>
      <c r="I147" s="193">
        <v>0.61404871856239907</v>
      </c>
      <c r="J147" s="192">
        <v>1993.4948533333347</v>
      </c>
      <c r="K147" s="192">
        <v>1475.7017558055948</v>
      </c>
      <c r="L147" s="192">
        <v>1375.9577228097608</v>
      </c>
      <c r="M147" s="192">
        <v>99.744032995833876</v>
      </c>
      <c r="N147" s="192">
        <v>517.79309752774009</v>
      </c>
      <c r="O147" s="193">
        <v>0.74025862336091064</v>
      </c>
      <c r="P147" s="193">
        <v>6.7590915714119335E-2</v>
      </c>
      <c r="Q147" s="193">
        <v>0.6902238651426732</v>
      </c>
      <c r="R147" s="192">
        <v>4133.8933333333334</v>
      </c>
      <c r="S147" s="192">
        <v>2905.9666666666667</v>
      </c>
      <c r="T147" s="192">
        <v>2690.2666666666669</v>
      </c>
      <c r="U147" s="192">
        <v>215.69999999999996</v>
      </c>
      <c r="V147" s="192">
        <v>1227.9266666666665</v>
      </c>
      <c r="W147" s="193">
        <v>0.70296121170680104</v>
      </c>
      <c r="X147" s="193">
        <v>7.4226591266245298E-2</v>
      </c>
      <c r="Y147" s="193">
        <v>0.65078279716941578</v>
      </c>
      <c r="AH147" s="192">
        <v>9854.4000000000015</v>
      </c>
      <c r="AI147" s="192">
        <v>6755.0999999999995</v>
      </c>
      <c r="AJ147" s="192">
        <v>6299.0666666666666</v>
      </c>
      <c r="AK147" s="192">
        <v>456.0333333333333</v>
      </c>
      <c r="AL147" s="192">
        <v>3099.3000000000006</v>
      </c>
      <c r="AM147" s="193">
        <v>0.6854907452508523</v>
      </c>
      <c r="AN147" s="193">
        <v>6.7509486659462228E-2</v>
      </c>
      <c r="AO147" s="193">
        <v>0.63921361692915502</v>
      </c>
      <c r="AP147" s="192">
        <v>25303.153333333332</v>
      </c>
      <c r="AQ147" s="192">
        <v>17101.833333333332</v>
      </c>
      <c r="AR147" s="192">
        <v>15852.800000000001</v>
      </c>
      <c r="AS147" s="192">
        <v>1249.0333333333333</v>
      </c>
      <c r="AT147" s="192">
        <v>8201.3199999999979</v>
      </c>
      <c r="AU147" s="193">
        <v>0.67587755202052546</v>
      </c>
      <c r="AV147" s="193">
        <v>7.3035054721228718E-2</v>
      </c>
      <c r="AW147" s="193">
        <v>0.62651479802385635</v>
      </c>
    </row>
    <row r="148" spans="1:49" ht="14.25" x14ac:dyDescent="0.2">
      <c r="A148" s="196">
        <v>38047</v>
      </c>
      <c r="B148" s="192">
        <v>2139.9306224999987</v>
      </c>
      <c r="C148" s="192">
        <v>1424.124140696387</v>
      </c>
      <c r="D148" s="192">
        <v>1306.1155171210041</v>
      </c>
      <c r="E148" s="192">
        <v>118.00862357538277</v>
      </c>
      <c r="F148" s="192">
        <v>715.80648180361186</v>
      </c>
      <c r="G148" s="193">
        <v>0.66550014552931513</v>
      </c>
      <c r="H148" s="193">
        <v>8.2864000548208777E-2</v>
      </c>
      <c r="I148" s="193">
        <v>0.61035414110534092</v>
      </c>
      <c r="J148" s="192">
        <v>1987.4127108333348</v>
      </c>
      <c r="K148" s="192">
        <v>1466.0091926369466</v>
      </c>
      <c r="L148" s="192">
        <v>1370.784482878996</v>
      </c>
      <c r="M148" s="192">
        <v>95.224709757950563</v>
      </c>
      <c r="N148" s="192">
        <v>521.40351819638795</v>
      </c>
      <c r="O148" s="193">
        <v>0.73764708489875741</v>
      </c>
      <c r="P148" s="193">
        <v>6.4955056377694026E-2</v>
      </c>
      <c r="Q148" s="193">
        <v>0.68973317691231695</v>
      </c>
      <c r="R148" s="192">
        <v>4127.3433333333332</v>
      </c>
      <c r="S148" s="192">
        <v>2890.1333333333337</v>
      </c>
      <c r="T148" s="192">
        <v>2676.9</v>
      </c>
      <c r="U148" s="192">
        <v>213.23333333333335</v>
      </c>
      <c r="V148" s="192">
        <v>1237.2099999999998</v>
      </c>
      <c r="W148" s="193">
        <v>0.70024059059782617</v>
      </c>
      <c r="X148" s="193">
        <v>7.3779756412622258E-2</v>
      </c>
      <c r="Y148" s="193">
        <v>0.64857701039328775</v>
      </c>
      <c r="AH148" s="192">
        <v>9841.31</v>
      </c>
      <c r="AI148" s="192">
        <v>6748.0333333333328</v>
      </c>
      <c r="AJ148" s="192">
        <v>6296.9000000000005</v>
      </c>
      <c r="AK148" s="192">
        <v>451.13333333333338</v>
      </c>
      <c r="AL148" s="192">
        <v>3093.2766666666671</v>
      </c>
      <c r="AM148" s="193">
        <v>0.68568446002954209</v>
      </c>
      <c r="AN148" s="193">
        <v>6.6854046364125855E-2</v>
      </c>
      <c r="AO148" s="193">
        <v>0.63984367934756659</v>
      </c>
      <c r="AP148" s="192">
        <v>25276.440000000002</v>
      </c>
      <c r="AQ148" s="192">
        <v>17081.5</v>
      </c>
      <c r="AR148" s="192">
        <v>15828.1</v>
      </c>
      <c r="AS148" s="192">
        <v>1253.3999999999999</v>
      </c>
      <c r="AT148" s="192">
        <v>8194.94</v>
      </c>
      <c r="AU148" s="193">
        <v>0.67578741310089552</v>
      </c>
      <c r="AV148" s="193">
        <v>7.3377630770131416E-2</v>
      </c>
      <c r="AW148" s="193">
        <v>0.62619973382327565</v>
      </c>
    </row>
    <row r="149" spans="1:49" ht="14.25" x14ac:dyDescent="0.2">
      <c r="A149" s="196">
        <v>38018</v>
      </c>
      <c r="B149" s="192">
        <v>2139.4627649999989</v>
      </c>
      <c r="C149" s="192">
        <v>1426.584796345953</v>
      </c>
      <c r="D149" s="192">
        <v>1312.5491244207699</v>
      </c>
      <c r="E149" s="192">
        <v>114.03567192518295</v>
      </c>
      <c r="F149" s="192">
        <v>712.87796865404573</v>
      </c>
      <c r="G149" s="193">
        <v>0.66679580485522205</v>
      </c>
      <c r="H149" s="193">
        <v>7.9936132935997453E-2</v>
      </c>
      <c r="I149" s="193">
        <v>0.61349472675714956</v>
      </c>
      <c r="J149" s="192">
        <v>1981.4505683333343</v>
      </c>
      <c r="K149" s="192">
        <v>1454.9818703207136</v>
      </c>
      <c r="L149" s="192">
        <v>1359.85087557923</v>
      </c>
      <c r="M149" s="192">
        <v>95.130994741483718</v>
      </c>
      <c r="N149" s="192">
        <v>526.46869801262073</v>
      </c>
      <c r="O149" s="193">
        <v>0.73430137171907772</v>
      </c>
      <c r="P149" s="193">
        <v>6.5382941658588864E-2</v>
      </c>
      <c r="Q149" s="193">
        <v>0.68629058797214759</v>
      </c>
      <c r="R149" s="192">
        <v>4120.913333333333</v>
      </c>
      <c r="S149" s="192">
        <v>2881.5666666666671</v>
      </c>
      <c r="T149" s="192">
        <v>2672.4</v>
      </c>
      <c r="U149" s="192">
        <v>209.16666666666666</v>
      </c>
      <c r="V149" s="192">
        <v>1239.3466666666666</v>
      </c>
      <c r="W149" s="193">
        <v>0.69925437241258825</v>
      </c>
      <c r="X149" s="193">
        <v>7.2587828380394917E-2</v>
      </c>
      <c r="Y149" s="193">
        <v>0.6484970160336625</v>
      </c>
      <c r="AH149" s="192">
        <v>9828.7266666666674</v>
      </c>
      <c r="AI149" s="192">
        <v>6742.2666666666664</v>
      </c>
      <c r="AJ149" s="192">
        <v>6295.6333333333341</v>
      </c>
      <c r="AK149" s="192">
        <v>446.63333333333338</v>
      </c>
      <c r="AL149" s="192">
        <v>3086.4600000000005</v>
      </c>
      <c r="AM149" s="193">
        <v>0.68597559941640451</v>
      </c>
      <c r="AN149" s="193">
        <v>6.6243795360610688E-2</v>
      </c>
      <c r="AO149" s="193">
        <v>0.64053397218629204</v>
      </c>
      <c r="AP149" s="192">
        <v>25250.696666666667</v>
      </c>
      <c r="AQ149" s="192">
        <v>17070.133333333335</v>
      </c>
      <c r="AR149" s="192">
        <v>15816.300000000001</v>
      </c>
      <c r="AS149" s="192">
        <v>1253.8333333333333</v>
      </c>
      <c r="AT149" s="192">
        <v>8180.5633333333317</v>
      </c>
      <c r="AU149" s="193">
        <v>0.67602623241154147</v>
      </c>
      <c r="AV149" s="193">
        <v>7.3451876962491988E-2</v>
      </c>
      <c r="AW149" s="193">
        <v>0.62637083676503191</v>
      </c>
    </row>
    <row r="150" spans="1:49" ht="14.25" x14ac:dyDescent="0.2">
      <c r="A150" s="196">
        <v>37987</v>
      </c>
      <c r="B150" s="192">
        <v>2138.994907499999</v>
      </c>
      <c r="C150" s="192">
        <v>1420.4425984314041</v>
      </c>
      <c r="D150" s="192">
        <v>1303.155105654201</v>
      </c>
      <c r="E150" s="192">
        <v>117.28749277720333</v>
      </c>
      <c r="F150" s="192">
        <v>718.55230906859481</v>
      </c>
      <c r="G150" s="193">
        <v>0.66407011697450935</v>
      </c>
      <c r="H150" s="193">
        <v>8.2571089396167086E-2</v>
      </c>
      <c r="I150" s="193">
        <v>0.60923712398048402</v>
      </c>
      <c r="J150" s="192">
        <v>1975.7684258333345</v>
      </c>
      <c r="K150" s="192">
        <v>1441.9907349019293</v>
      </c>
      <c r="L150" s="192">
        <v>1348.1782276791325</v>
      </c>
      <c r="M150" s="192">
        <v>93.812507222796683</v>
      </c>
      <c r="N150" s="192">
        <v>533.77769093140512</v>
      </c>
      <c r="O150" s="193">
        <v>0.72983792839676043</v>
      </c>
      <c r="P150" s="193">
        <v>6.5057635220643034E-2</v>
      </c>
      <c r="Q150" s="193">
        <v>0.68235639868093423</v>
      </c>
      <c r="R150" s="192">
        <v>4114.7633333333333</v>
      </c>
      <c r="S150" s="192">
        <v>2862.4333333333329</v>
      </c>
      <c r="T150" s="192">
        <v>2651.3333333333335</v>
      </c>
      <c r="U150" s="192">
        <v>211.1</v>
      </c>
      <c r="V150" s="192">
        <v>1252.33</v>
      </c>
      <c r="W150" s="193">
        <v>0.69564956753284302</v>
      </c>
      <c r="X150" s="193">
        <v>7.3748442467364603E-2</v>
      </c>
      <c r="Y150" s="193">
        <v>0.64434649542420019</v>
      </c>
      <c r="AH150" s="192">
        <v>9816.9433333333345</v>
      </c>
      <c r="AI150" s="192">
        <v>6723.8</v>
      </c>
      <c r="AJ150" s="192">
        <v>6277.0999999999995</v>
      </c>
      <c r="AK150" s="192">
        <v>446.7</v>
      </c>
      <c r="AL150" s="192">
        <v>3093.1433333333334</v>
      </c>
      <c r="AM150" s="193">
        <v>0.68491787837558393</v>
      </c>
      <c r="AN150" s="193">
        <v>6.6435646509414317E-2</v>
      </c>
      <c r="AO150" s="193">
        <v>0.63941491631984548</v>
      </c>
      <c r="AP150" s="192">
        <v>25226.406666666666</v>
      </c>
      <c r="AQ150" s="192">
        <v>17055.3</v>
      </c>
      <c r="AR150" s="192">
        <v>15798.4</v>
      </c>
      <c r="AS150" s="192">
        <v>1256.8999999999999</v>
      </c>
      <c r="AT150" s="192">
        <v>8171.1066666666657</v>
      </c>
      <c r="AU150" s="193">
        <v>0.67608915631001487</v>
      </c>
      <c r="AV150" s="193">
        <v>7.3695566773964688E-2</v>
      </c>
      <c r="AW150" s="193">
        <v>0.6262643827460167</v>
      </c>
    </row>
    <row r="151" spans="1:49" ht="14.25" x14ac:dyDescent="0.2">
      <c r="A151" s="196">
        <v>37956</v>
      </c>
      <c r="B151" s="192">
        <v>2138.5270499999992</v>
      </c>
      <c r="C151" s="192">
        <v>1418.4728757470448</v>
      </c>
      <c r="D151" s="192">
        <v>1303.1731214948707</v>
      </c>
      <c r="E151" s="192">
        <v>115.29975425217408</v>
      </c>
      <c r="F151" s="192">
        <v>720.05417425295445</v>
      </c>
      <c r="G151" s="193">
        <v>0.66329433417596717</v>
      </c>
      <c r="H151" s="193">
        <v>8.1284426529094525E-2</v>
      </c>
      <c r="I151" s="193">
        <v>0.6093788346024761</v>
      </c>
      <c r="J151" s="192">
        <v>1970.3829500000004</v>
      </c>
      <c r="K151" s="192">
        <v>1436.727124252955</v>
      </c>
      <c r="L151" s="192">
        <v>1338.9935451717959</v>
      </c>
      <c r="M151" s="192">
        <v>97.733579081159249</v>
      </c>
      <c r="N151" s="192">
        <v>533.65582574704547</v>
      </c>
      <c r="O151" s="193">
        <v>0.72916136645059515</v>
      </c>
      <c r="P151" s="193">
        <v>6.8025150657594138E-2</v>
      </c>
      <c r="Q151" s="193">
        <v>0.6795600546440963</v>
      </c>
      <c r="R151" s="192">
        <v>4108.91</v>
      </c>
      <c r="S151" s="192">
        <v>2855.2000000000003</v>
      </c>
      <c r="T151" s="192">
        <v>2642.1666666666665</v>
      </c>
      <c r="U151" s="192">
        <v>213.0333333333333</v>
      </c>
      <c r="V151" s="192">
        <v>1253.7099999999998</v>
      </c>
      <c r="W151" s="193">
        <v>0.69488015069690023</v>
      </c>
      <c r="X151" s="193">
        <v>7.4612403100775174E-2</v>
      </c>
      <c r="Y151" s="193">
        <v>0.64303347278637557</v>
      </c>
      <c r="AH151" s="192">
        <v>9805.7133333333331</v>
      </c>
      <c r="AI151" s="192">
        <v>6713.4666666666672</v>
      </c>
      <c r="AJ151" s="192">
        <v>6258.4000000000005</v>
      </c>
      <c r="AK151" s="192">
        <v>455.06666666666666</v>
      </c>
      <c r="AL151" s="192">
        <v>3092.2466666666674</v>
      </c>
      <c r="AM151" s="193">
        <v>0.68464847364495673</v>
      </c>
      <c r="AN151" s="193">
        <v>6.7784155230283402E-2</v>
      </c>
      <c r="AO151" s="193">
        <v>0.63824015522923039</v>
      </c>
      <c r="AP151" s="192">
        <v>25202.943333333329</v>
      </c>
      <c r="AQ151" s="192">
        <v>17043.166666666668</v>
      </c>
      <c r="AR151" s="192">
        <v>15773.300000000001</v>
      </c>
      <c r="AS151" s="192">
        <v>1269.8666666666668</v>
      </c>
      <c r="AT151" s="192">
        <v>8159.7766666666648</v>
      </c>
      <c r="AU151" s="193">
        <v>0.67623715378217086</v>
      </c>
      <c r="AV151" s="193">
        <v>7.4508845187220688E-2</v>
      </c>
      <c r="AW151" s="193">
        <v>0.62585150438116832</v>
      </c>
    </row>
    <row r="152" spans="1:49" ht="14.25" x14ac:dyDescent="0.2">
      <c r="A152" s="196">
        <v>37926</v>
      </c>
      <c r="B152" s="192">
        <v>2138.0591924999994</v>
      </c>
      <c r="C152" s="192">
        <v>1415.964107051411</v>
      </c>
      <c r="D152" s="192">
        <v>1292.8519864601924</v>
      </c>
      <c r="E152" s="192">
        <v>123.11212059121858</v>
      </c>
      <c r="F152" s="192">
        <v>722.09508544858852</v>
      </c>
      <c r="G152" s="193">
        <v>0.66226609254711333</v>
      </c>
      <c r="H152" s="193">
        <v>8.6945791901170424E-2</v>
      </c>
      <c r="I152" s="193">
        <v>0.60468484268131073</v>
      </c>
      <c r="J152" s="192">
        <v>1964.9741408333339</v>
      </c>
      <c r="K152" s="192">
        <v>1431.0692262819223</v>
      </c>
      <c r="L152" s="192">
        <v>1334.9480135398078</v>
      </c>
      <c r="M152" s="192">
        <v>96.121212742114736</v>
      </c>
      <c r="N152" s="192">
        <v>533.90491455141125</v>
      </c>
      <c r="O152" s="193">
        <v>0.72828908866709785</v>
      </c>
      <c r="P152" s="193">
        <v>6.7167409498315039E-2</v>
      </c>
      <c r="Q152" s="193">
        <v>0.67937179721544028</v>
      </c>
      <c r="R152" s="192">
        <v>4103.0333333333328</v>
      </c>
      <c r="S152" s="192">
        <v>2847.0333333333333</v>
      </c>
      <c r="T152" s="192">
        <v>2627.7999999999997</v>
      </c>
      <c r="U152" s="192">
        <v>219.23333333333335</v>
      </c>
      <c r="V152" s="192">
        <v>1255.9999999999998</v>
      </c>
      <c r="W152" s="193">
        <v>0.69388501190176377</v>
      </c>
      <c r="X152" s="193">
        <v>7.7004132957113253E-2</v>
      </c>
      <c r="Y152" s="193">
        <v>0.64045299818833223</v>
      </c>
      <c r="AH152" s="192">
        <v>9794.3833333333332</v>
      </c>
      <c r="AI152" s="192">
        <v>6710.833333333333</v>
      </c>
      <c r="AJ152" s="192">
        <v>6238.7</v>
      </c>
      <c r="AK152" s="192">
        <v>472.13333333333338</v>
      </c>
      <c r="AL152" s="192">
        <v>3083.5499999999993</v>
      </c>
      <c r="AM152" s="193">
        <v>0.68517160345299943</v>
      </c>
      <c r="AN152" s="193">
        <v>7.035390537687819E-2</v>
      </c>
      <c r="AO152" s="193">
        <v>0.63696710529674316</v>
      </c>
      <c r="AP152" s="192">
        <v>25179.09</v>
      </c>
      <c r="AQ152" s="192">
        <v>17030.333333333336</v>
      </c>
      <c r="AR152" s="192">
        <v>15732.433333333334</v>
      </c>
      <c r="AS152" s="192">
        <v>1297.9000000000001</v>
      </c>
      <c r="AT152" s="192">
        <v>8148.7566666666653</v>
      </c>
      <c r="AU152" s="193">
        <v>0.67636810279217141</v>
      </c>
      <c r="AV152" s="193">
        <v>7.6211074357518935E-2</v>
      </c>
      <c r="AW152" s="193">
        <v>0.62482136301722324</v>
      </c>
    </row>
    <row r="153" spans="1:49" ht="14.25" x14ac:dyDescent="0.2">
      <c r="A153" s="196">
        <v>37895</v>
      </c>
      <c r="B153" s="192">
        <v>2137.5913349999996</v>
      </c>
      <c r="C153" s="192">
        <v>1417.9278616954223</v>
      </c>
      <c r="D153" s="192">
        <v>1292.789196417817</v>
      </c>
      <c r="E153" s="192">
        <v>125.13866527760518</v>
      </c>
      <c r="F153" s="192">
        <v>719.66347330457745</v>
      </c>
      <c r="G153" s="193">
        <v>0.66332971998851342</v>
      </c>
      <c r="H153" s="193">
        <v>8.8254606357742599E-2</v>
      </c>
      <c r="I153" s="193">
        <v>0.60478781666553549</v>
      </c>
      <c r="J153" s="192">
        <v>1958.8419983333335</v>
      </c>
      <c r="K153" s="192">
        <v>1431.7054716379114</v>
      </c>
      <c r="L153" s="192">
        <v>1332.9441369155165</v>
      </c>
      <c r="M153" s="192">
        <v>98.761334722394807</v>
      </c>
      <c r="N153" s="192">
        <v>527.13652669542228</v>
      </c>
      <c r="O153" s="193">
        <v>0.73089379993693604</v>
      </c>
      <c r="P153" s="193">
        <v>6.8981600391181758E-2</v>
      </c>
      <c r="Q153" s="193">
        <v>0.68047557590129393</v>
      </c>
      <c r="R153" s="192">
        <v>4096.4333333333334</v>
      </c>
      <c r="S153" s="192">
        <v>2849.6333333333337</v>
      </c>
      <c r="T153" s="192">
        <v>2625.7333333333336</v>
      </c>
      <c r="U153" s="192">
        <v>223.9</v>
      </c>
      <c r="V153" s="192">
        <v>1246.7999999999997</v>
      </c>
      <c r="W153" s="193">
        <v>0.6956376685409259</v>
      </c>
      <c r="X153" s="193">
        <v>7.8571512124366874E-2</v>
      </c>
      <c r="Y153" s="193">
        <v>0.64098036503299627</v>
      </c>
      <c r="AH153" s="192">
        <v>9781.6133333333346</v>
      </c>
      <c r="AI153" s="192">
        <v>6701.4666666666672</v>
      </c>
      <c r="AJ153" s="192">
        <v>6224.2666666666664</v>
      </c>
      <c r="AK153" s="192">
        <v>477.2</v>
      </c>
      <c r="AL153" s="192">
        <v>3080.1466666666661</v>
      </c>
      <c r="AM153" s="193">
        <v>0.68510852333834493</v>
      </c>
      <c r="AN153" s="193">
        <v>7.1208292712043125E-2</v>
      </c>
      <c r="AO153" s="193">
        <v>0.63632311506895234</v>
      </c>
      <c r="AP153" s="192">
        <v>25151.78</v>
      </c>
      <c r="AQ153" s="192">
        <v>17009.233333333334</v>
      </c>
      <c r="AR153" s="192">
        <v>15691.233333333332</v>
      </c>
      <c r="AS153" s="192">
        <v>1318.0000000000002</v>
      </c>
      <c r="AT153" s="192">
        <v>8142.5466666666662</v>
      </c>
      <c r="AU153" s="193">
        <v>0.67626360175436229</v>
      </c>
      <c r="AV153" s="193">
        <v>7.7487325511437916E-2</v>
      </c>
      <c r="AW153" s="193">
        <v>0.62386174391368454</v>
      </c>
    </row>
    <row r="154" spans="1:49" ht="14.25" x14ac:dyDescent="0.2">
      <c r="A154" s="196">
        <v>37865</v>
      </c>
      <c r="B154" s="192">
        <v>2137.1234774999998</v>
      </c>
      <c r="C154" s="192">
        <v>1420.9111200459877</v>
      </c>
      <c r="D154" s="192">
        <v>1289.0761758547069</v>
      </c>
      <c r="E154" s="192">
        <v>131.83494419128067</v>
      </c>
      <c r="F154" s="192">
        <v>716.21235745401225</v>
      </c>
      <c r="G154" s="193">
        <v>0.66487085795724121</v>
      </c>
      <c r="H154" s="193">
        <v>9.2781977937517898E-2</v>
      </c>
      <c r="I154" s="193">
        <v>0.60318282468295381</v>
      </c>
      <c r="J154" s="192">
        <v>1952.5831891666669</v>
      </c>
      <c r="K154" s="192">
        <v>1430.7222132873458</v>
      </c>
      <c r="L154" s="192">
        <v>1333.1571574786265</v>
      </c>
      <c r="M154" s="192">
        <v>97.56505580871935</v>
      </c>
      <c r="N154" s="192">
        <v>521.86097587932102</v>
      </c>
      <c r="O154" s="193">
        <v>0.73273303858462313</v>
      </c>
      <c r="P154" s="193">
        <v>6.8192871336320279E-2</v>
      </c>
      <c r="Q154" s="193">
        <v>0.6827658687605509</v>
      </c>
      <c r="R154" s="192">
        <v>4089.7066666666665</v>
      </c>
      <c r="S154" s="192">
        <v>2851.6333333333337</v>
      </c>
      <c r="T154" s="192">
        <v>2622.2333333333331</v>
      </c>
      <c r="U154" s="192">
        <v>229.4</v>
      </c>
      <c r="V154" s="192">
        <v>1238.073333333333</v>
      </c>
      <c r="W154" s="193">
        <v>0.69727087191257409</v>
      </c>
      <c r="X154" s="193">
        <v>8.0445125016072649E-2</v>
      </c>
      <c r="Y154" s="193">
        <v>0.64117882945150095</v>
      </c>
      <c r="AH154" s="192">
        <v>9768.6400000000012</v>
      </c>
      <c r="AI154" s="192">
        <v>6687.666666666667</v>
      </c>
      <c r="AJ154" s="192">
        <v>6209.3666666666659</v>
      </c>
      <c r="AK154" s="192">
        <v>478.3</v>
      </c>
      <c r="AL154" s="192">
        <v>3080.9733333333329</v>
      </c>
      <c r="AM154" s="193">
        <v>0.68460570423996236</v>
      </c>
      <c r="AN154" s="193">
        <v>7.1519712904351287E-2</v>
      </c>
      <c r="AO154" s="193">
        <v>0.63564290082003894</v>
      </c>
      <c r="AP154" s="192">
        <v>25123.896666666667</v>
      </c>
      <c r="AQ154" s="192">
        <v>16982.866666666665</v>
      </c>
      <c r="AR154" s="192">
        <v>15662.966666666667</v>
      </c>
      <c r="AS154" s="192">
        <v>1319.9</v>
      </c>
      <c r="AT154" s="192">
        <v>8141.03</v>
      </c>
      <c r="AU154" s="193">
        <v>0.67596467586171938</v>
      </c>
      <c r="AV154" s="193">
        <v>7.7719505540878461E-2</v>
      </c>
      <c r="AW154" s="193">
        <v>0.62342903549064643</v>
      </c>
    </row>
    <row r="155" spans="1:49" ht="14.25" x14ac:dyDescent="0.2">
      <c r="A155" s="196">
        <v>37834</v>
      </c>
      <c r="B155" s="192">
        <v>2136.7564349999998</v>
      </c>
      <c r="C155" s="192">
        <v>1423.3585943534624</v>
      </c>
      <c r="D155" s="192">
        <v>1293.658546321524</v>
      </c>
      <c r="E155" s="192">
        <v>129.70004803193856</v>
      </c>
      <c r="F155" s="192">
        <v>713.39784064653759</v>
      </c>
      <c r="G155" s="193">
        <v>0.66613048218266513</v>
      </c>
      <c r="H155" s="193">
        <v>9.1122538302340253E-2</v>
      </c>
      <c r="I155" s="193">
        <v>0.60543098180561894</v>
      </c>
      <c r="J155" s="192">
        <v>1946.0802316666668</v>
      </c>
      <c r="K155" s="192">
        <v>1429.0414056465377</v>
      </c>
      <c r="L155" s="192">
        <v>1330.7414536784761</v>
      </c>
      <c r="M155" s="192">
        <v>98.299951968061421</v>
      </c>
      <c r="N155" s="192">
        <v>517.03882602012914</v>
      </c>
      <c r="O155" s="193">
        <v>0.73431782636354848</v>
      </c>
      <c r="P155" s="193">
        <v>6.8787336447811195E-2</v>
      </c>
      <c r="Q155" s="193">
        <v>0.68380605898185365</v>
      </c>
      <c r="R155" s="192">
        <v>4082.8366666666666</v>
      </c>
      <c r="S155" s="192">
        <v>2852.4</v>
      </c>
      <c r="T155" s="192">
        <v>2624.4</v>
      </c>
      <c r="U155" s="192">
        <v>228</v>
      </c>
      <c r="V155" s="192">
        <v>1230.4366666666667</v>
      </c>
      <c r="W155" s="193">
        <v>0.6986319152288728</v>
      </c>
      <c r="X155" s="193">
        <v>7.9932688262515775E-2</v>
      </c>
      <c r="Y155" s="193">
        <v>0.64278838813863892</v>
      </c>
      <c r="AH155" s="192">
        <v>9755.2366666666658</v>
      </c>
      <c r="AI155" s="192">
        <v>6666.3</v>
      </c>
      <c r="AJ155" s="192">
        <v>6199.666666666667</v>
      </c>
      <c r="AK155" s="192">
        <v>466.63333333333338</v>
      </c>
      <c r="AL155" s="192">
        <v>3088.936666666667</v>
      </c>
      <c r="AM155" s="193">
        <v>0.68335605047682091</v>
      </c>
      <c r="AN155" s="193">
        <v>6.9998849936746529E-2</v>
      </c>
      <c r="AO155" s="193">
        <v>0.63552191284612614</v>
      </c>
      <c r="AP155" s="192">
        <v>25095.449999999997</v>
      </c>
      <c r="AQ155" s="192">
        <v>16944.866666666665</v>
      </c>
      <c r="AR155" s="192">
        <v>15644.5</v>
      </c>
      <c r="AS155" s="192">
        <v>1300.3666666666666</v>
      </c>
      <c r="AT155" s="192">
        <v>8150.583333333333</v>
      </c>
      <c r="AU155" s="193">
        <v>0.67521668934674084</v>
      </c>
      <c r="AV155" s="193">
        <v>7.6741038583956603E-2</v>
      </c>
      <c r="AW155" s="193">
        <v>0.62339985933705122</v>
      </c>
    </row>
    <row r="156" spans="1:49" ht="14.25" x14ac:dyDescent="0.2">
      <c r="A156" s="196">
        <v>37803</v>
      </c>
      <c r="B156" s="192">
        <v>2136.4902074999995</v>
      </c>
      <c r="C156" s="192">
        <v>1428.2228052772273</v>
      </c>
      <c r="D156" s="192">
        <v>1297.2788515067305</v>
      </c>
      <c r="E156" s="192">
        <v>130.9439537704971</v>
      </c>
      <c r="F156" s="192">
        <v>708.26740222277238</v>
      </c>
      <c r="G156" s="193">
        <v>0.66849021833264244</v>
      </c>
      <c r="H156" s="193">
        <v>9.1683141654554406E-2</v>
      </c>
      <c r="I156" s="193">
        <v>0.60720093495056693</v>
      </c>
      <c r="J156" s="192">
        <v>1939.4297925000001</v>
      </c>
      <c r="K156" s="192">
        <v>1422.943861389439</v>
      </c>
      <c r="L156" s="192">
        <v>1327.2878151599361</v>
      </c>
      <c r="M156" s="192">
        <v>95.656046229502905</v>
      </c>
      <c r="N156" s="192">
        <v>516.48593111056095</v>
      </c>
      <c r="O156" s="193">
        <v>0.73369186494511318</v>
      </c>
      <c r="P156" s="193">
        <v>6.7224047852526794E-2</v>
      </c>
      <c r="Q156" s="193">
        <v>0.68437012790703333</v>
      </c>
      <c r="R156" s="192">
        <v>4075.92</v>
      </c>
      <c r="S156" s="192">
        <v>2851.1666666666665</v>
      </c>
      <c r="T156" s="192">
        <v>2624.5666666666671</v>
      </c>
      <c r="U156" s="192">
        <v>226.6</v>
      </c>
      <c r="V156" s="192">
        <v>1224.7533333333333</v>
      </c>
      <c r="W156" s="193">
        <v>0.69951487435147564</v>
      </c>
      <c r="X156" s="193">
        <v>7.9476237797392879E-2</v>
      </c>
      <c r="Y156" s="193">
        <v>0.64392006385470446</v>
      </c>
      <c r="AH156" s="192">
        <v>9741.0466666666671</v>
      </c>
      <c r="AI156" s="192">
        <v>6658.833333333333</v>
      </c>
      <c r="AJ156" s="192">
        <v>6191.2333333333336</v>
      </c>
      <c r="AK156" s="192">
        <v>467.59999999999997</v>
      </c>
      <c r="AL156" s="192">
        <v>3082.2133333333336</v>
      </c>
      <c r="AM156" s="193">
        <v>0.683584994630967</v>
      </c>
      <c r="AN156" s="193">
        <v>7.0222511450954872E-2</v>
      </c>
      <c r="AO156" s="193">
        <v>0.63558193951779307</v>
      </c>
      <c r="AP156" s="192">
        <v>25066.576666666664</v>
      </c>
      <c r="AQ156" s="192">
        <v>16919.2</v>
      </c>
      <c r="AR156" s="192">
        <v>15620.4</v>
      </c>
      <c r="AS156" s="192">
        <v>1298.8</v>
      </c>
      <c r="AT156" s="192">
        <v>8147.376666666667</v>
      </c>
      <c r="AU156" s="193">
        <v>0.67497050853773022</v>
      </c>
      <c r="AV156" s="193">
        <v>7.6764858858574869E-2</v>
      </c>
      <c r="AW156" s="193">
        <v>0.62315649271613083</v>
      </c>
    </row>
    <row r="157" spans="1:49" ht="14.25" x14ac:dyDescent="0.2">
      <c r="A157" s="196">
        <v>37773</v>
      </c>
      <c r="B157" s="192">
        <v>2136.324795</v>
      </c>
      <c r="C157" s="192">
        <v>1428.1961914969932</v>
      </c>
      <c r="D157" s="192">
        <v>1301.4689163126397</v>
      </c>
      <c r="E157" s="192">
        <v>126.72727518435347</v>
      </c>
      <c r="F157" s="192">
        <v>708.12860350300673</v>
      </c>
      <c r="G157" s="193">
        <v>0.66852952081052508</v>
      </c>
      <c r="H157" s="193">
        <v>8.8732399609273344E-2</v>
      </c>
      <c r="I157" s="193">
        <v>0.60920929221936959</v>
      </c>
      <c r="J157" s="192">
        <v>1932.6985383333333</v>
      </c>
      <c r="K157" s="192">
        <v>1428.03714183634</v>
      </c>
      <c r="L157" s="192">
        <v>1328.83108368736</v>
      </c>
      <c r="M157" s="192">
        <v>99.206058148979835</v>
      </c>
      <c r="N157" s="192">
        <v>504.6613964969934</v>
      </c>
      <c r="O157" s="193">
        <v>0.73888250728839011</v>
      </c>
      <c r="P157" s="193">
        <v>6.9470222617185495E-2</v>
      </c>
      <c r="Q157" s="193">
        <v>0.68755217501912136</v>
      </c>
      <c r="R157" s="192">
        <v>4069.0233333333331</v>
      </c>
      <c r="S157" s="192">
        <v>2856.2333333333331</v>
      </c>
      <c r="T157" s="192">
        <v>2630.3</v>
      </c>
      <c r="U157" s="192">
        <v>225.93333333333331</v>
      </c>
      <c r="V157" s="192">
        <v>1212.7900000000002</v>
      </c>
      <c r="W157" s="193">
        <v>0.70194567574364686</v>
      </c>
      <c r="X157" s="193">
        <v>7.9101847421429158E-2</v>
      </c>
      <c r="Y157" s="193">
        <v>0.64642047600284103</v>
      </c>
      <c r="AH157" s="192">
        <v>9726.4699999999993</v>
      </c>
      <c r="AI157" s="192">
        <v>6652.7666666666664</v>
      </c>
      <c r="AJ157" s="192">
        <v>6188.9000000000005</v>
      </c>
      <c r="AK157" s="192">
        <v>463.86666666666662</v>
      </c>
      <c r="AL157" s="192">
        <v>3073.7033333333334</v>
      </c>
      <c r="AM157" s="193">
        <v>0.68398572829265569</v>
      </c>
      <c r="AN157" s="193">
        <v>6.9725377411903808E-2</v>
      </c>
      <c r="AO157" s="193">
        <v>0.63629456524309447</v>
      </c>
      <c r="AP157" s="192">
        <v>25037.850000000002</v>
      </c>
      <c r="AQ157" s="192">
        <v>16899.533333333333</v>
      </c>
      <c r="AR157" s="192">
        <v>15602.6</v>
      </c>
      <c r="AS157" s="192">
        <v>1296.9333333333334</v>
      </c>
      <c r="AT157" s="192">
        <v>8138.3166666666684</v>
      </c>
      <c r="AU157" s="193">
        <v>0.67495944473400593</v>
      </c>
      <c r="AV157" s="193">
        <v>7.6743736513434302E-2</v>
      </c>
      <c r="AW157" s="193">
        <v>0.6231605349500855</v>
      </c>
    </row>
    <row r="158" spans="1:49" ht="14.25" x14ac:dyDescent="0.2">
      <c r="A158" s="196">
        <v>37742</v>
      </c>
      <c r="B158" s="192">
        <v>2136.1593825</v>
      </c>
      <c r="C158" s="192">
        <v>1419.4204686231506</v>
      </c>
      <c r="D158" s="192">
        <v>1300.010494044436</v>
      </c>
      <c r="E158" s="192">
        <v>119.40997457871488</v>
      </c>
      <c r="F158" s="192">
        <v>716.73891387684944</v>
      </c>
      <c r="G158" s="193">
        <v>0.66447311012999777</v>
      </c>
      <c r="H158" s="193">
        <v>8.4125864899315936E-2</v>
      </c>
      <c r="I158" s="193">
        <v>0.60857373503797341</v>
      </c>
      <c r="J158" s="192">
        <v>1925.6539508333335</v>
      </c>
      <c r="K158" s="192">
        <v>1437.3795313768494</v>
      </c>
      <c r="L158" s="192">
        <v>1337.2561726222309</v>
      </c>
      <c r="M158" s="192">
        <v>100.12335875461844</v>
      </c>
      <c r="N158" s="192">
        <v>488.27441945648411</v>
      </c>
      <c r="O158" s="193">
        <v>0.74643708998432368</v>
      </c>
      <c r="P158" s="193">
        <v>6.9656869719517581E-2</v>
      </c>
      <c r="Q158" s="193">
        <v>0.69444261885346981</v>
      </c>
      <c r="R158" s="192">
        <v>4061.8133333333335</v>
      </c>
      <c r="S158" s="192">
        <v>2856.7999999999997</v>
      </c>
      <c r="T158" s="192">
        <v>2637.2666666666664</v>
      </c>
      <c r="U158" s="192">
        <v>219.53333333333333</v>
      </c>
      <c r="V158" s="192">
        <v>1205.0133333333335</v>
      </c>
      <c r="W158" s="193">
        <v>0.70333118869733047</v>
      </c>
      <c r="X158" s="193">
        <v>7.6845888173247459E-2</v>
      </c>
      <c r="Y158" s="193">
        <v>0.64928307882193825</v>
      </c>
      <c r="AH158" s="192">
        <v>9710.909999999998</v>
      </c>
      <c r="AI158" s="192">
        <v>6649.4666666666672</v>
      </c>
      <c r="AJ158" s="192">
        <v>6194.9000000000005</v>
      </c>
      <c r="AK158" s="192">
        <v>454.56666666666666</v>
      </c>
      <c r="AL158" s="192">
        <v>3061.4433333333332</v>
      </c>
      <c r="AM158" s="193">
        <v>0.68474186936823311</v>
      </c>
      <c r="AN158" s="193">
        <v>6.836137234063884E-2</v>
      </c>
      <c r="AO158" s="193">
        <v>0.63793197547912628</v>
      </c>
      <c r="AP158" s="192">
        <v>25007.806666666667</v>
      </c>
      <c r="AQ158" s="192">
        <v>16876.733333333334</v>
      </c>
      <c r="AR158" s="192">
        <v>15592.533333333333</v>
      </c>
      <c r="AS158" s="192">
        <v>1284.2</v>
      </c>
      <c r="AT158" s="192">
        <v>8131.0733333333346</v>
      </c>
      <c r="AU158" s="193">
        <v>0.6748585974886242</v>
      </c>
      <c r="AV158" s="193">
        <v>7.6092924776121756E-2</v>
      </c>
      <c r="AW158" s="193">
        <v>0.62350663299540332</v>
      </c>
    </row>
    <row r="159" spans="1:49" ht="14.25" x14ac:dyDescent="0.2">
      <c r="A159" s="196">
        <v>37712</v>
      </c>
      <c r="B159" s="192">
        <v>2135.99397</v>
      </c>
      <c r="C159" s="192">
        <v>1415.296472258485</v>
      </c>
      <c r="D159" s="192">
        <v>1299.8434568485279</v>
      </c>
      <c r="E159" s="192">
        <v>115.45301540995733</v>
      </c>
      <c r="F159" s="192">
        <v>720.69749774151478</v>
      </c>
      <c r="G159" s="193">
        <v>0.66259385191920039</v>
      </c>
      <c r="H159" s="193">
        <v>8.1575145330307436E-2</v>
      </c>
      <c r="I159" s="193">
        <v>0.60854266215392361</v>
      </c>
      <c r="J159" s="192">
        <v>1919.162696666667</v>
      </c>
      <c r="K159" s="192">
        <v>1448.0701944081811</v>
      </c>
      <c r="L159" s="192">
        <v>1349.0232098181384</v>
      </c>
      <c r="M159" s="192">
        <v>99.046984590042669</v>
      </c>
      <c r="N159" s="192">
        <v>471.09250225848558</v>
      </c>
      <c r="O159" s="193">
        <v>0.75453227437324022</v>
      </c>
      <c r="P159" s="193">
        <v>6.8399297887988542E-2</v>
      </c>
      <c r="Q159" s="193">
        <v>0.7029227965722834</v>
      </c>
      <c r="R159" s="192">
        <v>4055.1566666666672</v>
      </c>
      <c r="S159" s="192">
        <v>2863.3666666666663</v>
      </c>
      <c r="T159" s="192">
        <v>2648.8666666666663</v>
      </c>
      <c r="U159" s="192">
        <v>214.5</v>
      </c>
      <c r="V159" s="192">
        <v>1191.7900000000002</v>
      </c>
      <c r="W159" s="193">
        <v>0.70610506622432156</v>
      </c>
      <c r="X159" s="193">
        <v>7.4911817091768446E-2</v>
      </c>
      <c r="Y159" s="193">
        <v>0.65320945265575414</v>
      </c>
      <c r="AH159" s="192">
        <v>9696.8133333333335</v>
      </c>
      <c r="AI159" s="192">
        <v>6650.0999999999995</v>
      </c>
      <c r="AJ159" s="192">
        <v>6199.1333333333341</v>
      </c>
      <c r="AK159" s="192">
        <v>450.9666666666667</v>
      </c>
      <c r="AL159" s="192">
        <v>3046.7133333333331</v>
      </c>
      <c r="AM159" s="193">
        <v>0.68580262106726464</v>
      </c>
      <c r="AN159" s="193">
        <v>6.7813516588722991E-2</v>
      </c>
      <c r="AO159" s="193">
        <v>0.63929593364693016</v>
      </c>
      <c r="AP159" s="192">
        <v>24980.703333333335</v>
      </c>
      <c r="AQ159" s="192">
        <v>16860.233333333334</v>
      </c>
      <c r="AR159" s="192">
        <v>15598.866666666667</v>
      </c>
      <c r="AS159" s="192">
        <v>1261.3666666666666</v>
      </c>
      <c r="AT159" s="192">
        <v>8120.4700000000012</v>
      </c>
      <c r="AU159" s="193">
        <v>0.6749302895261422</v>
      </c>
      <c r="AV159" s="193">
        <v>7.4813120419448514E-2</v>
      </c>
      <c r="AW159" s="193">
        <v>0.62443664850108971</v>
      </c>
    </row>
    <row r="160" spans="1:49" ht="14.25" x14ac:dyDescent="0.2">
      <c r="A160" s="196">
        <v>37681</v>
      </c>
      <c r="B160" s="192">
        <v>2135.8285574999995</v>
      </c>
      <c r="C160" s="192">
        <v>1413.4780961926324</v>
      </c>
      <c r="D160" s="192">
        <v>1294.5942212704351</v>
      </c>
      <c r="E160" s="192">
        <v>118.88387492219739</v>
      </c>
      <c r="F160" s="192">
        <v>722.35046130736748</v>
      </c>
      <c r="G160" s="193">
        <v>0.66179379952064932</v>
      </c>
      <c r="H160" s="193">
        <v>8.4107334413193194E-2</v>
      </c>
      <c r="I160" s="193">
        <v>0.60613208711178845</v>
      </c>
      <c r="J160" s="192">
        <v>1912.9614425</v>
      </c>
      <c r="K160" s="192">
        <v>1444.6552371407008</v>
      </c>
      <c r="L160" s="192">
        <v>1353.639112062898</v>
      </c>
      <c r="M160" s="192">
        <v>91.016125077802599</v>
      </c>
      <c r="N160" s="192">
        <v>468.30620535929921</v>
      </c>
      <c r="O160" s="193">
        <v>0.75519307658011037</v>
      </c>
      <c r="P160" s="193">
        <v>6.3001969423475787E-2</v>
      </c>
      <c r="Q160" s="193">
        <v>0.7076144254605895</v>
      </c>
      <c r="R160" s="192">
        <v>4048.7900000000004</v>
      </c>
      <c r="S160" s="192">
        <v>2858.1333333333332</v>
      </c>
      <c r="T160" s="192">
        <v>2648.2333333333331</v>
      </c>
      <c r="U160" s="192">
        <v>209.9</v>
      </c>
      <c r="V160" s="192">
        <v>1190.6566666666668</v>
      </c>
      <c r="W160" s="193">
        <v>0.70592283949854961</v>
      </c>
      <c r="X160" s="193">
        <v>7.3439540959134172E-2</v>
      </c>
      <c r="Y160" s="193">
        <v>0.65408019021320762</v>
      </c>
      <c r="AH160" s="192">
        <v>9683.4533333333329</v>
      </c>
      <c r="AI160" s="192">
        <v>6641.1333333333341</v>
      </c>
      <c r="AJ160" s="192">
        <v>6192.0333333333328</v>
      </c>
      <c r="AK160" s="192">
        <v>449.09999999999997</v>
      </c>
      <c r="AL160" s="192">
        <v>3042.3199999999997</v>
      </c>
      <c r="AM160" s="193">
        <v>0.68582282629199787</v>
      </c>
      <c r="AN160" s="193">
        <v>6.762399991969241E-2</v>
      </c>
      <c r="AO160" s="193">
        <v>0.6394447435419045</v>
      </c>
      <c r="AP160" s="192">
        <v>24955.016666666663</v>
      </c>
      <c r="AQ160" s="192">
        <v>16829.066666666666</v>
      </c>
      <c r="AR160" s="192">
        <v>15579.933333333334</v>
      </c>
      <c r="AS160" s="192">
        <v>1249.1333333333334</v>
      </c>
      <c r="AT160" s="192">
        <v>8125.9500000000007</v>
      </c>
      <c r="AU160" s="193">
        <v>0.67437609405189747</v>
      </c>
      <c r="AV160" s="193">
        <v>7.4224753997052723E-2</v>
      </c>
      <c r="AW160" s="193">
        <v>0.62432069436940218</v>
      </c>
    </row>
    <row r="161" spans="1:49" ht="14.25" x14ac:dyDescent="0.2">
      <c r="A161" s="196">
        <v>37653</v>
      </c>
      <c r="B161" s="192">
        <v>2135.663145</v>
      </c>
      <c r="C161" s="192">
        <v>1412.870230646743</v>
      </c>
      <c r="D161" s="192">
        <v>1288.0125695065242</v>
      </c>
      <c r="E161" s="192">
        <v>124.85766114021912</v>
      </c>
      <c r="F161" s="192">
        <v>722.79291435325683</v>
      </c>
      <c r="G161" s="193">
        <v>0.66156043098582529</v>
      </c>
      <c r="H161" s="193">
        <v>8.8371641239171253E-2</v>
      </c>
      <c r="I161" s="193">
        <v>0.60309724992071456</v>
      </c>
      <c r="J161" s="192">
        <v>1907.4201883333335</v>
      </c>
      <c r="K161" s="192">
        <v>1437.3964360199236</v>
      </c>
      <c r="L161" s="192">
        <v>1352.6874304934756</v>
      </c>
      <c r="M161" s="192">
        <v>84.709005526447555</v>
      </c>
      <c r="N161" s="192">
        <v>470.02375231340994</v>
      </c>
      <c r="O161" s="193">
        <v>0.75358143151242019</v>
      </c>
      <c r="P161" s="193">
        <v>5.8932249589405142E-2</v>
      </c>
      <c r="Q161" s="193">
        <v>0.70917118250458877</v>
      </c>
      <c r="R161" s="192">
        <v>4043.0833333333335</v>
      </c>
      <c r="S161" s="192">
        <v>2850.2666666666664</v>
      </c>
      <c r="T161" s="192">
        <v>2640.7</v>
      </c>
      <c r="U161" s="192">
        <v>209.56666666666669</v>
      </c>
      <c r="V161" s="192">
        <v>1192.8166666666668</v>
      </c>
      <c r="W161" s="193">
        <v>0.70497351443823808</v>
      </c>
      <c r="X161" s="193">
        <v>7.3525284183936016E-2</v>
      </c>
      <c r="Y161" s="193">
        <v>0.65314013644701852</v>
      </c>
      <c r="AH161" s="192">
        <v>9671.7899999999991</v>
      </c>
      <c r="AI161" s="192">
        <v>6626.9333333333334</v>
      </c>
      <c r="AJ161" s="192">
        <v>6169.666666666667</v>
      </c>
      <c r="AK161" s="192">
        <v>457.26666666666665</v>
      </c>
      <c r="AL161" s="192">
        <v>3044.8566666666666</v>
      </c>
      <c r="AM161" s="193">
        <v>0.68518168129512058</v>
      </c>
      <c r="AN161" s="193">
        <v>6.900124743471088E-2</v>
      </c>
      <c r="AO161" s="193">
        <v>0.63790329056634476</v>
      </c>
      <c r="AP161" s="192">
        <v>24932.080000000002</v>
      </c>
      <c r="AQ161" s="192">
        <v>16807.166666666664</v>
      </c>
      <c r="AR161" s="192">
        <v>15549.300000000001</v>
      </c>
      <c r="AS161" s="192">
        <v>1257.8666666666666</v>
      </c>
      <c r="AT161" s="192">
        <v>8124.9133333333339</v>
      </c>
      <c r="AU161" s="193">
        <v>0.67411811074995198</v>
      </c>
      <c r="AV161" s="193">
        <v>7.4841089614549355E-2</v>
      </c>
      <c r="AW161" s="193">
        <v>0.62366637681252424</v>
      </c>
    </row>
    <row r="162" spans="1:49" ht="14.25" x14ac:dyDescent="0.2">
      <c r="A162" s="196">
        <v>37622</v>
      </c>
      <c r="B162" s="192">
        <v>2135.4977325</v>
      </c>
      <c r="C162" s="192">
        <v>1408.2109557514775</v>
      </c>
      <c r="D162" s="192">
        <v>1286.435599047184</v>
      </c>
      <c r="E162" s="192">
        <v>121.77535670429359</v>
      </c>
      <c r="F162" s="192">
        <v>727.28677674852258</v>
      </c>
      <c r="G162" s="193">
        <v>0.65942985296589518</v>
      </c>
      <c r="H162" s="193">
        <v>8.6475223195028622E-2</v>
      </c>
      <c r="I162" s="193">
        <v>0.60240550924920455</v>
      </c>
      <c r="J162" s="192">
        <v>1902.2556008333333</v>
      </c>
      <c r="K162" s="192">
        <v>1428.6890442485226</v>
      </c>
      <c r="L162" s="192">
        <v>1344.4310676194827</v>
      </c>
      <c r="M162" s="192">
        <v>84.25797662903976</v>
      </c>
      <c r="N162" s="192">
        <v>473.56655658481083</v>
      </c>
      <c r="O162" s="193">
        <v>0.75104998698526504</v>
      </c>
      <c r="P162" s="193">
        <v>5.8975728111192095E-2</v>
      </c>
      <c r="Q162" s="193">
        <v>0.70675626715490769</v>
      </c>
      <c r="R162" s="192">
        <v>4037.7533333333336</v>
      </c>
      <c r="S162" s="192">
        <v>2836.9</v>
      </c>
      <c r="T162" s="192">
        <v>2630.8666666666663</v>
      </c>
      <c r="U162" s="192">
        <v>206.03333333333333</v>
      </c>
      <c r="V162" s="192">
        <v>1200.8533333333332</v>
      </c>
      <c r="W162" s="193">
        <v>0.70259368658808607</v>
      </c>
      <c r="X162" s="193">
        <v>7.2626223459879916E-2</v>
      </c>
      <c r="Y162" s="193">
        <v>0.65156696050443885</v>
      </c>
      <c r="AH162" s="192">
        <v>9661.1366666666672</v>
      </c>
      <c r="AI162" s="192">
        <v>6601.9333333333334</v>
      </c>
      <c r="AJ162" s="192">
        <v>6149.9000000000005</v>
      </c>
      <c r="AK162" s="192">
        <v>452.0333333333333</v>
      </c>
      <c r="AL162" s="192">
        <v>3059.2033333333334</v>
      </c>
      <c r="AM162" s="193">
        <v>0.68334954375623846</v>
      </c>
      <c r="AN162" s="193">
        <v>6.8469842167445893E-2</v>
      </c>
      <c r="AO162" s="193">
        <v>0.63656070835005274</v>
      </c>
      <c r="AP162" s="192">
        <v>24910.706666666665</v>
      </c>
      <c r="AQ162" s="192">
        <v>16763.233333333334</v>
      </c>
      <c r="AR162" s="192">
        <v>15504.199999999999</v>
      </c>
      <c r="AS162" s="192">
        <v>1259.0333333333335</v>
      </c>
      <c r="AT162" s="192">
        <v>8147.4733333333343</v>
      </c>
      <c r="AU162" s="193">
        <v>0.67293287009655289</v>
      </c>
      <c r="AV162" s="193">
        <v>7.5106831021063969E-2</v>
      </c>
      <c r="AW162" s="193">
        <v>0.62239101473369152</v>
      </c>
    </row>
    <row r="163" spans="1:49" ht="14.25" x14ac:dyDescent="0.2">
      <c r="A163" s="196">
        <v>37591</v>
      </c>
      <c r="B163" s="192">
        <v>2135.33232</v>
      </c>
      <c r="C163" s="192">
        <v>1407.7979415853799</v>
      </c>
      <c r="D163" s="192">
        <v>1290.5484169012243</v>
      </c>
      <c r="E163" s="192">
        <v>117.24952468415559</v>
      </c>
      <c r="F163" s="192">
        <v>727.53437841462016</v>
      </c>
      <c r="G163" s="193">
        <v>0.65928751623324844</v>
      </c>
      <c r="H163" s="193">
        <v>8.3285762267926042E-2</v>
      </c>
      <c r="I163" s="193">
        <v>0.60437825289003466</v>
      </c>
      <c r="J163" s="192">
        <v>1897.1010133333336</v>
      </c>
      <c r="K163" s="192">
        <v>1421.9353917479536</v>
      </c>
      <c r="L163" s="192">
        <v>1329.5515830987756</v>
      </c>
      <c r="M163" s="192">
        <v>92.383808649177737</v>
      </c>
      <c r="N163" s="192">
        <v>475.16562158537999</v>
      </c>
      <c r="O163" s="193">
        <v>0.74953066903354704</v>
      </c>
      <c r="P163" s="193">
        <v>6.4970468549638088E-2</v>
      </c>
      <c r="Q163" s="193">
        <v>0.70083331027411366</v>
      </c>
      <c r="R163" s="192">
        <v>4032.4333333333329</v>
      </c>
      <c r="S163" s="192">
        <v>2829.7333333333336</v>
      </c>
      <c r="T163" s="192">
        <v>2620.1</v>
      </c>
      <c r="U163" s="192">
        <v>209.63333333333333</v>
      </c>
      <c r="V163" s="192">
        <v>1202.7</v>
      </c>
      <c r="W163" s="193">
        <v>0.70174336422176864</v>
      </c>
      <c r="X163" s="193">
        <v>7.4082363473589957E-2</v>
      </c>
      <c r="Y163" s="193">
        <v>0.64975655724831161</v>
      </c>
      <c r="AH163" s="192">
        <v>9650.6299999999992</v>
      </c>
      <c r="AI163" s="192">
        <v>6586.7333333333336</v>
      </c>
      <c r="AJ163" s="192">
        <v>6129.333333333333</v>
      </c>
      <c r="AK163" s="192">
        <v>457.39999999999992</v>
      </c>
      <c r="AL163" s="192">
        <v>3063.8966666666674</v>
      </c>
      <c r="AM163" s="193">
        <v>0.68251848152227723</v>
      </c>
      <c r="AN163" s="193">
        <v>6.9442616977560948E-2</v>
      </c>
      <c r="AO163" s="193">
        <v>0.63512261202981912</v>
      </c>
      <c r="AP163" s="192">
        <v>24889.179999999997</v>
      </c>
      <c r="AQ163" s="192">
        <v>16727.666666666668</v>
      </c>
      <c r="AR163" s="192">
        <v>15465.800000000001</v>
      </c>
      <c r="AS163" s="192">
        <v>1261.8666666666668</v>
      </c>
      <c r="AT163" s="192">
        <v>8161.5133333333324</v>
      </c>
      <c r="AU163" s="193">
        <v>0.67208588899540567</v>
      </c>
      <c r="AV163" s="193">
        <v>7.5435904589203517E-2</v>
      </c>
      <c r="AW163" s="193">
        <v>0.62138648199739821</v>
      </c>
    </row>
    <row r="164" spans="1:49" ht="14.25" x14ac:dyDescent="0.2">
      <c r="A164" s="196">
        <v>37561</v>
      </c>
      <c r="B164" s="192">
        <v>2135.1669074999995</v>
      </c>
      <c r="C164" s="192">
        <v>1412.0477987645727</v>
      </c>
      <c r="D164" s="192">
        <v>1294.2851931475559</v>
      </c>
      <c r="E164" s="192">
        <v>117.76260561701662</v>
      </c>
      <c r="F164" s="192">
        <v>723.11910873542729</v>
      </c>
      <c r="G164" s="193">
        <v>0.66132900140246909</v>
      </c>
      <c r="H164" s="193">
        <v>8.3398455576397162E-2</v>
      </c>
      <c r="I164" s="193">
        <v>0.60617518405762205</v>
      </c>
      <c r="J164" s="192">
        <v>1892.0330924999998</v>
      </c>
      <c r="K164" s="192">
        <v>1414.5522012354274</v>
      </c>
      <c r="L164" s="192">
        <v>1319.3481401857773</v>
      </c>
      <c r="M164" s="192">
        <v>95.204061049650065</v>
      </c>
      <c r="N164" s="192">
        <v>477.48089126457268</v>
      </c>
      <c r="O164" s="193">
        <v>0.7476360782708813</v>
      </c>
      <c r="P164" s="193">
        <v>6.7303321126291199E-2</v>
      </c>
      <c r="Q164" s="193">
        <v>0.69731768720941512</v>
      </c>
      <c r="R164" s="192">
        <v>4027.2000000000003</v>
      </c>
      <c r="S164" s="192">
        <v>2826.6</v>
      </c>
      <c r="T164" s="192">
        <v>2613.6333333333332</v>
      </c>
      <c r="U164" s="192">
        <v>212.96666666666667</v>
      </c>
      <c r="V164" s="192">
        <v>1200.6000000000001</v>
      </c>
      <c r="W164" s="193">
        <v>0.70187723480333719</v>
      </c>
      <c r="X164" s="193">
        <v>7.5343758107502545E-2</v>
      </c>
      <c r="Y164" s="193">
        <v>0.64899516620315179</v>
      </c>
      <c r="AH164" s="192">
        <v>9640.2566666666662</v>
      </c>
      <c r="AI164" s="192">
        <v>6572.4666666666672</v>
      </c>
      <c r="AJ164" s="192">
        <v>6111.5333333333328</v>
      </c>
      <c r="AK164" s="192">
        <v>460.93333333333334</v>
      </c>
      <c r="AL164" s="192">
        <v>3067.7899999999995</v>
      </c>
      <c r="AM164" s="193">
        <v>0.68177299567058558</v>
      </c>
      <c r="AN164" s="193">
        <v>7.0130950328136571E-2</v>
      </c>
      <c r="AO164" s="193">
        <v>0.63395960757614678</v>
      </c>
      <c r="AP164" s="192">
        <v>24867.873333333333</v>
      </c>
      <c r="AQ164" s="192">
        <v>16696.300000000003</v>
      </c>
      <c r="AR164" s="192">
        <v>15437.733333333332</v>
      </c>
      <c r="AS164" s="192">
        <v>1258.5666666666666</v>
      </c>
      <c r="AT164" s="192">
        <v>8171.5733333333328</v>
      </c>
      <c r="AU164" s="193">
        <v>0.67140039585210487</v>
      </c>
      <c r="AV164" s="193">
        <v>7.5379974405506991E-2</v>
      </c>
      <c r="AW164" s="193">
        <v>0.62079025119692577</v>
      </c>
    </row>
    <row r="165" spans="1:49" ht="14.25" x14ac:dyDescent="0.2">
      <c r="A165" s="196">
        <v>37530</v>
      </c>
      <c r="B165" s="192">
        <v>2135.001495</v>
      </c>
      <c r="C165" s="192">
        <v>1420.2738428529083</v>
      </c>
      <c r="D165" s="192">
        <v>1293.4611282986718</v>
      </c>
      <c r="E165" s="192">
        <v>126.81271455423655</v>
      </c>
      <c r="F165" s="192">
        <v>714.72765214709159</v>
      </c>
      <c r="G165" s="193">
        <v>0.66523318422917932</v>
      </c>
      <c r="H165" s="193">
        <v>8.9287509723834299E-2</v>
      </c>
      <c r="I165" s="193">
        <v>0.60583616982369926</v>
      </c>
      <c r="J165" s="192">
        <v>1886.3885050000001</v>
      </c>
      <c r="K165" s="192">
        <v>1399.8261571470914</v>
      </c>
      <c r="L165" s="192">
        <v>1304.7722050346613</v>
      </c>
      <c r="M165" s="192">
        <v>95.053952112430125</v>
      </c>
      <c r="N165" s="192">
        <v>486.56234785290866</v>
      </c>
      <c r="O165" s="193">
        <v>0.74206673409891843</v>
      </c>
      <c r="P165" s="193">
        <v>6.7904111969270778E-2</v>
      </c>
      <c r="Q165" s="193">
        <v>0.69167735149799436</v>
      </c>
      <c r="R165" s="192">
        <v>4021.39</v>
      </c>
      <c r="S165" s="192">
        <v>2820.1</v>
      </c>
      <c r="T165" s="192">
        <v>2598.2333333333331</v>
      </c>
      <c r="U165" s="192">
        <v>221.86666666666667</v>
      </c>
      <c r="V165" s="192">
        <v>1201.2900000000002</v>
      </c>
      <c r="W165" s="193">
        <v>0.70127493229952831</v>
      </c>
      <c r="X165" s="193">
        <v>7.8673333096935097E-2</v>
      </c>
      <c r="Y165" s="193">
        <v>0.64610329595819682</v>
      </c>
      <c r="AH165" s="192">
        <v>9628.49</v>
      </c>
      <c r="AI165" s="192">
        <v>6559.1333333333341</v>
      </c>
      <c r="AJ165" s="192">
        <v>6090.5999999999995</v>
      </c>
      <c r="AK165" s="192">
        <v>468.5333333333333</v>
      </c>
      <c r="AL165" s="192">
        <v>3069.3566666666666</v>
      </c>
      <c r="AM165" s="193">
        <v>0.6812213891620944</v>
      </c>
      <c r="AN165" s="193">
        <v>7.1432201408722681E-2</v>
      </c>
      <c r="AO165" s="193">
        <v>0.63256024568753766</v>
      </c>
      <c r="AP165" s="192">
        <v>24844.193333333329</v>
      </c>
      <c r="AQ165" s="192">
        <v>16672.466666666667</v>
      </c>
      <c r="AR165" s="192">
        <v>15421</v>
      </c>
      <c r="AS165" s="192">
        <v>1251.4666666666669</v>
      </c>
      <c r="AT165" s="192">
        <v>8171.7266666666656</v>
      </c>
      <c r="AU165" s="193">
        <v>0.67108102255416369</v>
      </c>
      <c r="AV165" s="193">
        <v>7.5061878466293738E-2</v>
      </c>
      <c r="AW165" s="193">
        <v>0.62070842039816687</v>
      </c>
    </row>
    <row r="166" spans="1:49" ht="14.25" x14ac:dyDescent="0.2">
      <c r="A166" s="196">
        <v>37500</v>
      </c>
      <c r="B166" s="192">
        <v>2134.8360825</v>
      </c>
      <c r="C166" s="192">
        <v>1415.6327842057017</v>
      </c>
      <c r="D166" s="192">
        <v>1292.3828737842505</v>
      </c>
      <c r="E166" s="192">
        <v>123.24991042145109</v>
      </c>
      <c r="F166" s="192">
        <v>719.20329829429829</v>
      </c>
      <c r="G166" s="193">
        <v>0.66311076330878049</v>
      </c>
      <c r="H166" s="193">
        <v>8.7063475638991694E-2</v>
      </c>
      <c r="I166" s="193">
        <v>0.60537803552149327</v>
      </c>
      <c r="J166" s="192">
        <v>1880.5672508333334</v>
      </c>
      <c r="K166" s="192">
        <v>1383.5338824609651</v>
      </c>
      <c r="L166" s="192">
        <v>1291.8504595490829</v>
      </c>
      <c r="M166" s="192">
        <v>91.683422911882232</v>
      </c>
      <c r="N166" s="192">
        <v>497.03336837236839</v>
      </c>
      <c r="O166" s="193">
        <v>0.73570029566764039</v>
      </c>
      <c r="P166" s="193">
        <v>6.6267566030836972E-2</v>
      </c>
      <c r="Q166" s="193">
        <v>0.68694722774557881</v>
      </c>
      <c r="R166" s="192">
        <v>4015.4033333333336</v>
      </c>
      <c r="S166" s="192">
        <v>2799.1666666666665</v>
      </c>
      <c r="T166" s="192">
        <v>2584.2333333333331</v>
      </c>
      <c r="U166" s="192">
        <v>214.93333333333331</v>
      </c>
      <c r="V166" s="192">
        <v>1216.2366666666667</v>
      </c>
      <c r="W166" s="193">
        <v>0.69710722293567839</v>
      </c>
      <c r="X166" s="193">
        <v>7.6784757368264359E-2</v>
      </c>
      <c r="Y166" s="193">
        <v>0.64358001396289777</v>
      </c>
      <c r="AH166" s="192">
        <v>9616.1566666666658</v>
      </c>
      <c r="AI166" s="192">
        <v>6528.5</v>
      </c>
      <c r="AJ166" s="192">
        <v>6066.8</v>
      </c>
      <c r="AK166" s="192">
        <v>461.7</v>
      </c>
      <c r="AL166" s="192">
        <v>3087.6566666666658</v>
      </c>
      <c r="AM166" s="193">
        <v>0.6789094880941694</v>
      </c>
      <c r="AN166" s="193">
        <v>7.0720686221949908E-2</v>
      </c>
      <c r="AO166" s="193">
        <v>0.63089654321355693</v>
      </c>
      <c r="AP166" s="192">
        <v>24820.093333333334</v>
      </c>
      <c r="AQ166" s="192">
        <v>16641.566666666666</v>
      </c>
      <c r="AR166" s="192">
        <v>15390.366666666669</v>
      </c>
      <c r="AS166" s="192">
        <v>1251.2</v>
      </c>
      <c r="AT166" s="192">
        <v>8178.5266666666657</v>
      </c>
      <c r="AU166" s="193">
        <v>0.67048767477103222</v>
      </c>
      <c r="AV166" s="193">
        <v>7.5185228954805949E-2</v>
      </c>
      <c r="AW166" s="193">
        <v>0.62007690543199678</v>
      </c>
    </row>
    <row r="167" spans="1:49" ht="14.25" x14ac:dyDescent="0.2">
      <c r="A167" s="196">
        <v>37469</v>
      </c>
      <c r="B167" s="192">
        <v>2134.1370325000003</v>
      </c>
      <c r="C167" s="192">
        <v>1406.2392778611911</v>
      </c>
      <c r="D167" s="192">
        <v>1285.1707073618011</v>
      </c>
      <c r="E167" s="192">
        <v>121.06857049939015</v>
      </c>
      <c r="F167" s="192">
        <v>727.89775463880903</v>
      </c>
      <c r="G167" s="193">
        <v>0.65892642152124359</v>
      </c>
      <c r="H167" s="193">
        <v>8.6093862122474968E-2</v>
      </c>
      <c r="I167" s="193">
        <v>0.60219690103793788</v>
      </c>
      <c r="J167" s="192">
        <v>1873.9429674999999</v>
      </c>
      <c r="K167" s="192">
        <v>1368.794055472142</v>
      </c>
      <c r="L167" s="192">
        <v>1277.1959593048657</v>
      </c>
      <c r="M167" s="192">
        <v>91.598096167276523</v>
      </c>
      <c r="N167" s="192">
        <v>505.14891202785788</v>
      </c>
      <c r="O167" s="193">
        <v>0.73043527962765609</v>
      </c>
      <c r="P167" s="193">
        <v>6.6918829608506258E-2</v>
      </c>
      <c r="Q167" s="193">
        <v>0.68155540561021144</v>
      </c>
      <c r="R167" s="192">
        <v>4008.08</v>
      </c>
      <c r="S167" s="192">
        <v>2775.0333333333333</v>
      </c>
      <c r="T167" s="192">
        <v>2562.3666666666668</v>
      </c>
      <c r="U167" s="192">
        <v>212.66666666666666</v>
      </c>
      <c r="V167" s="192">
        <v>1233.0466666666669</v>
      </c>
      <c r="W167" s="193">
        <v>0.6923597666047917</v>
      </c>
      <c r="X167" s="193">
        <v>7.6635716087494449E-2</v>
      </c>
      <c r="Y167" s="193">
        <v>0.63930028010086293</v>
      </c>
      <c r="AH167" s="192">
        <v>9601.1099999999988</v>
      </c>
      <c r="AI167" s="192">
        <v>6496.2000000000007</v>
      </c>
      <c r="AJ167" s="192">
        <v>6035.4666666666672</v>
      </c>
      <c r="AK167" s="192">
        <v>460.73333333333335</v>
      </c>
      <c r="AL167" s="192">
        <v>3104.91</v>
      </c>
      <c r="AM167" s="193">
        <v>0.67660926705349711</v>
      </c>
      <c r="AN167" s="193">
        <v>7.0923514259618445E-2</v>
      </c>
      <c r="AO167" s="193">
        <v>0.62862176005343839</v>
      </c>
      <c r="AP167" s="192">
        <v>24791.796666666665</v>
      </c>
      <c r="AQ167" s="192">
        <v>16599.600000000002</v>
      </c>
      <c r="AR167" s="192">
        <v>15345.4</v>
      </c>
      <c r="AS167" s="192">
        <v>1254.2</v>
      </c>
      <c r="AT167" s="192">
        <v>8192.1966666666667</v>
      </c>
      <c r="AU167" s="193">
        <v>0.6695601865079297</v>
      </c>
      <c r="AV167" s="193">
        <v>7.5556037494879394E-2</v>
      </c>
      <c r="AW167" s="193">
        <v>0.61897087195105804</v>
      </c>
    </row>
    <row r="168" spans="1:49" ht="14.25" x14ac:dyDescent="0.2">
      <c r="A168" s="196">
        <v>37438</v>
      </c>
      <c r="B168" s="192">
        <v>2132.9043450000004</v>
      </c>
      <c r="C168" s="192">
        <v>1397.5756555414939</v>
      </c>
      <c r="D168" s="192">
        <v>1285.5253782619141</v>
      </c>
      <c r="E168" s="192">
        <v>112.05027727958007</v>
      </c>
      <c r="F168" s="192">
        <v>735.32868945850623</v>
      </c>
      <c r="G168" s="193">
        <v>0.65524535069644374</v>
      </c>
      <c r="H168" s="193">
        <v>8.0174748919882938E-2</v>
      </c>
      <c r="I168" s="193">
        <v>0.60271121922343585</v>
      </c>
      <c r="J168" s="192">
        <v>1867.0223216666666</v>
      </c>
      <c r="K168" s="192">
        <v>1361.524344458506</v>
      </c>
      <c r="L168" s="192">
        <v>1271.5079550714192</v>
      </c>
      <c r="M168" s="192">
        <v>90.016389387086591</v>
      </c>
      <c r="N168" s="192">
        <v>505.49797720816053</v>
      </c>
      <c r="O168" s="193">
        <v>0.72924909823418227</v>
      </c>
      <c r="P168" s="193">
        <v>6.6114417824006774E-2</v>
      </c>
      <c r="Q168" s="193">
        <v>0.68103521865574734</v>
      </c>
      <c r="R168" s="192">
        <v>3999.9266666666667</v>
      </c>
      <c r="S168" s="192">
        <v>2759.1</v>
      </c>
      <c r="T168" s="192">
        <v>2557.0333333333333</v>
      </c>
      <c r="U168" s="192">
        <v>202.06666666666669</v>
      </c>
      <c r="V168" s="192">
        <v>1240.8266666666666</v>
      </c>
      <c r="W168" s="193">
        <v>0.68978764610684529</v>
      </c>
      <c r="X168" s="193">
        <v>7.3236441834897859E-2</v>
      </c>
      <c r="Y168" s="193">
        <v>0.63927005328431019</v>
      </c>
      <c r="AH168" s="192">
        <v>9584.8466666666664</v>
      </c>
      <c r="AI168" s="192">
        <v>6465</v>
      </c>
      <c r="AJ168" s="192">
        <v>6010.0333333333328</v>
      </c>
      <c r="AK168" s="192">
        <v>454.9666666666667</v>
      </c>
      <c r="AL168" s="192">
        <v>3119.8466666666668</v>
      </c>
      <c r="AM168" s="193">
        <v>0.67450218295963005</v>
      </c>
      <c r="AN168" s="193">
        <v>7.0373807682392375E-2</v>
      </c>
      <c r="AO168" s="193">
        <v>0.62703489605467522</v>
      </c>
      <c r="AP168" s="192">
        <v>24762.180000000004</v>
      </c>
      <c r="AQ168" s="192">
        <v>16550.3</v>
      </c>
      <c r="AR168" s="192">
        <v>15282.333333333334</v>
      </c>
      <c r="AS168" s="192">
        <v>1267.9666666666667</v>
      </c>
      <c r="AT168" s="192">
        <v>8211.8799999999992</v>
      </c>
      <c r="AU168" s="193">
        <v>0.66837007080959743</v>
      </c>
      <c r="AV168" s="193">
        <v>7.6612911347024928E-2</v>
      </c>
      <c r="AW168" s="193">
        <v>0.61716429382765703</v>
      </c>
    </row>
    <row r="169" spans="1:49" ht="14.25" x14ac:dyDescent="0.2">
      <c r="A169" s="196">
        <v>37408</v>
      </c>
      <c r="B169" s="192">
        <v>2131.1380200000003</v>
      </c>
      <c r="C169" s="192">
        <v>1401.1413624434936</v>
      </c>
      <c r="D169" s="192">
        <v>1286.6753195709748</v>
      </c>
      <c r="E169" s="192">
        <v>114.46604287251876</v>
      </c>
      <c r="F169" s="192">
        <v>729.99665755650676</v>
      </c>
      <c r="G169" s="193">
        <v>0.65746157653528858</v>
      </c>
      <c r="H169" s="193">
        <v>8.1694856736580737E-2</v>
      </c>
      <c r="I169" s="193">
        <v>0.60375034723043164</v>
      </c>
      <c r="J169" s="192">
        <v>1859.6053133333328</v>
      </c>
      <c r="K169" s="192">
        <v>1358.5253042231732</v>
      </c>
      <c r="L169" s="192">
        <v>1270.0580137623585</v>
      </c>
      <c r="M169" s="192">
        <v>88.467290460814581</v>
      </c>
      <c r="N169" s="192">
        <v>501.08000911015984</v>
      </c>
      <c r="O169" s="193">
        <v>0.73054496805455116</v>
      </c>
      <c r="P169" s="193">
        <v>6.512009028157309E-2</v>
      </c>
      <c r="Q169" s="193">
        <v>0.68297181378008986</v>
      </c>
      <c r="R169" s="192">
        <v>3990.7433333333333</v>
      </c>
      <c r="S169" s="192">
        <v>2759.6666666666665</v>
      </c>
      <c r="T169" s="192">
        <v>2556.7333333333336</v>
      </c>
      <c r="U169" s="192">
        <v>202.93333333333337</v>
      </c>
      <c r="V169" s="192">
        <v>1231.0766666666666</v>
      </c>
      <c r="W169" s="193">
        <v>0.69151695214675957</v>
      </c>
      <c r="X169" s="193">
        <v>7.3535451141442221E-2</v>
      </c>
      <c r="Y169" s="193">
        <v>0.64066594109869257</v>
      </c>
      <c r="AH169" s="192">
        <v>9567.0833333333339</v>
      </c>
      <c r="AI169" s="192">
        <v>6447.7</v>
      </c>
      <c r="AJ169" s="192">
        <v>5991.6333333333341</v>
      </c>
      <c r="AK169" s="192">
        <v>456.06666666666661</v>
      </c>
      <c r="AL169" s="192">
        <v>3119.3833333333337</v>
      </c>
      <c r="AM169" s="193">
        <v>0.67394625669613684</v>
      </c>
      <c r="AN169" s="193">
        <v>7.0733233039171589E-2</v>
      </c>
      <c r="AO169" s="193">
        <v>0.62627585906537175</v>
      </c>
      <c r="AP169" s="192">
        <v>24730.046666666665</v>
      </c>
      <c r="AQ169" s="192">
        <v>16499.333333333332</v>
      </c>
      <c r="AR169" s="192">
        <v>15228.4</v>
      </c>
      <c r="AS169" s="192">
        <v>1270.9333333333334</v>
      </c>
      <c r="AT169" s="192">
        <v>8230.713333333335</v>
      </c>
      <c r="AU169" s="193">
        <v>0.66717760608080801</v>
      </c>
      <c r="AV169" s="193">
        <v>7.7029374924239377E-2</v>
      </c>
      <c r="AW169" s="193">
        <v>0.61578533212095299</v>
      </c>
    </row>
    <row r="170" spans="1:49" ht="14.25" x14ac:dyDescent="0.2">
      <c r="A170" s="196">
        <v>37377</v>
      </c>
      <c r="B170" s="192">
        <v>2129.3716950000003</v>
      </c>
      <c r="C170" s="192">
        <v>1408.7775589343489</v>
      </c>
      <c r="D170" s="192">
        <v>1292.6296605146638</v>
      </c>
      <c r="E170" s="192">
        <v>116.14789841968495</v>
      </c>
      <c r="F170" s="192">
        <v>720.59413606565124</v>
      </c>
      <c r="G170" s="193">
        <v>0.66159307097127007</v>
      </c>
      <c r="H170" s="193">
        <v>8.2445874924032353E-2</v>
      </c>
      <c r="I170" s="193">
        <v>0.60704745139136618</v>
      </c>
      <c r="J170" s="192">
        <v>1851.6649716666664</v>
      </c>
      <c r="K170" s="192">
        <v>1359.3891077323178</v>
      </c>
      <c r="L170" s="192">
        <v>1276.5370061520027</v>
      </c>
      <c r="M170" s="192">
        <v>82.852101580315065</v>
      </c>
      <c r="N170" s="192">
        <v>492.27586393434854</v>
      </c>
      <c r="O170" s="193">
        <v>0.73414420455809803</v>
      </c>
      <c r="P170" s="193">
        <v>6.0948039901927598E-2</v>
      </c>
      <c r="Q170" s="193">
        <v>0.68939955428492217</v>
      </c>
      <c r="R170" s="192">
        <v>3981.0366666666669</v>
      </c>
      <c r="S170" s="192">
        <v>2768.1666666666665</v>
      </c>
      <c r="T170" s="192">
        <v>2569.1666666666665</v>
      </c>
      <c r="U170" s="192">
        <v>199</v>
      </c>
      <c r="V170" s="192">
        <v>1212.8699999999999</v>
      </c>
      <c r="W170" s="193">
        <v>0.69533814894110491</v>
      </c>
      <c r="X170" s="193">
        <v>7.1888735023180203E-2</v>
      </c>
      <c r="Y170" s="193">
        <v>0.64535116900036915</v>
      </c>
      <c r="AH170" s="192">
        <v>9548.81</v>
      </c>
      <c r="AI170" s="192">
        <v>6434.0666666666666</v>
      </c>
      <c r="AJ170" s="192">
        <v>5978.9000000000005</v>
      </c>
      <c r="AK170" s="192">
        <v>455.16666666666669</v>
      </c>
      <c r="AL170" s="192">
        <v>3114.7433333333338</v>
      </c>
      <c r="AM170" s="193">
        <v>0.67380821973279048</v>
      </c>
      <c r="AN170" s="193">
        <v>7.0743231341505119E-2</v>
      </c>
      <c r="AO170" s="193">
        <v>0.62614084896442601</v>
      </c>
      <c r="AP170" s="192">
        <v>24697.213333333337</v>
      </c>
      <c r="AQ170" s="192">
        <v>16448.099999999999</v>
      </c>
      <c r="AR170" s="192">
        <v>15169.266666666668</v>
      </c>
      <c r="AS170" s="192">
        <v>1278.8333333333333</v>
      </c>
      <c r="AT170" s="192">
        <v>8249.1133333333346</v>
      </c>
      <c r="AU170" s="193">
        <v>0.66599011710362988</v>
      </c>
      <c r="AV170" s="193">
        <v>7.7749608364086634E-2</v>
      </c>
      <c r="AW170" s="193">
        <v>0.61420964632447062</v>
      </c>
    </row>
    <row r="171" spans="1:49" ht="14.25" x14ac:dyDescent="0.2">
      <c r="A171" s="196">
        <v>37347</v>
      </c>
      <c r="B171" s="192">
        <v>2127.6053699999998</v>
      </c>
      <c r="C171" s="192">
        <v>1413.2754493677867</v>
      </c>
      <c r="D171" s="192">
        <v>1294.4465327619789</v>
      </c>
      <c r="E171" s="192">
        <v>118.82891660580766</v>
      </c>
      <c r="F171" s="192">
        <v>714.32992063221354</v>
      </c>
      <c r="G171" s="193">
        <v>0.66425638386492081</v>
      </c>
      <c r="H171" s="193">
        <v>8.4080507206832522E-2</v>
      </c>
      <c r="I171" s="193">
        <v>0.60840537019418173</v>
      </c>
      <c r="J171" s="192">
        <v>1843.8979633333331</v>
      </c>
      <c r="K171" s="192">
        <v>1356.7578839655469</v>
      </c>
      <c r="L171" s="192">
        <v>1276.6201339046877</v>
      </c>
      <c r="M171" s="192">
        <v>80.137750060859005</v>
      </c>
      <c r="N171" s="192">
        <v>487.14007936778648</v>
      </c>
      <c r="O171" s="193">
        <v>0.73580963314957415</v>
      </c>
      <c r="P171" s="193">
        <v>5.9065623283228327E-2</v>
      </c>
      <c r="Q171" s="193">
        <v>0.69234857854979093</v>
      </c>
      <c r="R171" s="192">
        <v>3971.5033333333336</v>
      </c>
      <c r="S171" s="192">
        <v>2770.0333333333333</v>
      </c>
      <c r="T171" s="192">
        <v>2571.0666666666671</v>
      </c>
      <c r="U171" s="192">
        <v>198.96666666666667</v>
      </c>
      <c r="V171" s="192">
        <v>1201.47</v>
      </c>
      <c r="W171" s="193">
        <v>0.69747727770592327</v>
      </c>
      <c r="X171" s="193">
        <v>7.1828257181020691E-2</v>
      </c>
      <c r="Y171" s="193">
        <v>0.64737870042494405</v>
      </c>
      <c r="AH171" s="192">
        <v>9531.08</v>
      </c>
      <c r="AI171" s="192">
        <v>6419.5</v>
      </c>
      <c r="AJ171" s="192">
        <v>5960.833333333333</v>
      </c>
      <c r="AK171" s="192">
        <v>458.66666666666669</v>
      </c>
      <c r="AL171" s="192">
        <v>3111.5800000000004</v>
      </c>
      <c r="AM171" s="193">
        <v>0.67353332465995464</v>
      </c>
      <c r="AN171" s="193">
        <v>7.1448970584417279E-2</v>
      </c>
      <c r="AO171" s="193">
        <v>0.62541006195870075</v>
      </c>
      <c r="AP171" s="192">
        <v>24665.27</v>
      </c>
      <c r="AQ171" s="192">
        <v>16392.033333333329</v>
      </c>
      <c r="AR171" s="192">
        <v>15108.4</v>
      </c>
      <c r="AS171" s="192">
        <v>1283.6333333333334</v>
      </c>
      <c r="AT171" s="192">
        <v>8273.2366666666676</v>
      </c>
      <c r="AU171" s="193">
        <v>0.66457952146209343</v>
      </c>
      <c r="AV171" s="193">
        <v>7.8308365242465372E-2</v>
      </c>
      <c r="AW171" s="193">
        <v>0.61253738556277715</v>
      </c>
    </row>
    <row r="172" spans="1:49" ht="14.25" x14ac:dyDescent="0.2">
      <c r="A172" s="196">
        <v>37316</v>
      </c>
      <c r="B172" s="192">
        <v>2125.8390450000002</v>
      </c>
      <c r="C172" s="192">
        <v>1413.8550086823386</v>
      </c>
      <c r="D172" s="192">
        <v>1294.4850882209905</v>
      </c>
      <c r="E172" s="192">
        <v>119.36992046134772</v>
      </c>
      <c r="F172" s="192">
        <v>711.98403631766178</v>
      </c>
      <c r="G172" s="193">
        <v>0.66508092981345091</v>
      </c>
      <c r="H172" s="193">
        <v>8.4428685917798701E-2</v>
      </c>
      <c r="I172" s="193">
        <v>0.60892902088031331</v>
      </c>
      <c r="J172" s="192">
        <v>1836.4276216666667</v>
      </c>
      <c r="K172" s="192">
        <v>1362.0449913176615</v>
      </c>
      <c r="L172" s="192">
        <v>1281.4482451123426</v>
      </c>
      <c r="M172" s="192">
        <v>80.596746205318937</v>
      </c>
      <c r="N172" s="192">
        <v>474.38263034900518</v>
      </c>
      <c r="O172" s="193">
        <v>0.74168182576208752</v>
      </c>
      <c r="P172" s="193">
        <v>5.9173336210684574E-2</v>
      </c>
      <c r="Q172" s="193">
        <v>0.69779403772491322</v>
      </c>
      <c r="R172" s="192">
        <v>3962.2666666666669</v>
      </c>
      <c r="S172" s="192">
        <v>2775.9</v>
      </c>
      <c r="T172" s="192">
        <v>2575.9333333333329</v>
      </c>
      <c r="U172" s="192">
        <v>199.9666666666667</v>
      </c>
      <c r="V172" s="192">
        <v>1186.366666666667</v>
      </c>
      <c r="W172" s="193">
        <v>0.7005838408991486</v>
      </c>
      <c r="X172" s="193">
        <v>7.203669680704157E-2</v>
      </c>
      <c r="Y172" s="193">
        <v>0.65011609516438384</v>
      </c>
      <c r="AH172" s="192">
        <v>9514.0833333333339</v>
      </c>
      <c r="AI172" s="192">
        <v>6412.333333333333</v>
      </c>
      <c r="AJ172" s="192">
        <v>5944.1333333333341</v>
      </c>
      <c r="AK172" s="192">
        <v>468.2</v>
      </c>
      <c r="AL172" s="192">
        <v>3101.75</v>
      </c>
      <c r="AM172" s="193">
        <v>0.67398330545069141</v>
      </c>
      <c r="AN172" s="193">
        <v>7.3015542964079638E-2</v>
      </c>
      <c r="AO172" s="193">
        <v>0.6247720484544842</v>
      </c>
      <c r="AP172" s="192">
        <v>24634.936666666665</v>
      </c>
      <c r="AQ172" s="192">
        <v>16354.666666666666</v>
      </c>
      <c r="AR172" s="192">
        <v>15059.033333333333</v>
      </c>
      <c r="AS172" s="192">
        <v>1295.6333333333334</v>
      </c>
      <c r="AT172" s="192">
        <v>8280.2700000000023</v>
      </c>
      <c r="AU172" s="193">
        <v>0.6638810112630017</v>
      </c>
      <c r="AV172" s="193">
        <v>7.9221017446600372E-2</v>
      </c>
      <c r="AW172" s="193">
        <v>0.6112876820872688</v>
      </c>
    </row>
    <row r="173" spans="1:49" ht="14.25" x14ac:dyDescent="0.2">
      <c r="A173" s="196">
        <v>37288</v>
      </c>
      <c r="B173" s="192">
        <v>2124.0727200000001</v>
      </c>
      <c r="C173" s="192">
        <v>1416.9692355383293</v>
      </c>
      <c r="D173" s="192">
        <v>1298.4938919513818</v>
      </c>
      <c r="E173" s="192">
        <v>118.47534358694732</v>
      </c>
      <c r="F173" s="192">
        <v>707.10348446167097</v>
      </c>
      <c r="G173" s="193">
        <v>0.66710015254954602</v>
      </c>
      <c r="H173" s="193">
        <v>8.3611796654100706E-2</v>
      </c>
      <c r="I173" s="193">
        <v>0.61132271024665374</v>
      </c>
      <c r="J173" s="192">
        <v>1829.2206133333336</v>
      </c>
      <c r="K173" s="192">
        <v>1356.5974311283373</v>
      </c>
      <c r="L173" s="192">
        <v>1274.5061080486178</v>
      </c>
      <c r="M173" s="192">
        <v>82.091323079719345</v>
      </c>
      <c r="N173" s="192">
        <v>472.62318220499623</v>
      </c>
      <c r="O173" s="193">
        <v>0.74162592594900334</v>
      </c>
      <c r="P173" s="193">
        <v>6.0512662928633623E-2</v>
      </c>
      <c r="Q173" s="193">
        <v>0.69674816627291536</v>
      </c>
      <c r="R173" s="192">
        <v>3953.2933333333335</v>
      </c>
      <c r="S173" s="192">
        <v>2773.5666666666662</v>
      </c>
      <c r="T173" s="192">
        <v>2572.9999999999995</v>
      </c>
      <c r="U173" s="192">
        <v>200.56666666666669</v>
      </c>
      <c r="V173" s="192">
        <v>1179.7266666666671</v>
      </c>
      <c r="W173" s="193">
        <v>0.70158382715508061</v>
      </c>
      <c r="X173" s="193">
        <v>7.2313627459228216E-2</v>
      </c>
      <c r="Y173" s="193">
        <v>0.65084975564676861</v>
      </c>
      <c r="AH173" s="192">
        <v>9498.09</v>
      </c>
      <c r="AI173" s="192">
        <v>6397.2333333333336</v>
      </c>
      <c r="AJ173" s="192">
        <v>5933.3666666666659</v>
      </c>
      <c r="AK173" s="192">
        <v>463.86666666666662</v>
      </c>
      <c r="AL173" s="192">
        <v>3100.8566666666666</v>
      </c>
      <c r="AM173" s="193">
        <v>0.67352839711282309</v>
      </c>
      <c r="AN173" s="193">
        <v>7.2510512356904283E-2</v>
      </c>
      <c r="AO173" s="193">
        <v>0.6246905079512477</v>
      </c>
      <c r="AP173" s="192">
        <v>24605.793333333335</v>
      </c>
      <c r="AQ173" s="192">
        <v>16312.466666666665</v>
      </c>
      <c r="AR173" s="192">
        <v>15010.733333333332</v>
      </c>
      <c r="AS173" s="192">
        <v>1301.7333333333333</v>
      </c>
      <c r="AT173" s="192">
        <v>8293.3266666666677</v>
      </c>
      <c r="AU173" s="193">
        <v>0.66295227492495656</v>
      </c>
      <c r="AV173" s="193">
        <v>7.9799907637103734E-2</v>
      </c>
      <c r="AW173" s="193">
        <v>0.6100487446181373</v>
      </c>
    </row>
    <row r="174" spans="1:49" ht="14.25" x14ac:dyDescent="0.2">
      <c r="A174" s="196">
        <v>37257</v>
      </c>
      <c r="B174" s="192">
        <v>2122.3063950000001</v>
      </c>
      <c r="C174" s="192">
        <v>1412.9826102707514</v>
      </c>
      <c r="D174" s="192">
        <v>1298.1558226675609</v>
      </c>
      <c r="E174" s="192">
        <v>114.82678760319062</v>
      </c>
      <c r="F174" s="192">
        <v>709.32378472924859</v>
      </c>
      <c r="G174" s="193">
        <v>0.66577691779077508</v>
      </c>
      <c r="H174" s="193">
        <v>8.1265534882405857E-2</v>
      </c>
      <c r="I174" s="193">
        <v>0.61167220045414827</v>
      </c>
      <c r="J174" s="192">
        <v>1822.5036049999999</v>
      </c>
      <c r="K174" s="192">
        <v>1357.5173897292486</v>
      </c>
      <c r="L174" s="192">
        <v>1271.7108439991059</v>
      </c>
      <c r="M174" s="192">
        <v>85.806545730142716</v>
      </c>
      <c r="N174" s="192">
        <v>464.98621527075147</v>
      </c>
      <c r="O174" s="193">
        <v>0.74486403538787438</v>
      </c>
      <c r="P174" s="193">
        <v>6.3208432082963215E-2</v>
      </c>
      <c r="Q174" s="193">
        <v>0.69778234759601809</v>
      </c>
      <c r="R174" s="192">
        <v>3944.81</v>
      </c>
      <c r="S174" s="192">
        <v>2770.5</v>
      </c>
      <c r="T174" s="192">
        <v>2569.8666666666663</v>
      </c>
      <c r="U174" s="192">
        <v>200.63333333333333</v>
      </c>
      <c r="V174" s="192">
        <v>1174.3100000000002</v>
      </c>
      <c r="W174" s="193">
        <v>0.70231519388766506</v>
      </c>
      <c r="X174" s="193">
        <v>7.241773446429646E-2</v>
      </c>
      <c r="Y174" s="193">
        <v>0.65145511866646721</v>
      </c>
      <c r="AH174" s="192">
        <v>9483.33</v>
      </c>
      <c r="AI174" s="192">
        <v>6388.3666666666659</v>
      </c>
      <c r="AJ174" s="192">
        <v>5930.8666666666659</v>
      </c>
      <c r="AK174" s="192">
        <v>457.5</v>
      </c>
      <c r="AL174" s="192">
        <v>3094.9633333333336</v>
      </c>
      <c r="AM174" s="193">
        <v>0.67364171305508358</v>
      </c>
      <c r="AN174" s="193">
        <v>7.1614549363165345E-2</v>
      </c>
      <c r="AO174" s="193">
        <v>0.62539916534241302</v>
      </c>
      <c r="AP174" s="192">
        <v>24578.089999999997</v>
      </c>
      <c r="AQ174" s="192">
        <v>16267.466666666665</v>
      </c>
      <c r="AR174" s="192">
        <v>14993.233333333332</v>
      </c>
      <c r="AS174" s="192">
        <v>1274.2333333333333</v>
      </c>
      <c r="AT174" s="192">
        <v>8310.6233333333348</v>
      </c>
      <c r="AU174" s="193">
        <v>0.66186862635244104</v>
      </c>
      <c r="AV174" s="193">
        <v>7.8330164090290644E-2</v>
      </c>
      <c r="AW174" s="193">
        <v>0.61002434824403906</v>
      </c>
    </row>
    <row r="175" spans="1:49" ht="14.25" x14ac:dyDescent="0.2">
      <c r="A175" s="196">
        <v>37226</v>
      </c>
      <c r="B175" s="192">
        <v>2120.5400699999996</v>
      </c>
      <c r="C175" s="192">
        <v>1400.7138787610504</v>
      </c>
      <c r="D175" s="192">
        <v>1288.6440080750133</v>
      </c>
      <c r="E175" s="192">
        <v>112.06987068603731</v>
      </c>
      <c r="F175" s="192">
        <v>719.82619123894949</v>
      </c>
      <c r="G175" s="193">
        <v>0.66054581970764203</v>
      </c>
      <c r="H175" s="193">
        <v>8.0009109915555751E-2</v>
      </c>
      <c r="I175" s="193">
        <v>0.60769613661439259</v>
      </c>
      <c r="J175" s="192">
        <v>1815.8965966666667</v>
      </c>
      <c r="K175" s="192">
        <v>1349.0861212389493</v>
      </c>
      <c r="L175" s="192">
        <v>1270.0893252583201</v>
      </c>
      <c r="M175" s="192">
        <v>78.996795980629358</v>
      </c>
      <c r="N175" s="192">
        <v>466.81047542771717</v>
      </c>
      <c r="O175" s="193">
        <v>0.74293113590024151</v>
      </c>
      <c r="P175" s="193">
        <v>5.8555784346874543E-2</v>
      </c>
      <c r="Q175" s="193">
        <v>0.69942822052188847</v>
      </c>
      <c r="R175" s="192">
        <v>3936.4366666666665</v>
      </c>
      <c r="S175" s="192">
        <v>2749.8000000000006</v>
      </c>
      <c r="T175" s="192">
        <v>2558.7333333333336</v>
      </c>
      <c r="U175" s="192">
        <v>191.06666666666669</v>
      </c>
      <c r="V175" s="192">
        <v>1186.6366666666665</v>
      </c>
      <c r="W175" s="193">
        <v>0.69855055037085168</v>
      </c>
      <c r="X175" s="193">
        <v>6.9483841249060527E-2</v>
      </c>
      <c r="Y175" s="193">
        <v>0.65001257482443942</v>
      </c>
      <c r="AH175" s="192">
        <v>9468.9166666666661</v>
      </c>
      <c r="AI175" s="192">
        <v>6367.6000000000013</v>
      </c>
      <c r="AJ175" s="192">
        <v>5930.7666666666664</v>
      </c>
      <c r="AK175" s="192">
        <v>436.83333333333331</v>
      </c>
      <c r="AL175" s="192">
        <v>3101.3166666666671</v>
      </c>
      <c r="AM175" s="193">
        <v>0.67247397185528102</v>
      </c>
      <c r="AN175" s="193">
        <v>6.8602508532780521E-2</v>
      </c>
      <c r="AO175" s="193">
        <v>0.62634057046300617</v>
      </c>
      <c r="AP175" s="192">
        <v>24550.313333333335</v>
      </c>
      <c r="AQ175" s="192">
        <v>16211.833333333334</v>
      </c>
      <c r="AR175" s="192">
        <v>14977.599999999999</v>
      </c>
      <c r="AS175" s="192">
        <v>1234.2333333333333</v>
      </c>
      <c r="AT175" s="192">
        <v>8338.48</v>
      </c>
      <c r="AU175" s="193">
        <v>0.6603513818017801</v>
      </c>
      <c r="AV175" s="193">
        <v>7.6131632243937042E-2</v>
      </c>
      <c r="AW175" s="193">
        <v>0.61007775325067126</v>
      </c>
    </row>
    <row r="176" spans="1:49" ht="14.25" x14ac:dyDescent="0.2">
      <c r="A176" s="196">
        <v>37196</v>
      </c>
      <c r="B176" s="192">
        <v>2118.773745</v>
      </c>
      <c r="C176" s="192">
        <v>1387.8309917642439</v>
      </c>
      <c r="D176" s="192">
        <v>1283.3014484298535</v>
      </c>
      <c r="E176" s="192">
        <v>104.52954333439048</v>
      </c>
      <c r="F176" s="192">
        <v>730.94275323575619</v>
      </c>
      <c r="G176" s="193">
        <v>0.65501613612086929</v>
      </c>
      <c r="H176" s="193">
        <v>7.5318640349362739E-2</v>
      </c>
      <c r="I176" s="193">
        <v>0.60568121134135233</v>
      </c>
      <c r="J176" s="192">
        <v>1810.0595883333335</v>
      </c>
      <c r="K176" s="192">
        <v>1345.9023415690897</v>
      </c>
      <c r="L176" s="192">
        <v>1270.3652182368135</v>
      </c>
      <c r="M176" s="192">
        <v>75.537123332276181</v>
      </c>
      <c r="N176" s="192">
        <v>464.15724676424384</v>
      </c>
      <c r="O176" s="193">
        <v>0.74356797436065047</v>
      </c>
      <c r="P176" s="193">
        <v>5.612377733455233E-2</v>
      </c>
      <c r="Q176" s="193">
        <v>0.70183613093452923</v>
      </c>
      <c r="R176" s="192">
        <v>3928.8333333333335</v>
      </c>
      <c r="S176" s="192">
        <v>2733.7333333333336</v>
      </c>
      <c r="T176" s="192">
        <v>2553.666666666667</v>
      </c>
      <c r="U176" s="192">
        <v>180.06666666666663</v>
      </c>
      <c r="V176" s="192">
        <v>1195.0999999999999</v>
      </c>
      <c r="W176" s="193">
        <v>0.69581300640563359</v>
      </c>
      <c r="X176" s="193">
        <v>6.5868409501048608E-2</v>
      </c>
      <c r="Y176" s="193">
        <v>0.64998091036355155</v>
      </c>
      <c r="AH176" s="192">
        <v>9455.7966666666671</v>
      </c>
      <c r="AI176" s="192">
        <v>6356.3</v>
      </c>
      <c r="AJ176" s="192">
        <v>5932.5999999999995</v>
      </c>
      <c r="AK176" s="192">
        <v>423.7</v>
      </c>
      <c r="AL176" s="192">
        <v>3099.4966666666674</v>
      </c>
      <c r="AM176" s="193">
        <v>0.67221200117458813</v>
      </c>
      <c r="AN176" s="193">
        <v>6.665827604109309E-2</v>
      </c>
      <c r="AO176" s="193">
        <v>0.62740350804215672</v>
      </c>
      <c r="AP176" s="192">
        <v>24524.78</v>
      </c>
      <c r="AQ176" s="192">
        <v>16163.666666666666</v>
      </c>
      <c r="AR176" s="192">
        <v>14980</v>
      </c>
      <c r="AS176" s="192">
        <v>1183.6666666666667</v>
      </c>
      <c r="AT176" s="192">
        <v>8361.1133333333328</v>
      </c>
      <c r="AU176" s="193">
        <v>0.65907488942476411</v>
      </c>
      <c r="AV176" s="193">
        <v>7.3230083933101001E-2</v>
      </c>
      <c r="AW176" s="193">
        <v>0.61081077995398947</v>
      </c>
    </row>
    <row r="177" spans="1:49" ht="14.25" x14ac:dyDescent="0.2">
      <c r="A177" s="196">
        <v>37165</v>
      </c>
      <c r="B177" s="192">
        <v>2117.0074199999999</v>
      </c>
      <c r="C177" s="192">
        <v>1386.5500620474725</v>
      </c>
      <c r="D177" s="192">
        <v>1283.6767537101407</v>
      </c>
      <c r="E177" s="192">
        <v>102.87330833733154</v>
      </c>
      <c r="F177" s="192">
        <v>730.45735795252733</v>
      </c>
      <c r="G177" s="193">
        <v>0.65495758255182335</v>
      </c>
      <c r="H177" s="193">
        <v>7.4193720914354819E-2</v>
      </c>
      <c r="I177" s="193">
        <v>0.60636384246123276</v>
      </c>
      <c r="J177" s="192">
        <v>1803.9159133333335</v>
      </c>
      <c r="K177" s="192">
        <v>1340.1832712858611</v>
      </c>
      <c r="L177" s="192">
        <v>1272.9899129565258</v>
      </c>
      <c r="M177" s="192">
        <v>67.193358329335126</v>
      </c>
      <c r="N177" s="192">
        <v>463.73264204747244</v>
      </c>
      <c r="O177" s="193">
        <v>0.74293001208101084</v>
      </c>
      <c r="P177" s="193">
        <v>5.0137439982268502E-2</v>
      </c>
      <c r="Q177" s="193">
        <v>0.70568140318927308</v>
      </c>
      <c r="R177" s="192">
        <v>3920.9233333333336</v>
      </c>
      <c r="S177" s="192">
        <v>2726.7333333333336</v>
      </c>
      <c r="T177" s="192">
        <v>2556.666666666667</v>
      </c>
      <c r="U177" s="192">
        <v>170.06666666666666</v>
      </c>
      <c r="V177" s="192">
        <v>1194.1899999999998</v>
      </c>
      <c r="W177" s="193">
        <v>0.69543143324234002</v>
      </c>
      <c r="X177" s="193">
        <v>6.2370113200166249E-2</v>
      </c>
      <c r="Y177" s="193">
        <v>0.65205729602806139</v>
      </c>
      <c r="AH177" s="192">
        <v>9441.8566666666666</v>
      </c>
      <c r="AI177" s="192">
        <v>6347.2</v>
      </c>
      <c r="AJ177" s="192">
        <v>5932.666666666667</v>
      </c>
      <c r="AK177" s="192">
        <v>414.5333333333333</v>
      </c>
      <c r="AL177" s="192">
        <v>3094.6566666666663</v>
      </c>
      <c r="AM177" s="193">
        <v>0.67224066453031661</v>
      </c>
      <c r="AN177" s="193">
        <v>6.5309637845559196E-2</v>
      </c>
      <c r="AO177" s="193">
        <v>0.62833687018478357</v>
      </c>
      <c r="AP177" s="192">
        <v>24498.069999999996</v>
      </c>
      <c r="AQ177" s="192">
        <v>16134.566666666666</v>
      </c>
      <c r="AR177" s="192">
        <v>14966.066666666666</v>
      </c>
      <c r="AS177" s="192">
        <v>1168.5000000000002</v>
      </c>
      <c r="AT177" s="192">
        <v>8363.5033333333322</v>
      </c>
      <c r="AU177" s="193">
        <v>0.65860562349061247</v>
      </c>
      <c r="AV177" s="193">
        <v>7.2422149546418985E-2</v>
      </c>
      <c r="AW177" s="193">
        <v>0.61090798853406281</v>
      </c>
    </row>
    <row r="178" spans="1:49" ht="14.25" x14ac:dyDescent="0.2">
      <c r="A178" s="196">
        <v>37135</v>
      </c>
      <c r="B178" s="192">
        <v>2115.2410949999999</v>
      </c>
      <c r="C178" s="192">
        <v>1392.1974567319442</v>
      </c>
      <c r="D178" s="192">
        <v>1294.4805764134012</v>
      </c>
      <c r="E178" s="192">
        <v>97.716880318543147</v>
      </c>
      <c r="F178" s="192">
        <v>723.04363826805559</v>
      </c>
      <c r="G178" s="193">
        <v>0.65817436131645513</v>
      </c>
      <c r="H178" s="193">
        <v>7.0188951894743834E-2</v>
      </c>
      <c r="I178" s="193">
        <v>0.61197779273166086</v>
      </c>
      <c r="J178" s="192">
        <v>1797.428905</v>
      </c>
      <c r="K178" s="192">
        <v>1338.9692099347228</v>
      </c>
      <c r="L178" s="192">
        <v>1271.5527569199323</v>
      </c>
      <c r="M178" s="192">
        <v>67.416453014790179</v>
      </c>
      <c r="N178" s="192">
        <v>458.45969506527763</v>
      </c>
      <c r="O178" s="193">
        <v>0.74493583930359841</v>
      </c>
      <c r="P178" s="193">
        <v>5.0349517012476225E-2</v>
      </c>
      <c r="Q178" s="193">
        <v>0.7074286795893785</v>
      </c>
      <c r="R178" s="192">
        <v>3912.67</v>
      </c>
      <c r="S178" s="192">
        <v>2731.1666666666665</v>
      </c>
      <c r="T178" s="192">
        <v>2566.0333333333333</v>
      </c>
      <c r="U178" s="192">
        <v>165.13333333333333</v>
      </c>
      <c r="V178" s="192">
        <v>1181.5033333333333</v>
      </c>
      <c r="W178" s="193">
        <v>0.69803143803762302</v>
      </c>
      <c r="X178" s="193">
        <v>6.0462561786782207E-2</v>
      </c>
      <c r="Y178" s="193">
        <v>0.65582666908615683</v>
      </c>
      <c r="AH178" s="192">
        <v>9427.0899999999983</v>
      </c>
      <c r="AI178" s="192">
        <v>6342.4333333333334</v>
      </c>
      <c r="AJ178" s="192">
        <v>5936.4000000000005</v>
      </c>
      <c r="AK178" s="192">
        <v>406.0333333333333</v>
      </c>
      <c r="AL178" s="192">
        <v>3084.6566666666658</v>
      </c>
      <c r="AM178" s="193">
        <v>0.67278803250349095</v>
      </c>
      <c r="AN178" s="193">
        <v>6.4018541779443217E-2</v>
      </c>
      <c r="AO178" s="193">
        <v>0.6297171237359569</v>
      </c>
      <c r="AP178" s="192">
        <v>24470.399999999998</v>
      </c>
      <c r="AQ178" s="192">
        <v>16109.300000000001</v>
      </c>
      <c r="AR178" s="192">
        <v>14955.866666666667</v>
      </c>
      <c r="AS178" s="192">
        <v>1153.4333333333334</v>
      </c>
      <c r="AT178" s="192">
        <v>8361.1</v>
      </c>
      <c r="AU178" s="193">
        <v>0.65831780436772602</v>
      </c>
      <c r="AV178" s="193">
        <v>7.1600462672700441E-2</v>
      </c>
      <c r="AW178" s="193">
        <v>0.61118194498932044</v>
      </c>
    </row>
    <row r="179" spans="1:49" ht="14.25" x14ac:dyDescent="0.2">
      <c r="A179" s="196">
        <v>37104</v>
      </c>
      <c r="B179" s="192">
        <v>2113.148207499999</v>
      </c>
      <c r="C179" s="192">
        <v>1394.9114368663149</v>
      </c>
      <c r="D179" s="192">
        <v>1295.5268037679796</v>
      </c>
      <c r="E179" s="192">
        <v>99.384633098335783</v>
      </c>
      <c r="F179" s="192">
        <v>718.23677063368393</v>
      </c>
      <c r="G179" s="193">
        <v>0.66011055538626517</v>
      </c>
      <c r="H179" s="193">
        <v>7.124798784473696E-2</v>
      </c>
      <c r="I179" s="193">
        <v>0.61307900655992209</v>
      </c>
      <c r="J179" s="192">
        <v>1790.1684591666678</v>
      </c>
      <c r="K179" s="192">
        <v>1333.2218964670183</v>
      </c>
      <c r="L179" s="192">
        <v>1266.2731962320206</v>
      </c>
      <c r="M179" s="192">
        <v>66.948700234997531</v>
      </c>
      <c r="N179" s="192">
        <v>456.94656269964935</v>
      </c>
      <c r="O179" s="193">
        <v>0.74474661289007382</v>
      </c>
      <c r="P179" s="193">
        <v>5.0215722088280096E-2</v>
      </c>
      <c r="Q179" s="193">
        <v>0.70734862395099785</v>
      </c>
      <c r="R179" s="192">
        <v>3903.3166666666671</v>
      </c>
      <c r="S179" s="192">
        <v>2728.1333333333332</v>
      </c>
      <c r="T179" s="192">
        <v>2561.8000000000002</v>
      </c>
      <c r="U179" s="192">
        <v>166.33333333333334</v>
      </c>
      <c r="V179" s="192">
        <v>1175.1833333333332</v>
      </c>
      <c r="W179" s="193">
        <v>0.6989269809008577</v>
      </c>
      <c r="X179" s="193">
        <v>6.0969649577244517E-2</v>
      </c>
      <c r="Y179" s="193">
        <v>0.65631364779525103</v>
      </c>
      <c r="AH179" s="192">
        <v>9409.8433333333323</v>
      </c>
      <c r="AI179" s="192">
        <v>6333</v>
      </c>
      <c r="AJ179" s="192">
        <v>5933.2333333333336</v>
      </c>
      <c r="AK179" s="192">
        <v>399.76666666666671</v>
      </c>
      <c r="AL179" s="192">
        <v>3076.8433333333328</v>
      </c>
      <c r="AM179" s="193">
        <v>0.67301864395191846</v>
      </c>
      <c r="AN179" s="193">
        <v>6.3124374967103533E-2</v>
      </c>
      <c r="AO179" s="193">
        <v>0.63053476271124609</v>
      </c>
      <c r="AP179" s="192">
        <v>24439.703333333335</v>
      </c>
      <c r="AQ179" s="192">
        <v>16093.833333333334</v>
      </c>
      <c r="AR179" s="192">
        <v>14939.1</v>
      </c>
      <c r="AS179" s="192">
        <v>1154.7333333333333</v>
      </c>
      <c r="AT179" s="192">
        <v>8345.8700000000008</v>
      </c>
      <c r="AU179" s="193">
        <v>0.6585118122683159</v>
      </c>
      <c r="AV179" s="193">
        <v>7.1750049190683798E-2</v>
      </c>
      <c r="AW179" s="193">
        <v>0.61126355734541782</v>
      </c>
    </row>
    <row r="180" spans="1:49" ht="14.25" x14ac:dyDescent="0.2">
      <c r="A180" s="196">
        <v>37073</v>
      </c>
      <c r="B180" s="192">
        <v>2110.7287574999982</v>
      </c>
      <c r="C180" s="192">
        <v>1385.8903572293946</v>
      </c>
      <c r="D180" s="192">
        <v>1288.7236152149769</v>
      </c>
      <c r="E180" s="192">
        <v>97.166742014417693</v>
      </c>
      <c r="F180" s="192">
        <v>724.83840027060376</v>
      </c>
      <c r="G180" s="193">
        <v>0.65659329854911297</v>
      </c>
      <c r="H180" s="193">
        <v>7.0111420797146454E-2</v>
      </c>
      <c r="I180" s="193">
        <v>0.61055860950194973</v>
      </c>
      <c r="J180" s="192">
        <v>1782.9579091666685</v>
      </c>
      <c r="K180" s="192">
        <v>1333.0096427706055</v>
      </c>
      <c r="L180" s="192">
        <v>1263.7097181183565</v>
      </c>
      <c r="M180" s="192">
        <v>69.29992465224899</v>
      </c>
      <c r="N180" s="192">
        <v>449.94826639606299</v>
      </c>
      <c r="O180" s="193">
        <v>0.74763943440125125</v>
      </c>
      <c r="P180" s="193">
        <v>5.1987564402168882E-2</v>
      </c>
      <c r="Q180" s="193">
        <v>0.70877148115571509</v>
      </c>
      <c r="R180" s="192">
        <v>3893.686666666667</v>
      </c>
      <c r="S180" s="192">
        <v>2718.9</v>
      </c>
      <c r="T180" s="192">
        <v>2552.4333333333329</v>
      </c>
      <c r="U180" s="192">
        <v>166.46666666666667</v>
      </c>
      <c r="V180" s="192">
        <v>1174.7866666666666</v>
      </c>
      <c r="W180" s="193">
        <v>0.69828423105437343</v>
      </c>
      <c r="X180" s="193">
        <v>6.1225740802040039E-2</v>
      </c>
      <c r="Y180" s="193">
        <v>0.65553126171768639</v>
      </c>
      <c r="AH180" s="192">
        <v>9391.8066666666673</v>
      </c>
      <c r="AI180" s="192">
        <v>6321.5666666666666</v>
      </c>
      <c r="AJ180" s="192">
        <v>5933.5333333333328</v>
      </c>
      <c r="AK180" s="192">
        <v>388.0333333333333</v>
      </c>
      <c r="AL180" s="192">
        <v>3070.2400000000002</v>
      </c>
      <c r="AM180" s="193">
        <v>0.67309378174309376</v>
      </c>
      <c r="AN180" s="193">
        <v>6.138246320796005E-2</v>
      </c>
      <c r="AO180" s="193">
        <v>0.63177762744974153</v>
      </c>
      <c r="AP180" s="192">
        <v>24407.84</v>
      </c>
      <c r="AQ180" s="192">
        <v>16081.966666666667</v>
      </c>
      <c r="AR180" s="192">
        <v>14938.333333333334</v>
      </c>
      <c r="AS180" s="192">
        <v>1143.6333333333332</v>
      </c>
      <c r="AT180" s="192">
        <v>8325.8733333333348</v>
      </c>
      <c r="AU180" s="193">
        <v>0.65888528713178496</v>
      </c>
      <c r="AV180" s="193">
        <v>7.111277849516745E-2</v>
      </c>
      <c r="AW180" s="193">
        <v>0.61203012365425757</v>
      </c>
    </row>
    <row r="181" spans="1:49" ht="14.25" x14ac:dyDescent="0.2">
      <c r="A181" s="196">
        <v>37043</v>
      </c>
      <c r="B181" s="192">
        <v>2107.9827449999975</v>
      </c>
      <c r="C181" s="192">
        <v>1378.6616479124502</v>
      </c>
      <c r="D181" s="192">
        <v>1280.5418656747058</v>
      </c>
      <c r="E181" s="192">
        <v>98.11978223774436</v>
      </c>
      <c r="F181" s="192">
        <v>729.32109708754751</v>
      </c>
      <c r="G181" s="193">
        <v>0.65401941793999452</v>
      </c>
      <c r="H181" s="193">
        <v>7.1170313895592821E-2</v>
      </c>
      <c r="I181" s="193">
        <v>0.60747265067139211</v>
      </c>
      <c r="J181" s="192">
        <v>1775.8839216666693</v>
      </c>
      <c r="K181" s="192">
        <v>1321.7050187542163</v>
      </c>
      <c r="L181" s="192">
        <v>1252.9581343252942</v>
      </c>
      <c r="M181" s="192">
        <v>68.746884428922314</v>
      </c>
      <c r="N181" s="192">
        <v>454.17890291245266</v>
      </c>
      <c r="O181" s="193">
        <v>0.74425192020083974</v>
      </c>
      <c r="P181" s="193">
        <v>5.201378783725906E-2</v>
      </c>
      <c r="Q181" s="193">
        <v>0.70554055872604071</v>
      </c>
      <c r="R181" s="192">
        <v>3883.8666666666668</v>
      </c>
      <c r="S181" s="192">
        <v>2700.3666666666663</v>
      </c>
      <c r="T181" s="192">
        <v>2533.4999999999995</v>
      </c>
      <c r="U181" s="192">
        <v>166.86666666666665</v>
      </c>
      <c r="V181" s="192">
        <v>1183.5000000000002</v>
      </c>
      <c r="W181" s="193">
        <v>0.69527790174739934</v>
      </c>
      <c r="X181" s="193">
        <v>6.1794077347520709E-2</v>
      </c>
      <c r="Y181" s="193">
        <v>0.65231384530879866</v>
      </c>
      <c r="AH181" s="192">
        <v>9373.3799999999992</v>
      </c>
      <c r="AI181" s="192">
        <v>6316.0333333333328</v>
      </c>
      <c r="AJ181" s="192">
        <v>5931.3</v>
      </c>
      <c r="AK181" s="192">
        <v>384.73333333333335</v>
      </c>
      <c r="AL181" s="192">
        <v>3057.3466666666668</v>
      </c>
      <c r="AM181" s="193">
        <v>0.67382665946897846</v>
      </c>
      <c r="AN181" s="193">
        <v>6.0913759163187871E-2</v>
      </c>
      <c r="AO181" s="193">
        <v>0.63278134461634983</v>
      </c>
      <c r="AP181" s="192">
        <v>24375.443333333333</v>
      </c>
      <c r="AQ181" s="192">
        <v>16076.300000000001</v>
      </c>
      <c r="AR181" s="192">
        <v>14930.333333333334</v>
      </c>
      <c r="AS181" s="192">
        <v>1145.9666666666667</v>
      </c>
      <c r="AT181" s="192">
        <v>8299.1433333333334</v>
      </c>
      <c r="AU181" s="193">
        <v>0.65952851729329232</v>
      </c>
      <c r="AV181" s="193">
        <v>7.1282985927524786E-2</v>
      </c>
      <c r="AW181" s="193">
        <v>0.61251535527627332</v>
      </c>
    </row>
    <row r="182" spans="1:49" ht="14.25" x14ac:dyDescent="0.2">
      <c r="A182" s="196">
        <v>37012</v>
      </c>
      <c r="B182" s="192">
        <v>2105.2367324999977</v>
      </c>
      <c r="C182" s="192">
        <v>1367.6499251508958</v>
      </c>
      <c r="D182" s="192">
        <v>1270.5141634392303</v>
      </c>
      <c r="E182" s="192">
        <v>97.135761711665239</v>
      </c>
      <c r="F182" s="192">
        <v>737.58680734910206</v>
      </c>
      <c r="G182" s="193">
        <v>0.64964186879201591</v>
      </c>
      <c r="H182" s="193">
        <v>7.1023848958239835E-2</v>
      </c>
      <c r="I182" s="193">
        <v>0.60350180282598298</v>
      </c>
      <c r="J182" s="192">
        <v>1768.9132675000026</v>
      </c>
      <c r="K182" s="192">
        <v>1317.2834081824376</v>
      </c>
      <c r="L182" s="192">
        <v>1248.8525032274363</v>
      </c>
      <c r="M182" s="192">
        <v>68.430904955001452</v>
      </c>
      <c r="N182" s="192">
        <v>451.62985931756458</v>
      </c>
      <c r="O182" s="193">
        <v>0.74468513091325761</v>
      </c>
      <c r="P182" s="193">
        <v>5.1948505940282892E-2</v>
      </c>
      <c r="Q182" s="193">
        <v>0.70599985096636997</v>
      </c>
      <c r="R182" s="192">
        <v>3874.15</v>
      </c>
      <c r="S182" s="192">
        <v>2684.9333333333334</v>
      </c>
      <c r="T182" s="192">
        <v>2519.3666666666663</v>
      </c>
      <c r="U182" s="192">
        <v>165.56666666666666</v>
      </c>
      <c r="V182" s="192">
        <v>1189.2166666666667</v>
      </c>
      <c r="W182" s="193">
        <v>0.69303804275346415</v>
      </c>
      <c r="X182" s="193">
        <v>6.1665094105378154E-2</v>
      </c>
      <c r="Y182" s="193">
        <v>0.65030178662846461</v>
      </c>
      <c r="AH182" s="192">
        <v>9355.1633333333339</v>
      </c>
      <c r="AI182" s="192">
        <v>6303.333333333333</v>
      </c>
      <c r="AJ182" s="192">
        <v>5918.7666666666664</v>
      </c>
      <c r="AK182" s="192">
        <v>384.56666666666661</v>
      </c>
      <c r="AL182" s="192">
        <v>3051.8300000000004</v>
      </c>
      <c r="AM182" s="193">
        <v>0.67378121671846802</v>
      </c>
      <c r="AN182" s="193">
        <v>6.101004759386567E-2</v>
      </c>
      <c r="AO182" s="193">
        <v>0.63267379261862156</v>
      </c>
      <c r="AP182" s="192">
        <v>24342.710000000003</v>
      </c>
      <c r="AQ182" s="192">
        <v>16059.033333333335</v>
      </c>
      <c r="AR182" s="192">
        <v>14919.066666666666</v>
      </c>
      <c r="AS182" s="192">
        <v>1139.9666666666667</v>
      </c>
      <c r="AT182" s="192">
        <v>8283.6766666666663</v>
      </c>
      <c r="AU182" s="193">
        <v>0.65970606121230269</v>
      </c>
      <c r="AV182" s="193">
        <v>7.0986007875110779E-2</v>
      </c>
      <c r="AW182" s="193">
        <v>0.6128761615558278</v>
      </c>
    </row>
    <row r="183" spans="1:49" ht="14.25" x14ac:dyDescent="0.2">
      <c r="A183" s="196">
        <v>36982</v>
      </c>
      <c r="B183" s="192">
        <v>2102.490719999998</v>
      </c>
      <c r="C183" s="192">
        <v>1362.3505146982041</v>
      </c>
      <c r="D183" s="192">
        <v>1265.5018561563104</v>
      </c>
      <c r="E183" s="192">
        <v>96.848658541893656</v>
      </c>
      <c r="F183" s="192">
        <v>740.1402053017938</v>
      </c>
      <c r="G183" s="193">
        <v>0.64796981110965635</v>
      </c>
      <c r="H183" s="193">
        <v>7.1089383750369217E-2</v>
      </c>
      <c r="I183" s="193">
        <v>0.60190603654902775</v>
      </c>
      <c r="J183" s="192">
        <v>1762.0926133333353</v>
      </c>
      <c r="K183" s="192">
        <v>1302.549485301796</v>
      </c>
      <c r="L183" s="192">
        <v>1232.1648105103561</v>
      </c>
      <c r="M183" s="192">
        <v>70.384674791439693</v>
      </c>
      <c r="N183" s="192">
        <v>459.54312803153954</v>
      </c>
      <c r="O183" s="193">
        <v>0.73920603006091401</v>
      </c>
      <c r="P183" s="193">
        <v>5.4036085066765674E-2</v>
      </c>
      <c r="Q183" s="193">
        <v>0.69926223013867628</v>
      </c>
      <c r="R183" s="192">
        <v>3864.5833333333335</v>
      </c>
      <c r="S183" s="192">
        <v>2664.9</v>
      </c>
      <c r="T183" s="192">
        <v>2497.6666666666665</v>
      </c>
      <c r="U183" s="192">
        <v>167.23333333333335</v>
      </c>
      <c r="V183" s="192">
        <v>1199.6833333333334</v>
      </c>
      <c r="W183" s="193">
        <v>0.68956981132075468</v>
      </c>
      <c r="X183" s="193">
        <v>6.2754074574405544E-2</v>
      </c>
      <c r="Y183" s="193">
        <v>0.64629649595687322</v>
      </c>
      <c r="AH183" s="192">
        <v>9337.3966666666656</v>
      </c>
      <c r="AI183" s="192">
        <v>6286.833333333333</v>
      </c>
      <c r="AJ183" s="192">
        <v>5897.833333333333</v>
      </c>
      <c r="AK183" s="192">
        <v>389</v>
      </c>
      <c r="AL183" s="192">
        <v>3050.5633333333335</v>
      </c>
      <c r="AM183" s="193">
        <v>0.67329616142115278</v>
      </c>
      <c r="AN183" s="193">
        <v>6.1875347949418097E-2</v>
      </c>
      <c r="AO183" s="193">
        <v>0.63163572716021132</v>
      </c>
      <c r="AP183" s="192">
        <v>24311.133333333331</v>
      </c>
      <c r="AQ183" s="192">
        <v>16034.9</v>
      </c>
      <c r="AR183" s="192">
        <v>14898.299999999997</v>
      </c>
      <c r="AS183" s="192">
        <v>1136.6000000000001</v>
      </c>
      <c r="AT183" s="192">
        <v>8276.2333333333336</v>
      </c>
      <c r="AU183" s="193">
        <v>0.65957023805279891</v>
      </c>
      <c r="AV183" s="193">
        <v>7.0882886703378264E-2</v>
      </c>
      <c r="AW183" s="193">
        <v>0.61281799559598205</v>
      </c>
    </row>
    <row r="184" spans="1:49" ht="14.25" x14ac:dyDescent="0.2">
      <c r="A184" s="196">
        <v>36951</v>
      </c>
      <c r="B184" s="192">
        <v>2099.7447074999982</v>
      </c>
      <c r="C184" s="192">
        <v>1362.1581071278108</v>
      </c>
      <c r="D184" s="192">
        <v>1268.0235748550556</v>
      </c>
      <c r="E184" s="192">
        <v>94.134532272755095</v>
      </c>
      <c r="F184" s="192">
        <v>737.58660037218749</v>
      </c>
      <c r="G184" s="193">
        <v>0.64872558185877083</v>
      </c>
      <c r="H184" s="193">
        <v>6.9106906004651109E-2</v>
      </c>
      <c r="I184" s="193">
        <v>0.60389416405044405</v>
      </c>
      <c r="J184" s="192">
        <v>1755.8386258333351</v>
      </c>
      <c r="K184" s="192">
        <v>1288.6418928721894</v>
      </c>
      <c r="L184" s="192">
        <v>1224.2097584782778</v>
      </c>
      <c r="M184" s="192">
        <v>64.432134393911582</v>
      </c>
      <c r="N184" s="192">
        <v>467.19673296114587</v>
      </c>
      <c r="O184" s="193">
        <v>0.73391818240733231</v>
      </c>
      <c r="P184" s="193">
        <v>5.0000030846662935E-2</v>
      </c>
      <c r="Q184" s="193">
        <v>0.69722225064803889</v>
      </c>
      <c r="R184" s="192">
        <v>3855.5833333333335</v>
      </c>
      <c r="S184" s="192">
        <v>2650.8</v>
      </c>
      <c r="T184" s="192">
        <v>2492.2333333333331</v>
      </c>
      <c r="U184" s="192">
        <v>158.56666666666666</v>
      </c>
      <c r="V184" s="192">
        <v>1204.7833333333333</v>
      </c>
      <c r="W184" s="193">
        <v>0.68752242419002751</v>
      </c>
      <c r="X184" s="193">
        <v>5.981841959659976E-2</v>
      </c>
      <c r="Y184" s="193">
        <v>0.64639591933775686</v>
      </c>
      <c r="AH184" s="192">
        <v>9320.67</v>
      </c>
      <c r="AI184" s="192">
        <v>6270.3666666666659</v>
      </c>
      <c r="AJ184" s="192">
        <v>5889.3</v>
      </c>
      <c r="AK184" s="192">
        <v>381.06666666666666</v>
      </c>
      <c r="AL184" s="192">
        <v>3050.3033333333333</v>
      </c>
      <c r="AM184" s="193">
        <v>0.67273776098356297</v>
      </c>
      <c r="AN184" s="193">
        <v>6.0772628926538064E-2</v>
      </c>
      <c r="AO184" s="193">
        <v>0.63185371867043894</v>
      </c>
      <c r="AP184" s="192">
        <v>24281.273333333334</v>
      </c>
      <c r="AQ184" s="192">
        <v>16010.733333333335</v>
      </c>
      <c r="AR184" s="192">
        <v>14889</v>
      </c>
      <c r="AS184" s="192">
        <v>1121.7333333333333</v>
      </c>
      <c r="AT184" s="192">
        <v>8270.5400000000009</v>
      </c>
      <c r="AU184" s="193">
        <v>0.6593860673424321</v>
      </c>
      <c r="AV184" s="193">
        <v>7.0061333855205452E-2</v>
      </c>
      <c r="AW184" s="193">
        <v>0.61318859993888286</v>
      </c>
    </row>
    <row r="185" spans="1:49" ht="14.25" x14ac:dyDescent="0.2">
      <c r="A185" s="196">
        <v>36923</v>
      </c>
      <c r="B185" s="192">
        <v>2096.9986949999984</v>
      </c>
      <c r="C185" s="192">
        <v>1365.4555483450902</v>
      </c>
      <c r="D185" s="192">
        <v>1273.3860580089813</v>
      </c>
      <c r="E185" s="192">
        <v>92.069490336108743</v>
      </c>
      <c r="F185" s="192">
        <v>731.54314665490836</v>
      </c>
      <c r="G185" s="193">
        <v>0.65114754320106583</v>
      </c>
      <c r="H185" s="193">
        <v>6.7427673092467541E-2</v>
      </c>
      <c r="I185" s="193">
        <v>0.60724217952314097</v>
      </c>
      <c r="J185" s="202"/>
      <c r="K185" s="202"/>
      <c r="L185" s="202"/>
      <c r="M185" s="202"/>
      <c r="N185" s="202"/>
      <c r="O185" s="202"/>
      <c r="P185" s="202"/>
      <c r="Q185" s="202"/>
      <c r="R185" s="202"/>
      <c r="S185" s="202"/>
      <c r="T185" s="202"/>
      <c r="U185" s="202"/>
      <c r="V185" s="202"/>
      <c r="W185" s="202"/>
      <c r="X185" s="202"/>
      <c r="Y185" s="202"/>
      <c r="AH185" s="192">
        <v>9305.8933333333334</v>
      </c>
      <c r="AI185" s="192">
        <v>6270.2</v>
      </c>
      <c r="AJ185" s="192">
        <v>5894.2</v>
      </c>
      <c r="AK185" s="192">
        <v>376</v>
      </c>
      <c r="AL185" s="192">
        <v>3035.6933333333332</v>
      </c>
      <c r="AM185" s="193">
        <v>0.67378807981178945</v>
      </c>
      <c r="AN185" s="193">
        <v>5.996618927625913E-2</v>
      </c>
      <c r="AO185" s="193">
        <v>0.63338357628570852</v>
      </c>
      <c r="AP185" s="192">
        <v>24259.193333333333</v>
      </c>
      <c r="AQ185" s="192">
        <v>16000.699999999999</v>
      </c>
      <c r="AR185" s="192">
        <v>14899.433333333334</v>
      </c>
      <c r="AS185" s="192">
        <v>1101.2666666666667</v>
      </c>
      <c r="AT185" s="192">
        <v>8258.4933333333338</v>
      </c>
      <c r="AU185" s="193">
        <v>0.659572632121046</v>
      </c>
      <c r="AV185" s="193">
        <v>6.882615552236257E-2</v>
      </c>
      <c r="AW185" s="193">
        <v>0.61417678356438898</v>
      </c>
    </row>
    <row r="186" spans="1:49" ht="14.25" x14ac:dyDescent="0.2">
      <c r="A186" s="196">
        <v>36892</v>
      </c>
      <c r="B186" s="192">
        <v>2094.2526824999986</v>
      </c>
      <c r="C186" s="192">
        <v>1377.2036288108811</v>
      </c>
      <c r="D186" s="192">
        <v>1286.9478675984003</v>
      </c>
      <c r="E186" s="192">
        <v>90.255761212480806</v>
      </c>
      <c r="F186" s="192">
        <v>717.0490536891175</v>
      </c>
      <c r="G186" s="193">
        <v>0.65761101337917571</v>
      </c>
      <c r="H186" s="193">
        <v>6.5535523813867916E-2</v>
      </c>
      <c r="I186" s="193">
        <v>0.61451413115160292</v>
      </c>
      <c r="J186" s="202"/>
      <c r="K186" s="202"/>
      <c r="L186" s="202"/>
      <c r="M186" s="202"/>
      <c r="N186" s="202"/>
      <c r="O186" s="202"/>
      <c r="P186" s="202"/>
      <c r="Q186" s="202"/>
      <c r="R186" s="202"/>
      <c r="S186" s="202"/>
      <c r="T186" s="202"/>
      <c r="U186" s="202"/>
      <c r="V186" s="202"/>
      <c r="W186" s="202"/>
      <c r="X186" s="202"/>
      <c r="Y186" s="202"/>
      <c r="AH186" s="192">
        <v>9292.0133333333342</v>
      </c>
      <c r="AI186" s="192">
        <v>6272.5666666666666</v>
      </c>
      <c r="AJ186" s="192">
        <v>5899.3666666666659</v>
      </c>
      <c r="AK186" s="192">
        <v>373.2</v>
      </c>
      <c r="AL186" s="192">
        <v>3019.4466666666667</v>
      </c>
      <c r="AM186" s="193">
        <v>0.67504925376775171</v>
      </c>
      <c r="AN186" s="193">
        <v>5.9497175531547423E-2</v>
      </c>
      <c r="AO186" s="193">
        <v>0.63488572982389158</v>
      </c>
      <c r="AP186" s="192">
        <v>24237.873333333333</v>
      </c>
      <c r="AQ186" s="192">
        <v>15993.266666666668</v>
      </c>
      <c r="AR186" s="192">
        <v>14895.266666666668</v>
      </c>
      <c r="AS186" s="192">
        <v>1098</v>
      </c>
      <c r="AT186" s="192">
        <v>8244.6066666666666</v>
      </c>
      <c r="AU186" s="193">
        <v>0.65984611961280437</v>
      </c>
      <c r="AV186" s="193">
        <v>6.8653891846151921E-2</v>
      </c>
      <c r="AW186" s="193">
        <v>0.61454511548180391</v>
      </c>
    </row>
    <row r="187" spans="1:49" ht="14.25" x14ac:dyDescent="0.2">
      <c r="A187" s="196">
        <v>36861</v>
      </c>
      <c r="B187" s="192">
        <v>2091.5066699999988</v>
      </c>
      <c r="C187" s="192">
        <v>1374.0360041840315</v>
      </c>
      <c r="D187" s="192">
        <v>1283.6515357292749</v>
      </c>
      <c r="E187" s="192">
        <v>90.384468454756586</v>
      </c>
      <c r="F187" s="192">
        <v>717.47066581596721</v>
      </c>
      <c r="G187" s="193">
        <v>0.6569598958936298</v>
      </c>
      <c r="H187" s="193">
        <v>6.5780276629964454E-2</v>
      </c>
      <c r="I187" s="193">
        <v>0.61374489220695416</v>
      </c>
      <c r="J187" s="202"/>
      <c r="K187" s="202"/>
      <c r="L187" s="202"/>
      <c r="M187" s="202"/>
      <c r="N187" s="202"/>
      <c r="O187" s="202"/>
      <c r="P187" s="202"/>
      <c r="Q187" s="202"/>
      <c r="R187" s="202"/>
      <c r="S187" s="202"/>
      <c r="T187" s="202"/>
      <c r="U187" s="202"/>
      <c r="V187" s="202"/>
      <c r="W187" s="202"/>
      <c r="X187" s="202"/>
      <c r="Y187" s="202"/>
      <c r="AH187" s="192">
        <v>9278.08</v>
      </c>
      <c r="AI187" s="192">
        <v>6267.4666666666672</v>
      </c>
      <c r="AJ187" s="192">
        <v>5889.8666666666659</v>
      </c>
      <c r="AK187" s="192">
        <v>377.59999999999997</v>
      </c>
      <c r="AL187" s="192">
        <v>3010.6133333333332</v>
      </c>
      <c r="AM187" s="193">
        <v>0.67551332459589342</v>
      </c>
      <c r="AN187" s="193">
        <v>6.0247627962387772E-2</v>
      </c>
      <c r="AO187" s="193">
        <v>0.63481524913200427</v>
      </c>
      <c r="AP187" s="192">
        <v>24215.960000000003</v>
      </c>
      <c r="AQ187" s="192">
        <v>15980.333333333334</v>
      </c>
      <c r="AR187" s="192">
        <v>14875.566666666666</v>
      </c>
      <c r="AS187" s="192">
        <v>1104.7666666666667</v>
      </c>
      <c r="AT187" s="192">
        <v>8235.6266666666652</v>
      </c>
      <c r="AU187" s="193">
        <v>0.65990913981247623</v>
      </c>
      <c r="AV187" s="193">
        <v>6.9132892513714767E-2</v>
      </c>
      <c r="AW187" s="193">
        <v>0.61428771218100231</v>
      </c>
    </row>
    <row r="188" spans="1:49" ht="14.25" x14ac:dyDescent="0.2">
      <c r="A188" s="196">
        <v>36831</v>
      </c>
      <c r="B188" s="192">
        <v>2088.7606574999991</v>
      </c>
      <c r="C188" s="192">
        <v>1373.5434124392414</v>
      </c>
      <c r="D188" s="192">
        <v>1282.7618621566219</v>
      </c>
      <c r="E188" s="192">
        <v>90.781550282619278</v>
      </c>
      <c r="F188" s="192">
        <v>715.21724506075805</v>
      </c>
      <c r="G188" s="193">
        <v>0.65758774587568658</v>
      </c>
      <c r="H188" s="193">
        <v>6.6092960339275045E-2</v>
      </c>
      <c r="I188" s="193">
        <v>0.61412582506793145</v>
      </c>
      <c r="J188" s="202"/>
      <c r="K188" s="202"/>
      <c r="L188" s="202"/>
      <c r="M188" s="202"/>
      <c r="N188" s="202"/>
      <c r="O188" s="202"/>
      <c r="P188" s="202"/>
      <c r="Q188" s="202"/>
      <c r="R188" s="202"/>
      <c r="S188" s="202"/>
      <c r="T188" s="202"/>
      <c r="U188" s="202"/>
      <c r="V188" s="202"/>
      <c r="W188" s="202"/>
      <c r="X188" s="202"/>
      <c r="Y188" s="202"/>
      <c r="AH188" s="192">
        <v>9264.1333333333332</v>
      </c>
      <c r="AI188" s="192">
        <v>6245.333333333333</v>
      </c>
      <c r="AJ188" s="192">
        <v>5871.3</v>
      </c>
      <c r="AK188" s="192">
        <v>374.0333333333333</v>
      </c>
      <c r="AL188" s="192">
        <v>3018.8000000000006</v>
      </c>
      <c r="AM188" s="193">
        <v>0.67414113210805826</v>
      </c>
      <c r="AN188" s="193">
        <v>5.9890051238257899E-2</v>
      </c>
      <c r="AO188" s="193">
        <v>0.63376678516428953</v>
      </c>
      <c r="AP188" s="192">
        <v>24189.353333333333</v>
      </c>
      <c r="AQ188" s="192">
        <v>15951.366666666667</v>
      </c>
      <c r="AR188" s="192">
        <v>14839.633333333333</v>
      </c>
      <c r="AS188" s="192">
        <v>1111.7333333333333</v>
      </c>
      <c r="AT188" s="192">
        <v>8237.9866666666658</v>
      </c>
      <c r="AU188" s="193">
        <v>0.65943749908706395</v>
      </c>
      <c r="AV188" s="193">
        <v>6.9695177633682381E-2</v>
      </c>
      <c r="AW188" s="193">
        <v>0.6134778854498798</v>
      </c>
    </row>
    <row r="189" spans="1:49" ht="14.25" x14ac:dyDescent="0.2">
      <c r="A189" s="196">
        <v>36800</v>
      </c>
      <c r="B189" s="192">
        <v>2086.0146449999993</v>
      </c>
      <c r="C189" s="192">
        <v>1364.9431784811093</v>
      </c>
      <c r="D189" s="192">
        <v>1271.2634640886365</v>
      </c>
      <c r="E189" s="192">
        <v>93.679714392472917</v>
      </c>
      <c r="F189" s="192">
        <v>721.07146651888991</v>
      </c>
      <c r="G189" s="193">
        <v>0.65433058284262891</v>
      </c>
      <c r="H189" s="193">
        <v>6.8632684399887234E-2</v>
      </c>
      <c r="I189" s="193">
        <v>0.60942211845719663</v>
      </c>
      <c r="J189" s="202"/>
      <c r="K189" s="202"/>
      <c r="L189" s="202"/>
      <c r="M189" s="202"/>
      <c r="N189" s="202"/>
      <c r="O189" s="202"/>
      <c r="P189" s="202"/>
      <c r="Q189" s="202"/>
      <c r="R189" s="202"/>
      <c r="S189" s="202"/>
      <c r="T189" s="202"/>
      <c r="U189" s="202"/>
      <c r="V189" s="202"/>
      <c r="W189" s="202"/>
      <c r="X189" s="202"/>
      <c r="Y189" s="202"/>
      <c r="AH189" s="192">
        <v>9249.52</v>
      </c>
      <c r="AI189" s="192">
        <v>6219.9333333333334</v>
      </c>
      <c r="AJ189" s="192">
        <v>5850.8999999999987</v>
      </c>
      <c r="AK189" s="192">
        <v>369.0333333333333</v>
      </c>
      <c r="AL189" s="192">
        <v>3029.5866666666675</v>
      </c>
      <c r="AM189" s="193">
        <v>0.67246012045309733</v>
      </c>
      <c r="AN189" s="193">
        <v>5.9330753813009778E-2</v>
      </c>
      <c r="AO189" s="193">
        <v>0.63256255459742761</v>
      </c>
      <c r="AP189" s="192">
        <v>24162.080000000002</v>
      </c>
      <c r="AQ189" s="192">
        <v>15918.466666666667</v>
      </c>
      <c r="AR189" s="192">
        <v>14805.933333333334</v>
      </c>
      <c r="AS189" s="192">
        <v>1112.5333333333333</v>
      </c>
      <c r="AT189" s="192">
        <v>8243.6133333333328</v>
      </c>
      <c r="AU189" s="193">
        <v>0.65882021194643281</v>
      </c>
      <c r="AV189" s="193">
        <v>6.9889478467356561E-2</v>
      </c>
      <c r="AW189" s="193">
        <v>0.61277561092974331</v>
      </c>
    </row>
    <row r="190" spans="1:49" ht="14.25" x14ac:dyDescent="0.2">
      <c r="A190" s="196">
        <v>36770</v>
      </c>
      <c r="B190" s="192">
        <v>2083.2686324999995</v>
      </c>
      <c r="C190" s="192">
        <v>1356.0415803816202</v>
      </c>
      <c r="D190" s="192">
        <v>1270.3574895419677</v>
      </c>
      <c r="E190" s="192">
        <v>85.684090839652413</v>
      </c>
      <c r="F190" s="192">
        <v>727.22705211837956</v>
      </c>
      <c r="G190" s="193">
        <v>0.65092017382046408</v>
      </c>
      <c r="H190" s="193">
        <v>6.3186919987762477E-2</v>
      </c>
      <c r="I190" s="193">
        <v>0.60979053287884988</v>
      </c>
      <c r="J190" s="202"/>
      <c r="K190" s="202"/>
      <c r="L190" s="202"/>
      <c r="M190" s="202"/>
      <c r="N190" s="202"/>
      <c r="O190" s="202"/>
      <c r="P190" s="202"/>
      <c r="Q190" s="202"/>
      <c r="R190" s="202"/>
      <c r="S190" s="202"/>
      <c r="T190" s="202"/>
      <c r="U190" s="202"/>
      <c r="V190" s="202"/>
      <c r="W190" s="202"/>
      <c r="X190" s="202"/>
      <c r="Y190" s="202"/>
      <c r="AH190" s="192">
        <v>9233.4499999999989</v>
      </c>
      <c r="AI190" s="192">
        <v>6190.3666666666659</v>
      </c>
      <c r="AJ190" s="192">
        <v>5835.0333333333328</v>
      </c>
      <c r="AK190" s="192">
        <v>355.33333333333331</v>
      </c>
      <c r="AL190" s="192">
        <v>3043.0833333333335</v>
      </c>
      <c r="AM190" s="193">
        <v>0.67042835198833228</v>
      </c>
      <c r="AN190" s="193">
        <v>5.7401015556429076E-2</v>
      </c>
      <c r="AO190" s="193">
        <v>0.63194508372637892</v>
      </c>
      <c r="AP190" s="192">
        <v>24133.063333333335</v>
      </c>
      <c r="AQ190" s="192">
        <v>15872.699999999999</v>
      </c>
      <c r="AR190" s="192">
        <v>14777.633333333331</v>
      </c>
      <c r="AS190" s="192">
        <v>1095.0666666666666</v>
      </c>
      <c r="AT190" s="192">
        <v>8260.3633333333328</v>
      </c>
      <c r="AU190" s="193">
        <v>0.65771592195990025</v>
      </c>
      <c r="AV190" s="193">
        <v>6.899057291240096E-2</v>
      </c>
      <c r="AW190" s="193">
        <v>0.61233972369027867</v>
      </c>
    </row>
    <row r="191" spans="1:49" ht="14.25" x14ac:dyDescent="0.2">
      <c r="A191" s="196">
        <v>36739</v>
      </c>
      <c r="B191" s="192">
        <v>2080.9265399999999</v>
      </c>
      <c r="C191" s="192">
        <v>1343.783010135108</v>
      </c>
      <c r="D191" s="192">
        <v>1262.1019415711146</v>
      </c>
      <c r="E191" s="192">
        <v>81.681068563993335</v>
      </c>
      <c r="F191" s="192">
        <v>737.14352986489212</v>
      </c>
      <c r="G191" s="193">
        <v>0.64576186823736126</v>
      </c>
      <c r="H191" s="193">
        <v>6.0784418278797013E-2</v>
      </c>
      <c r="I191" s="193">
        <v>0.6065096087299241</v>
      </c>
      <c r="J191" s="202"/>
      <c r="K191" s="202"/>
      <c r="L191" s="202"/>
      <c r="M191" s="202"/>
      <c r="N191" s="202"/>
      <c r="O191" s="202"/>
      <c r="P191" s="202"/>
      <c r="Q191" s="202"/>
      <c r="R191" s="202"/>
      <c r="S191" s="202"/>
      <c r="T191" s="202"/>
      <c r="U191" s="202"/>
      <c r="V191" s="202"/>
      <c r="W191" s="202"/>
      <c r="X191" s="202"/>
      <c r="Y191" s="202"/>
      <c r="AH191" s="192">
        <v>9217.1433333333334</v>
      </c>
      <c r="AI191" s="192">
        <v>6166.2666666666664</v>
      </c>
      <c r="AJ191" s="192">
        <v>5819.6000000000013</v>
      </c>
      <c r="AK191" s="192">
        <v>346.66666666666669</v>
      </c>
      <c r="AL191" s="192">
        <v>3050.876666666667</v>
      </c>
      <c r="AM191" s="193">
        <v>0.66899975878281881</v>
      </c>
      <c r="AN191" s="193">
        <v>5.6219862910026598E-2</v>
      </c>
      <c r="AO191" s="193">
        <v>0.63138868405720805</v>
      </c>
      <c r="AP191" s="192">
        <v>24104.456666666665</v>
      </c>
      <c r="AQ191" s="192">
        <v>15836.533333333333</v>
      </c>
      <c r="AR191" s="192">
        <v>14755.833333333334</v>
      </c>
      <c r="AS191" s="192">
        <v>1080.7</v>
      </c>
      <c r="AT191" s="192">
        <v>8267.9233333333341</v>
      </c>
      <c r="AU191" s="193">
        <v>0.656996071404223</v>
      </c>
      <c r="AV191" s="193">
        <v>6.8240944987960336E-2</v>
      </c>
      <c r="AW191" s="193">
        <v>0.6121620386382215</v>
      </c>
    </row>
    <row r="192" spans="1:49" ht="14.25" x14ac:dyDescent="0.2">
      <c r="A192" s="196">
        <v>36708</v>
      </c>
      <c r="B192" s="192">
        <v>2078.9883675000005</v>
      </c>
      <c r="C192" s="192">
        <v>1331.5114627983603</v>
      </c>
      <c r="D192" s="192">
        <v>1254.0569425876672</v>
      </c>
      <c r="E192" s="192">
        <v>77.45452021069309</v>
      </c>
      <c r="F192" s="192">
        <v>747.47690470164036</v>
      </c>
      <c r="G192" s="193">
        <v>0.64046123759678031</v>
      </c>
      <c r="H192" s="193">
        <v>5.8170374326264845E-2</v>
      </c>
      <c r="I192" s="193">
        <v>0.60320536766431276</v>
      </c>
      <c r="J192" s="202"/>
      <c r="K192" s="202"/>
      <c r="L192" s="202"/>
      <c r="M192" s="202"/>
      <c r="N192" s="202"/>
      <c r="O192" s="202"/>
      <c r="P192" s="202"/>
      <c r="Q192" s="202"/>
      <c r="R192" s="202"/>
      <c r="S192" s="202"/>
      <c r="T192" s="202"/>
      <c r="U192" s="202"/>
      <c r="V192" s="202"/>
      <c r="W192" s="202"/>
      <c r="X192" s="202"/>
      <c r="Y192" s="202"/>
      <c r="AH192" s="192">
        <v>9200.43</v>
      </c>
      <c r="AI192" s="192">
        <v>6142.5999999999995</v>
      </c>
      <c r="AJ192" s="192">
        <v>5804.1333333333341</v>
      </c>
      <c r="AK192" s="192">
        <v>338.46666666666664</v>
      </c>
      <c r="AL192" s="192">
        <v>3057.8300000000004</v>
      </c>
      <c r="AM192" s="193">
        <v>0.66764270800386494</v>
      </c>
      <c r="AN192" s="193">
        <v>5.510153138193382E-2</v>
      </c>
      <c r="AO192" s="193">
        <v>0.63085457237687081</v>
      </c>
      <c r="AP192" s="192">
        <v>24075.736666666664</v>
      </c>
      <c r="AQ192" s="192">
        <v>15803.366666666667</v>
      </c>
      <c r="AR192" s="192">
        <v>14744.533333333333</v>
      </c>
      <c r="AS192" s="192">
        <v>1058.8333333333333</v>
      </c>
      <c r="AT192" s="192">
        <v>8272.3700000000008</v>
      </c>
      <c r="AU192" s="193">
        <v>0.65640220631532087</v>
      </c>
      <c r="AV192" s="193">
        <v>6.7000491456461808E-2</v>
      </c>
      <c r="AW192" s="193">
        <v>0.61242293589908847</v>
      </c>
    </row>
    <row r="193" spans="1:49" ht="14.25" x14ac:dyDescent="0.2">
      <c r="A193" s="196">
        <v>36678</v>
      </c>
      <c r="B193" s="192">
        <v>2077.4541150000009</v>
      </c>
      <c r="C193" s="192">
        <v>1329.3405308738277</v>
      </c>
      <c r="D193" s="192">
        <v>1245.1181467330346</v>
      </c>
      <c r="E193" s="192">
        <v>84.222384140792997</v>
      </c>
      <c r="F193" s="192">
        <v>748.11358412617335</v>
      </c>
      <c r="G193" s="193">
        <v>0.63988923811866094</v>
      </c>
      <c r="H193" s="193">
        <v>6.3356515644212186E-2</v>
      </c>
      <c r="I193" s="193">
        <v>0.59934808559323294</v>
      </c>
      <c r="J193" s="202"/>
      <c r="K193" s="202"/>
      <c r="L193" s="202"/>
      <c r="M193" s="202"/>
      <c r="N193" s="202"/>
      <c r="O193" s="202"/>
      <c r="P193" s="202"/>
      <c r="Q193" s="202"/>
      <c r="R193" s="202"/>
      <c r="S193" s="202"/>
      <c r="T193" s="202"/>
      <c r="U193" s="202"/>
      <c r="V193" s="202"/>
      <c r="W193" s="202"/>
      <c r="X193" s="202"/>
      <c r="Y193" s="202"/>
      <c r="AH193" s="192">
        <v>9183.44</v>
      </c>
      <c r="AI193" s="192">
        <v>6132.6333333333341</v>
      </c>
      <c r="AJ193" s="192">
        <v>5790.1333333333341</v>
      </c>
      <c r="AK193" s="192">
        <v>342.5</v>
      </c>
      <c r="AL193" s="192">
        <v>3050.8066666666673</v>
      </c>
      <c r="AM193" s="193">
        <v>0.66779260640166793</v>
      </c>
      <c r="AN193" s="193">
        <v>5.584876534821908E-2</v>
      </c>
      <c r="AO193" s="193">
        <v>0.63049721382546564</v>
      </c>
      <c r="AP193" s="192">
        <v>24046.426666666666</v>
      </c>
      <c r="AQ193" s="192">
        <v>15792.966666666665</v>
      </c>
      <c r="AR193" s="192">
        <v>14735.299999999997</v>
      </c>
      <c r="AS193" s="192">
        <v>1057.6666666666667</v>
      </c>
      <c r="AT193" s="192">
        <v>8253.4600000000009</v>
      </c>
      <c r="AU193" s="193">
        <v>0.65676979310023609</v>
      </c>
      <c r="AV193" s="193">
        <v>6.6970740139598015E-2</v>
      </c>
      <c r="AW193" s="193">
        <v>0.61278543395498253</v>
      </c>
    </row>
    <row r="194" spans="1:49" ht="14.25" x14ac:dyDescent="0.2">
      <c r="A194" s="196">
        <v>36647</v>
      </c>
      <c r="B194" s="192">
        <v>2075.9198625000008</v>
      </c>
      <c r="C194" s="192">
        <v>1328.6965165057547</v>
      </c>
      <c r="D194" s="192">
        <v>1245.8077531599831</v>
      </c>
      <c r="E194" s="192">
        <v>82.888763345771778</v>
      </c>
      <c r="F194" s="192">
        <v>747.22334599424596</v>
      </c>
      <c r="G194" s="193">
        <v>0.64005193095730795</v>
      </c>
      <c r="H194" s="193">
        <v>6.2383518219612022E-2</v>
      </c>
      <c r="I194" s="193">
        <v>0.60012323966093495</v>
      </c>
      <c r="J194" s="202"/>
      <c r="K194" s="202"/>
      <c r="L194" s="202"/>
      <c r="M194" s="202"/>
      <c r="N194" s="202"/>
      <c r="O194" s="202"/>
      <c r="P194" s="202"/>
      <c r="Q194" s="202"/>
      <c r="R194" s="202"/>
      <c r="S194" s="202"/>
      <c r="T194" s="202"/>
      <c r="U194" s="202"/>
      <c r="V194" s="202"/>
      <c r="W194" s="202"/>
      <c r="X194" s="202"/>
      <c r="Y194" s="202"/>
      <c r="AH194" s="192">
        <v>9166.57</v>
      </c>
      <c r="AI194" s="192">
        <v>6125.8</v>
      </c>
      <c r="AJ194" s="192">
        <v>5781.7333333333336</v>
      </c>
      <c r="AK194" s="192">
        <v>344.06666666666666</v>
      </c>
      <c r="AL194" s="192">
        <v>3040.7700000000004</v>
      </c>
      <c r="AM194" s="193">
        <v>0.66827613818472997</v>
      </c>
      <c r="AN194" s="193">
        <v>5.6166813586252674E-2</v>
      </c>
      <c r="AO194" s="193">
        <v>0.63074119690716746</v>
      </c>
      <c r="AP194" s="192">
        <v>24017.210000000003</v>
      </c>
      <c r="AQ194" s="192">
        <v>15783.633333333333</v>
      </c>
      <c r="AR194" s="192">
        <v>14718.866666666667</v>
      </c>
      <c r="AS194" s="192">
        <v>1064.7666666666667</v>
      </c>
      <c r="AT194" s="192">
        <v>8233.5766666666659</v>
      </c>
      <c r="AU194" s="193">
        <v>0.65718013596638958</v>
      </c>
      <c r="AV194" s="193">
        <v>6.7460174991394034E-2</v>
      </c>
      <c r="AW194" s="193">
        <v>0.61284664899322883</v>
      </c>
    </row>
    <row r="195" spans="1:49" ht="14.25" x14ac:dyDescent="0.2">
      <c r="A195" s="196">
        <v>36617</v>
      </c>
      <c r="B195" s="192">
        <v>2074.3856100000007</v>
      </c>
      <c r="C195" s="192">
        <v>1332.9450121804769</v>
      </c>
      <c r="D195" s="192">
        <v>1249.6102428283966</v>
      </c>
      <c r="E195" s="192">
        <v>83.334769352080158</v>
      </c>
      <c r="F195" s="192">
        <v>741.44059781952399</v>
      </c>
      <c r="G195" s="193">
        <v>0.64257339896436916</v>
      </c>
      <c r="H195" s="193">
        <v>6.2519285184734139E-2</v>
      </c>
      <c r="I195" s="193">
        <v>0.60240016938239183</v>
      </c>
      <c r="J195" s="202"/>
      <c r="K195" s="202"/>
      <c r="L195" s="202"/>
      <c r="M195" s="202"/>
      <c r="N195" s="202"/>
      <c r="O195" s="202"/>
      <c r="P195" s="202"/>
      <c r="Q195" s="202"/>
      <c r="R195" s="202"/>
      <c r="S195" s="202"/>
      <c r="T195" s="202"/>
      <c r="U195" s="202"/>
      <c r="V195" s="202"/>
      <c r="W195" s="202"/>
      <c r="X195" s="202"/>
      <c r="Y195" s="202"/>
      <c r="AH195" s="192">
        <v>9150.4833333333336</v>
      </c>
      <c r="AI195" s="192">
        <v>6117.5999999999995</v>
      </c>
      <c r="AJ195" s="192">
        <v>5769</v>
      </c>
      <c r="AK195" s="192">
        <v>348.59999999999997</v>
      </c>
      <c r="AL195" s="192">
        <v>3032.8833333333337</v>
      </c>
      <c r="AM195" s="193">
        <v>0.66855484865098191</v>
      </c>
      <c r="AN195" s="193">
        <v>5.6983130639466459E-2</v>
      </c>
      <c r="AO195" s="193">
        <v>0.63045850037065432</v>
      </c>
      <c r="AP195" s="192">
        <v>23988.886666666669</v>
      </c>
      <c r="AQ195" s="192">
        <v>15773.433333333334</v>
      </c>
      <c r="AR195" s="192">
        <v>14697.466666666667</v>
      </c>
      <c r="AS195" s="192">
        <v>1075.9666666666665</v>
      </c>
      <c r="AT195" s="192">
        <v>8215.4533333333329</v>
      </c>
      <c r="AU195" s="193">
        <v>0.65753086220758328</v>
      </c>
      <c r="AV195" s="193">
        <v>6.8213853251141668E-2</v>
      </c>
      <c r="AW195" s="193">
        <v>0.61267814846485857</v>
      </c>
    </row>
    <row r="196" spans="1:49" ht="14.25" x14ac:dyDescent="0.2">
      <c r="A196" s="196">
        <v>36586</v>
      </c>
      <c r="B196" s="192">
        <v>2072.8513575000011</v>
      </c>
      <c r="C196" s="192">
        <v>1330.2871954251957</v>
      </c>
      <c r="D196" s="192">
        <v>1248.228882682628</v>
      </c>
      <c r="E196" s="192">
        <v>82.058312742567693</v>
      </c>
      <c r="F196" s="192">
        <v>742.56416207480504</v>
      </c>
      <c r="G196" s="193">
        <v>0.64176680619762916</v>
      </c>
      <c r="H196" s="193">
        <v>6.1684659541761312E-2</v>
      </c>
      <c r="I196" s="193">
        <v>0.60217963925212481</v>
      </c>
      <c r="J196" s="202"/>
      <c r="K196" s="202"/>
      <c r="L196" s="202"/>
      <c r="M196" s="202"/>
      <c r="N196" s="202"/>
      <c r="O196" s="202"/>
      <c r="P196" s="202"/>
      <c r="Q196" s="202"/>
      <c r="R196" s="202"/>
      <c r="S196" s="202"/>
      <c r="T196" s="202"/>
      <c r="U196" s="202"/>
      <c r="V196" s="202"/>
      <c r="W196" s="202"/>
      <c r="X196" s="202"/>
      <c r="Y196" s="202"/>
      <c r="AH196" s="192">
        <v>9136.2100000000009</v>
      </c>
      <c r="AI196" s="192">
        <v>6101.6333333333341</v>
      </c>
      <c r="AJ196" s="192">
        <v>5750.7</v>
      </c>
      <c r="AK196" s="192">
        <v>350.93333333333334</v>
      </c>
      <c r="AL196" s="192">
        <v>3034.5766666666673</v>
      </c>
      <c r="AM196" s="193">
        <v>0.66785169488588081</v>
      </c>
      <c r="AN196" s="193">
        <v>5.7514654546050502E-2</v>
      </c>
      <c r="AO196" s="193">
        <v>0.62944043536652494</v>
      </c>
      <c r="AP196" s="192">
        <v>23963.3</v>
      </c>
      <c r="AQ196" s="192">
        <v>15751.300000000001</v>
      </c>
      <c r="AR196" s="192">
        <v>14674.133333333333</v>
      </c>
      <c r="AS196" s="192">
        <v>1077.1666666666667</v>
      </c>
      <c r="AT196" s="192">
        <v>8212</v>
      </c>
      <c r="AU196" s="193">
        <v>0.65730930214119099</v>
      </c>
      <c r="AV196" s="193">
        <v>6.8385889841896641E-2</v>
      </c>
      <c r="AW196" s="193">
        <v>0.61235862061290947</v>
      </c>
    </row>
    <row r="197" spans="1:49" ht="14.25" x14ac:dyDescent="0.2">
      <c r="A197" s="196">
        <v>36557</v>
      </c>
      <c r="B197" s="192">
        <v>2071.3171050000005</v>
      </c>
      <c r="C197" s="192">
        <v>1329.8642198222135</v>
      </c>
      <c r="D197" s="192">
        <v>1246.5578643160122</v>
      </c>
      <c r="E197" s="192">
        <v>83.306355506201257</v>
      </c>
      <c r="F197" s="192">
        <v>741.45288517778692</v>
      </c>
      <c r="G197" s="193">
        <v>0.64203796541438451</v>
      </c>
      <c r="H197" s="193">
        <v>6.264275274459094E-2</v>
      </c>
      <c r="I197" s="193">
        <v>0.60181893989429103</v>
      </c>
      <c r="J197" s="202"/>
      <c r="K197" s="202"/>
      <c r="L197" s="202"/>
      <c r="M197" s="202"/>
      <c r="N197" s="202"/>
      <c r="O197" s="202"/>
      <c r="P197" s="202"/>
      <c r="Q197" s="202"/>
      <c r="R197" s="202"/>
      <c r="S197" s="202"/>
      <c r="T197" s="202"/>
      <c r="U197" s="202"/>
      <c r="V197" s="202"/>
      <c r="W197" s="202"/>
      <c r="X197" s="202"/>
      <c r="Y197" s="202"/>
      <c r="AH197" s="192">
        <v>9123.0066666666662</v>
      </c>
      <c r="AI197" s="192">
        <v>6078.6333333333341</v>
      </c>
      <c r="AJ197" s="192">
        <v>5732.333333333333</v>
      </c>
      <c r="AK197" s="192">
        <v>346.3</v>
      </c>
      <c r="AL197" s="192">
        <v>3044.373333333333</v>
      </c>
      <c r="AM197" s="193">
        <v>0.66629714911239069</v>
      </c>
      <c r="AN197" s="193">
        <v>5.6970042608261717E-2</v>
      </c>
      <c r="AO197" s="193">
        <v>0.62833817213769438</v>
      </c>
      <c r="AP197" s="192">
        <v>23938.76</v>
      </c>
      <c r="AQ197" s="192">
        <v>15715.066666666668</v>
      </c>
      <c r="AR197" s="192">
        <v>14645.4</v>
      </c>
      <c r="AS197" s="192">
        <v>1069.6666666666665</v>
      </c>
      <c r="AT197" s="192">
        <v>8223.6933333333345</v>
      </c>
      <c r="AU197" s="193">
        <v>0.65646953587682355</v>
      </c>
      <c r="AV197" s="193">
        <v>6.806631428013879E-2</v>
      </c>
      <c r="AW197" s="193">
        <v>0.61178607413249475</v>
      </c>
    </row>
    <row r="198" spans="1:49" ht="14.25" x14ac:dyDescent="0.2">
      <c r="A198" s="196">
        <v>36526</v>
      </c>
      <c r="B198" s="192">
        <v>2069.7828525000004</v>
      </c>
      <c r="C198" s="192">
        <v>1325.5570776330967</v>
      </c>
      <c r="D198" s="192">
        <v>1241.6449490041989</v>
      </c>
      <c r="E198" s="192">
        <v>83.912128628897776</v>
      </c>
      <c r="F198" s="192">
        <v>744.22577486690386</v>
      </c>
      <c r="G198" s="193">
        <v>0.64043292079263969</v>
      </c>
      <c r="H198" s="193">
        <v>6.3303293418892639E-2</v>
      </c>
      <c r="I198" s="193">
        <v>0.59989140769258487</v>
      </c>
      <c r="J198" s="202"/>
      <c r="K198" s="202"/>
      <c r="L198" s="202"/>
      <c r="M198" s="202"/>
      <c r="N198" s="202"/>
      <c r="O198" s="202"/>
      <c r="P198" s="202"/>
      <c r="Q198" s="202"/>
      <c r="R198" s="202"/>
      <c r="S198" s="202"/>
      <c r="T198" s="202"/>
      <c r="U198" s="202"/>
      <c r="V198" s="202"/>
      <c r="W198" s="202"/>
      <c r="X198" s="202"/>
      <c r="Y198" s="202"/>
      <c r="AH198" s="192">
        <v>9110.8166666666675</v>
      </c>
      <c r="AI198" s="192">
        <v>6053.8666666666659</v>
      </c>
      <c r="AJ198" s="192">
        <v>5712.4333333333343</v>
      </c>
      <c r="AK198" s="192">
        <v>341.43333333333334</v>
      </c>
      <c r="AL198" s="192">
        <v>3056.9500000000003</v>
      </c>
      <c r="AM198" s="193">
        <v>0.6644702542216302</v>
      </c>
      <c r="AN198" s="193">
        <v>5.6399215928112069E-2</v>
      </c>
      <c r="AO198" s="193">
        <v>0.62699465287597711</v>
      </c>
      <c r="AP198" s="192">
        <v>23915.196666666667</v>
      </c>
      <c r="AQ198" s="192">
        <v>15675.133333333333</v>
      </c>
      <c r="AR198" s="192">
        <v>14604.466666666665</v>
      </c>
      <c r="AS198" s="192">
        <v>1070.6666666666665</v>
      </c>
      <c r="AT198" s="192">
        <v>8240.0633333333335</v>
      </c>
      <c r="AU198" s="193">
        <v>0.65544655776055361</v>
      </c>
      <c r="AV198" s="193">
        <v>6.8303512569802688E-2</v>
      </c>
      <c r="AW198" s="193">
        <v>0.61067725556372165</v>
      </c>
    </row>
    <row r="199" spans="1:49" ht="14.25" x14ac:dyDescent="0.2">
      <c r="A199" s="196">
        <v>36495</v>
      </c>
      <c r="B199" s="192">
        <v>2068.2486000000004</v>
      </c>
      <c r="C199" s="192">
        <v>1328.2287040250878</v>
      </c>
      <c r="D199" s="192">
        <v>1243.4896758460334</v>
      </c>
      <c r="E199" s="192">
        <v>84.739028179054586</v>
      </c>
      <c r="F199" s="192">
        <v>740.0198959749124</v>
      </c>
      <c r="G199" s="193">
        <v>0.64219973557583343</v>
      </c>
      <c r="H199" s="193">
        <v>6.379852198816359E-2</v>
      </c>
      <c r="I199" s="193">
        <v>0.60122834162490579</v>
      </c>
      <c r="J199" s="202"/>
      <c r="K199" s="202"/>
      <c r="L199" s="202"/>
      <c r="M199" s="202"/>
      <c r="N199" s="202"/>
      <c r="O199" s="202"/>
      <c r="P199" s="202"/>
      <c r="Q199" s="202"/>
      <c r="R199" s="202"/>
      <c r="S199" s="202"/>
      <c r="T199" s="202"/>
      <c r="U199" s="202"/>
      <c r="V199" s="202"/>
      <c r="W199" s="202"/>
      <c r="X199" s="202"/>
      <c r="Y199" s="202"/>
      <c r="AH199" s="192">
        <v>9099.376666666667</v>
      </c>
      <c r="AI199" s="192">
        <v>6042.8666666666677</v>
      </c>
      <c r="AJ199" s="192">
        <v>5700</v>
      </c>
      <c r="AK199" s="192">
        <v>342.86666666666662</v>
      </c>
      <c r="AL199" s="192">
        <v>3056.5099999999998</v>
      </c>
      <c r="AM199" s="193">
        <v>0.66409677146383295</v>
      </c>
      <c r="AN199" s="193">
        <v>5.6739075273325001E-2</v>
      </c>
      <c r="AO199" s="193">
        <v>0.6264165347589743</v>
      </c>
      <c r="AP199" s="192">
        <v>23892.313333333335</v>
      </c>
      <c r="AQ199" s="192">
        <v>15648.300000000001</v>
      </c>
      <c r="AR199" s="192">
        <v>14558.466666666665</v>
      </c>
      <c r="AS199" s="192">
        <v>1089.8333333333333</v>
      </c>
      <c r="AT199" s="192">
        <v>8244.0133333333324</v>
      </c>
      <c r="AU199" s="193">
        <v>0.65495122978185172</v>
      </c>
      <c r="AV199" s="193">
        <v>6.9645477996544872E-2</v>
      </c>
      <c r="AW199" s="193">
        <v>0.60933683831926966</v>
      </c>
    </row>
    <row r="200" spans="1:49" ht="14.25" x14ac:dyDescent="0.2">
      <c r="A200" s="196">
        <v>36465</v>
      </c>
      <c r="B200" s="192">
        <v>2066.7143475000007</v>
      </c>
      <c r="C200" s="192">
        <v>1326.339872873948</v>
      </c>
      <c r="D200" s="192">
        <v>1238.1069438084185</v>
      </c>
      <c r="E200" s="192">
        <v>88.232929065529333</v>
      </c>
      <c r="F200" s="192">
        <v>740.37447462605235</v>
      </c>
      <c r="G200" s="193">
        <v>0.64176255150033379</v>
      </c>
      <c r="H200" s="193">
        <v>6.6523619526225888E-2</v>
      </c>
      <c r="I200" s="193">
        <v>0.59907018369814558</v>
      </c>
      <c r="J200" s="202"/>
      <c r="K200" s="202"/>
      <c r="L200" s="202"/>
      <c r="M200" s="202"/>
      <c r="N200" s="202"/>
      <c r="O200" s="202"/>
      <c r="P200" s="202"/>
      <c r="Q200" s="202"/>
      <c r="R200" s="202"/>
      <c r="S200" s="202"/>
      <c r="T200" s="202"/>
      <c r="U200" s="202"/>
      <c r="V200" s="202"/>
      <c r="W200" s="202"/>
      <c r="X200" s="202"/>
      <c r="Y200" s="202"/>
      <c r="AH200" s="192">
        <v>9087.7633333333342</v>
      </c>
      <c r="AI200" s="192">
        <v>6042.8666666666659</v>
      </c>
      <c r="AJ200" s="192">
        <v>5684.0333333333328</v>
      </c>
      <c r="AK200" s="192">
        <v>358.83333333333331</v>
      </c>
      <c r="AL200" s="192">
        <v>3044.8966666666661</v>
      </c>
      <c r="AM200" s="193">
        <v>0.66494542661578981</v>
      </c>
      <c r="AN200" s="193">
        <v>5.9381309091711444E-2</v>
      </c>
      <c r="AO200" s="193">
        <v>0.62546009670879765</v>
      </c>
      <c r="AP200" s="192">
        <v>23868.91</v>
      </c>
      <c r="AQ200" s="192">
        <v>15639.9</v>
      </c>
      <c r="AR200" s="192">
        <v>14512.900000000001</v>
      </c>
      <c r="AS200" s="192">
        <v>1126.9999999999998</v>
      </c>
      <c r="AT200" s="192">
        <v>8229.01</v>
      </c>
      <c r="AU200" s="193">
        <v>0.65524148358680812</v>
      </c>
      <c r="AV200" s="193">
        <v>7.205928426652343E-2</v>
      </c>
      <c r="AW200" s="193">
        <v>0.60802525125780782</v>
      </c>
    </row>
    <row r="201" spans="1:49" ht="14.25" x14ac:dyDescent="0.2">
      <c r="A201" s="196">
        <v>36434</v>
      </c>
      <c r="B201" s="192">
        <v>2065.1800950000002</v>
      </c>
      <c r="C201" s="192">
        <v>1323.7520479417833</v>
      </c>
      <c r="D201" s="192">
        <v>1234.8246828610122</v>
      </c>
      <c r="E201" s="192">
        <v>88.927365080770983</v>
      </c>
      <c r="F201" s="192">
        <v>741.42804705821698</v>
      </c>
      <c r="G201" s="193">
        <v>0.64098625158489297</v>
      </c>
      <c r="H201" s="193">
        <v>6.7178264403094531E-2</v>
      </c>
      <c r="I201" s="193">
        <v>0.59792590769717457</v>
      </c>
      <c r="J201" s="202"/>
      <c r="K201" s="202"/>
      <c r="L201" s="202"/>
      <c r="M201" s="202"/>
      <c r="N201" s="202"/>
      <c r="O201" s="202"/>
      <c r="P201" s="202"/>
      <c r="Q201" s="202"/>
      <c r="R201" s="202"/>
      <c r="S201" s="202"/>
      <c r="T201" s="202"/>
      <c r="U201" s="202"/>
      <c r="V201" s="202"/>
      <c r="W201" s="202"/>
      <c r="X201" s="202"/>
      <c r="Y201" s="202"/>
      <c r="AH201" s="192">
        <v>9075.64</v>
      </c>
      <c r="AI201" s="192">
        <v>6040.4333333333334</v>
      </c>
      <c r="AJ201" s="192">
        <v>5677.3</v>
      </c>
      <c r="AK201" s="192">
        <v>363.13333333333338</v>
      </c>
      <c r="AL201" s="192">
        <v>3035.2066666666665</v>
      </c>
      <c r="AM201" s="193">
        <v>0.66556555056539635</v>
      </c>
      <c r="AN201" s="193">
        <v>6.0117099766573048E-2</v>
      </c>
      <c r="AO201" s="193">
        <v>0.62555367996086231</v>
      </c>
      <c r="AP201" s="192">
        <v>23844.83</v>
      </c>
      <c r="AQ201" s="192">
        <v>15632.300000000001</v>
      </c>
      <c r="AR201" s="192">
        <v>14480.366666666669</v>
      </c>
      <c r="AS201" s="192">
        <v>1151.9333333333332</v>
      </c>
      <c r="AT201" s="192">
        <v>8212.5300000000007</v>
      </c>
      <c r="AU201" s="193">
        <v>0.65558446002760351</v>
      </c>
      <c r="AV201" s="193">
        <v>7.3689305689715087E-2</v>
      </c>
      <c r="AW201" s="193">
        <v>0.60727489634720266</v>
      </c>
    </row>
    <row r="202" spans="1:49" ht="14.25" x14ac:dyDescent="0.2">
      <c r="A202" s="196">
        <v>36404</v>
      </c>
      <c r="B202" s="192">
        <v>2063.6458425000001</v>
      </c>
      <c r="C202" s="192">
        <v>1319.7946682196432</v>
      </c>
      <c r="D202" s="192">
        <v>1226.6360073195476</v>
      </c>
      <c r="E202" s="192">
        <v>93.15866090009547</v>
      </c>
      <c r="F202" s="192">
        <v>743.85117428035676</v>
      </c>
      <c r="G202" s="193">
        <v>0.63954513949970226</v>
      </c>
      <c r="H202" s="193">
        <v>7.0585723024448377E-2</v>
      </c>
      <c r="I202" s="193">
        <v>0.5944023834213441</v>
      </c>
      <c r="J202" s="202"/>
      <c r="K202" s="202"/>
      <c r="L202" s="202"/>
      <c r="M202" s="202"/>
      <c r="N202" s="202"/>
      <c r="O202" s="202"/>
      <c r="P202" s="202"/>
      <c r="Q202" s="202"/>
      <c r="R202" s="202"/>
      <c r="S202" s="202"/>
      <c r="T202" s="202"/>
      <c r="U202" s="202"/>
      <c r="V202" s="202"/>
      <c r="W202" s="202"/>
      <c r="X202" s="202"/>
      <c r="Y202" s="202"/>
      <c r="AH202" s="192">
        <v>9062.5</v>
      </c>
      <c r="AI202" s="192">
        <v>6038.2666666666664</v>
      </c>
      <c r="AJ202" s="192">
        <v>5663.8999999999987</v>
      </c>
      <c r="AK202" s="192">
        <v>374.36666666666662</v>
      </c>
      <c r="AL202" s="192">
        <v>3024.2333333333331</v>
      </c>
      <c r="AM202" s="193">
        <v>0.66629149425287348</v>
      </c>
      <c r="AN202" s="193">
        <v>6.199902841875151E-2</v>
      </c>
      <c r="AO202" s="193">
        <v>0.62498206896551711</v>
      </c>
      <c r="AP202" s="192">
        <v>23819.396666666667</v>
      </c>
      <c r="AQ202" s="192">
        <v>15622.266666666665</v>
      </c>
      <c r="AR202" s="192">
        <v>14452.433333333332</v>
      </c>
      <c r="AS202" s="192">
        <v>1169.8333333333333</v>
      </c>
      <c r="AT202" s="192">
        <v>8197.1300000000028</v>
      </c>
      <c r="AU202" s="193">
        <v>0.65586323974900562</v>
      </c>
      <c r="AV202" s="193">
        <v>7.4882432766905357E-2</v>
      </c>
      <c r="AW202" s="193">
        <v>0.60675060479421594</v>
      </c>
    </row>
    <row r="203" spans="1:49" ht="14.25" x14ac:dyDescent="0.2">
      <c r="A203" s="196">
        <v>36373</v>
      </c>
      <c r="B203" s="192">
        <v>2062.1270725000008</v>
      </c>
      <c r="C203" s="192">
        <v>1319.5437182859926</v>
      </c>
      <c r="D203" s="192">
        <v>1225.3061925687325</v>
      </c>
      <c r="E203" s="192">
        <v>94.237525717259999</v>
      </c>
      <c r="F203" s="192">
        <v>742.58335421400807</v>
      </c>
      <c r="G203" s="193">
        <v>0.63989447395511656</v>
      </c>
      <c r="H203" s="193">
        <v>7.141675142045982E-2</v>
      </c>
      <c r="I203" s="193">
        <v>0.5941952893733381</v>
      </c>
      <c r="J203" s="202"/>
      <c r="K203" s="202"/>
      <c r="L203" s="202"/>
      <c r="M203" s="202"/>
      <c r="N203" s="202"/>
      <c r="O203" s="202"/>
      <c r="P203" s="202"/>
      <c r="Q203" s="202"/>
      <c r="R203" s="202"/>
      <c r="S203" s="202"/>
      <c r="T203" s="202"/>
      <c r="U203" s="202"/>
      <c r="V203" s="202"/>
      <c r="W203" s="202"/>
      <c r="X203" s="202"/>
      <c r="Y203" s="202"/>
      <c r="AH203" s="192">
        <v>9049.2933333333331</v>
      </c>
      <c r="AI203" s="192">
        <v>6020.5</v>
      </c>
      <c r="AJ203" s="192">
        <v>5647.5999999999995</v>
      </c>
      <c r="AK203" s="192">
        <v>372.90000000000003</v>
      </c>
      <c r="AL203" s="192">
        <v>3028.7933333333331</v>
      </c>
      <c r="AM203" s="193">
        <v>0.66530056858951792</v>
      </c>
      <c r="AN203" s="193">
        <v>6.1938377211195092E-2</v>
      </c>
      <c r="AO203" s="193">
        <v>0.62409293101339769</v>
      </c>
      <c r="AP203" s="192">
        <v>23794.39</v>
      </c>
      <c r="AQ203" s="192">
        <v>15591.4</v>
      </c>
      <c r="AR203" s="192">
        <v>14418.566666666666</v>
      </c>
      <c r="AS203" s="192">
        <v>1172.8333333333333</v>
      </c>
      <c r="AT203" s="192">
        <v>8202.99</v>
      </c>
      <c r="AU203" s="193">
        <v>0.65525529336957156</v>
      </c>
      <c r="AV203" s="193">
        <v>7.5223093072676814E-2</v>
      </c>
      <c r="AW203" s="193">
        <v>0.60596496345006812</v>
      </c>
    </row>
    <row r="204" spans="1:49" ht="14.25" x14ac:dyDescent="0.2">
      <c r="A204" s="196">
        <v>36342</v>
      </c>
      <c r="B204" s="192">
        <v>2060.6237850000011</v>
      </c>
      <c r="C204" s="192">
        <v>1330.5817174535914</v>
      </c>
      <c r="D204" s="192">
        <v>1232.8194440147543</v>
      </c>
      <c r="E204" s="192">
        <v>97.762273438837383</v>
      </c>
      <c r="F204" s="192">
        <v>730.04206754640961</v>
      </c>
      <c r="G204" s="193">
        <v>0.6457179263577173</v>
      </c>
      <c r="H204" s="193">
        <v>7.3473332871227565E-2</v>
      </c>
      <c r="I204" s="193">
        <v>0.59827487821351799</v>
      </c>
      <c r="J204" s="202"/>
      <c r="K204" s="202"/>
      <c r="L204" s="202"/>
      <c r="M204" s="202"/>
      <c r="N204" s="202"/>
      <c r="O204" s="202"/>
      <c r="P204" s="202"/>
      <c r="Q204" s="202"/>
      <c r="R204" s="202"/>
      <c r="S204" s="202"/>
      <c r="T204" s="202"/>
      <c r="U204" s="202"/>
      <c r="V204" s="202"/>
      <c r="W204" s="202"/>
      <c r="X204" s="202"/>
      <c r="Y204" s="202"/>
      <c r="AH204" s="192">
        <v>9035.0499999999993</v>
      </c>
      <c r="AI204" s="192">
        <v>6029.333333333333</v>
      </c>
      <c r="AJ204" s="192">
        <v>5635.2666666666664</v>
      </c>
      <c r="AK204" s="192">
        <v>394.06666666666666</v>
      </c>
      <c r="AL204" s="192">
        <v>3005.7166666666667</v>
      </c>
      <c r="AM204" s="193">
        <v>0.66732705777315382</v>
      </c>
      <c r="AN204" s="193">
        <v>6.5358248562582932E-2</v>
      </c>
      <c r="AO204" s="193">
        <v>0.62371173005867886</v>
      </c>
      <c r="AP204" s="192">
        <v>23767.493333333332</v>
      </c>
      <c r="AQ204" s="192">
        <v>15585</v>
      </c>
      <c r="AR204" s="192">
        <v>14385.533333333333</v>
      </c>
      <c r="AS204" s="192">
        <v>1199.4666666666665</v>
      </c>
      <c r="AT204" s="192">
        <v>8182.4933333333347</v>
      </c>
      <c r="AU204" s="193">
        <v>0.65572754271660683</v>
      </c>
      <c r="AV204" s="193">
        <v>7.6962891669340158E-2</v>
      </c>
      <c r="AW204" s="193">
        <v>0.60526085488190595</v>
      </c>
    </row>
    <row r="205" spans="1:49" ht="14.25" x14ac:dyDescent="0.2">
      <c r="A205" s="196">
        <v>36312</v>
      </c>
      <c r="B205" s="192">
        <v>2059.1359800000014</v>
      </c>
      <c r="C205" s="192">
        <v>1338.5543986262057</v>
      </c>
      <c r="D205" s="192">
        <v>1237.2160912094612</v>
      </c>
      <c r="E205" s="192">
        <v>101.33830741674466</v>
      </c>
      <c r="F205" s="192">
        <v>720.58158137379542</v>
      </c>
      <c r="G205" s="193">
        <v>0.65005633995390866</v>
      </c>
      <c r="H205" s="193">
        <v>7.5707276088854428E-2</v>
      </c>
      <c r="I205" s="193">
        <v>0.60084234515170798</v>
      </c>
      <c r="J205" s="202"/>
      <c r="K205" s="202"/>
      <c r="L205" s="202"/>
      <c r="M205" s="202"/>
      <c r="N205" s="202"/>
      <c r="O205" s="202"/>
      <c r="P205" s="202"/>
      <c r="Q205" s="202"/>
      <c r="R205" s="202"/>
      <c r="S205" s="202"/>
      <c r="T205" s="202"/>
      <c r="U205" s="202"/>
      <c r="V205" s="202"/>
      <c r="W205" s="202"/>
      <c r="X205" s="202"/>
      <c r="Y205" s="202"/>
      <c r="AH205" s="192">
        <v>9021.5833333333339</v>
      </c>
      <c r="AI205" s="192">
        <v>6027.5666666666666</v>
      </c>
      <c r="AJ205" s="192">
        <v>5617.1333333333341</v>
      </c>
      <c r="AK205" s="192">
        <v>410.43333333333339</v>
      </c>
      <c r="AL205" s="192">
        <v>2994.0166666666664</v>
      </c>
      <c r="AM205" s="193">
        <v>0.66812736123555538</v>
      </c>
      <c r="AN205" s="193">
        <v>6.8092707394360366E-2</v>
      </c>
      <c r="AO205" s="193">
        <v>0.62263276032477677</v>
      </c>
      <c r="AP205" s="192">
        <v>23741.87</v>
      </c>
      <c r="AQ205" s="192">
        <v>15579.1</v>
      </c>
      <c r="AR205" s="192">
        <v>14347.433333333334</v>
      </c>
      <c r="AS205" s="192">
        <v>1231.6666666666667</v>
      </c>
      <c r="AT205" s="192">
        <v>8162.77</v>
      </c>
      <c r="AU205" s="193">
        <v>0.65618672834111214</v>
      </c>
      <c r="AV205" s="193">
        <v>7.9058910121038231E-2</v>
      </c>
      <c r="AW205" s="193">
        <v>0.60430932076257404</v>
      </c>
    </row>
    <row r="206" spans="1:49" ht="14.25" x14ac:dyDescent="0.2">
      <c r="A206" s="196">
        <v>36281</v>
      </c>
      <c r="B206" s="192">
        <v>2057.6481750000007</v>
      </c>
      <c r="C206" s="192">
        <v>1338.1739935535213</v>
      </c>
      <c r="D206" s="192">
        <v>1241.3611029054207</v>
      </c>
      <c r="E206" s="192">
        <v>96.81289064810035</v>
      </c>
      <c r="F206" s="192">
        <v>719.47418144648009</v>
      </c>
      <c r="G206" s="193">
        <v>0.65034149657461282</v>
      </c>
      <c r="H206" s="193">
        <v>7.2347012506956368E-2</v>
      </c>
      <c r="I206" s="193">
        <v>0.60329123218813652</v>
      </c>
      <c r="J206" s="202"/>
      <c r="K206" s="202"/>
      <c r="L206" s="202"/>
      <c r="M206" s="202"/>
      <c r="N206" s="202"/>
      <c r="O206" s="202"/>
      <c r="P206" s="202"/>
      <c r="Q206" s="202"/>
      <c r="R206" s="202"/>
      <c r="S206" s="202"/>
      <c r="T206" s="202"/>
      <c r="U206" s="202"/>
      <c r="V206" s="202"/>
      <c r="W206" s="202"/>
      <c r="X206" s="202"/>
      <c r="Y206" s="202"/>
      <c r="AH206" s="192">
        <v>9008.44</v>
      </c>
      <c r="AI206" s="192">
        <v>6020.6333333333341</v>
      </c>
      <c r="AJ206" s="192">
        <v>5604.3999999999987</v>
      </c>
      <c r="AK206" s="192">
        <v>416.23333333333335</v>
      </c>
      <c r="AL206" s="192">
        <v>2987.8066666666659</v>
      </c>
      <c r="AM206" s="193">
        <v>0.66833251188145049</v>
      </c>
      <c r="AN206" s="193">
        <v>6.913447643935576E-2</v>
      </c>
      <c r="AO206" s="193">
        <v>0.62212769358512665</v>
      </c>
      <c r="AP206" s="192">
        <v>23716.466666666664</v>
      </c>
      <c r="AQ206" s="192">
        <v>15560.566666666666</v>
      </c>
      <c r="AR206" s="192">
        <v>14316</v>
      </c>
      <c r="AS206" s="192">
        <v>1244.5666666666666</v>
      </c>
      <c r="AT206" s="192">
        <v>8155.9000000000005</v>
      </c>
      <c r="AU206" s="193">
        <v>0.65610813302712323</v>
      </c>
      <c r="AV206" s="193">
        <v>7.9982091483386419E-2</v>
      </c>
      <c r="AW206" s="193">
        <v>0.60363123230835403</v>
      </c>
    </row>
    <row r="207" spans="1:49" ht="14.25" x14ac:dyDescent="0.2">
      <c r="A207" s="196">
        <v>36251</v>
      </c>
      <c r="B207" s="192">
        <v>2056.160370000001</v>
      </c>
      <c r="C207" s="192">
        <v>1323.209017677246</v>
      </c>
      <c r="D207" s="192">
        <v>1229.6862620778827</v>
      </c>
      <c r="E207" s="192">
        <v>93.522755599363066</v>
      </c>
      <c r="F207" s="192">
        <v>732.95135232275516</v>
      </c>
      <c r="G207" s="193">
        <v>0.64353395629215704</v>
      </c>
      <c r="H207" s="193">
        <v>7.0678747159335725E-2</v>
      </c>
      <c r="I207" s="193">
        <v>0.59804978250693652</v>
      </c>
      <c r="J207" s="202"/>
      <c r="K207" s="202"/>
      <c r="L207" s="202"/>
      <c r="M207" s="202"/>
      <c r="N207" s="202"/>
      <c r="O207" s="202"/>
      <c r="P207" s="202"/>
      <c r="Q207" s="202"/>
      <c r="R207" s="202"/>
      <c r="S207" s="202"/>
      <c r="T207" s="202"/>
      <c r="U207" s="202"/>
      <c r="V207" s="202"/>
      <c r="W207" s="202"/>
      <c r="X207" s="202"/>
      <c r="Y207" s="202"/>
      <c r="AH207" s="192">
        <v>8996.9100000000017</v>
      </c>
      <c r="AI207" s="192">
        <v>5991.166666666667</v>
      </c>
      <c r="AJ207" s="192">
        <v>5580.833333333333</v>
      </c>
      <c r="AK207" s="192">
        <v>410.33333333333331</v>
      </c>
      <c r="AL207" s="192">
        <v>3005.7433333333333</v>
      </c>
      <c r="AM207" s="193">
        <v>0.66591381559520613</v>
      </c>
      <c r="AN207" s="193">
        <v>6.8489720978106655E-2</v>
      </c>
      <c r="AO207" s="193">
        <v>0.62030556416962401</v>
      </c>
      <c r="AP207" s="192">
        <v>23693.903333333335</v>
      </c>
      <c r="AQ207" s="192">
        <v>15525.6</v>
      </c>
      <c r="AR207" s="192">
        <v>14286.199999999999</v>
      </c>
      <c r="AS207" s="192">
        <v>1239.4000000000001</v>
      </c>
      <c r="AT207" s="192">
        <v>8168.3033333333342</v>
      </c>
      <c r="AU207" s="193">
        <v>0.65525716812383938</v>
      </c>
      <c r="AV207" s="193">
        <v>7.9829442984490143E-2</v>
      </c>
      <c r="AW207" s="193">
        <v>0.6029483533809189</v>
      </c>
    </row>
    <row r="208" spans="1:49" ht="14.25" x14ac:dyDescent="0.2">
      <c r="A208" s="196">
        <v>36220</v>
      </c>
      <c r="B208" s="192">
        <v>2054.6725650000008</v>
      </c>
      <c r="C208" s="192">
        <v>1315.2876544857845</v>
      </c>
      <c r="D208" s="192">
        <v>1224.8744556061235</v>
      </c>
      <c r="E208" s="192">
        <v>90.413198879661081</v>
      </c>
      <c r="F208" s="192">
        <v>739.38491051421624</v>
      </c>
      <c r="G208" s="193">
        <v>0.64014465218976824</v>
      </c>
      <c r="H208" s="193">
        <v>6.8740247482219685E-2</v>
      </c>
      <c r="I208" s="193">
        <v>0.5961409503738242</v>
      </c>
      <c r="J208" s="202"/>
      <c r="K208" s="202"/>
      <c r="L208" s="202"/>
      <c r="M208" s="202"/>
      <c r="N208" s="202"/>
      <c r="O208" s="202"/>
      <c r="P208" s="202"/>
      <c r="Q208" s="202"/>
      <c r="R208" s="202"/>
      <c r="S208" s="202"/>
      <c r="T208" s="202"/>
      <c r="U208" s="202"/>
      <c r="V208" s="202"/>
      <c r="W208" s="202"/>
      <c r="X208" s="202"/>
      <c r="Y208" s="202"/>
      <c r="AH208" s="192">
        <v>8985.8900000000012</v>
      </c>
      <c r="AI208" s="192">
        <v>5961.0333333333328</v>
      </c>
      <c r="AJ208" s="192">
        <v>5565.5</v>
      </c>
      <c r="AK208" s="192">
        <v>395.5333333333333</v>
      </c>
      <c r="AL208" s="192">
        <v>3024.8566666666666</v>
      </c>
      <c r="AM208" s="193">
        <v>0.66337706485760806</v>
      </c>
      <c r="AN208" s="193">
        <v>6.6353149062522723E-2</v>
      </c>
      <c r="AO208" s="193">
        <v>0.6193599075884525</v>
      </c>
      <c r="AP208" s="192">
        <v>23672.190000000002</v>
      </c>
      <c r="AQ208" s="192">
        <v>15494.533333333333</v>
      </c>
      <c r="AR208" s="192">
        <v>14271.766666666668</v>
      </c>
      <c r="AS208" s="192">
        <v>1222.7666666666667</v>
      </c>
      <c r="AT208" s="192">
        <v>8177.6566666666668</v>
      </c>
      <c r="AU208" s="193">
        <v>0.65454583345830408</v>
      </c>
      <c r="AV208" s="193">
        <v>7.8916004784483129E-2</v>
      </c>
      <c r="AW208" s="193">
        <v>0.60289169133344511</v>
      </c>
    </row>
    <row r="209" spans="1:49" ht="14.25" x14ac:dyDescent="0.2">
      <c r="A209" s="196">
        <v>36192</v>
      </c>
      <c r="B209" s="192">
        <v>2053.1847600000006</v>
      </c>
      <c r="C209" s="192">
        <v>1314.2531416361805</v>
      </c>
      <c r="D209" s="192">
        <v>1213.3357542544045</v>
      </c>
      <c r="E209" s="192">
        <v>100.91738738177588</v>
      </c>
      <c r="F209" s="192">
        <v>738.93161836382012</v>
      </c>
      <c r="G209" s="193">
        <v>0.64010466434407987</v>
      </c>
      <c r="H209" s="193">
        <v>7.6786871710375904E-2</v>
      </c>
      <c r="I209" s="193">
        <v>0.59095302960187768</v>
      </c>
      <c r="J209" s="202"/>
      <c r="K209" s="202"/>
      <c r="L209" s="202"/>
      <c r="M209" s="202"/>
      <c r="N209" s="202"/>
      <c r="O209" s="202"/>
      <c r="P209" s="202"/>
      <c r="Q209" s="202"/>
      <c r="R209" s="202"/>
      <c r="S209" s="202"/>
      <c r="T209" s="202"/>
      <c r="U209" s="202"/>
      <c r="V209" s="202"/>
      <c r="W209" s="202"/>
      <c r="X209" s="202"/>
      <c r="Y209" s="202"/>
      <c r="AH209" s="192">
        <v>8975.3666666666668</v>
      </c>
      <c r="AI209" s="192">
        <v>5947.9666666666662</v>
      </c>
      <c r="AJ209" s="192">
        <v>5545.8</v>
      </c>
      <c r="AK209" s="192">
        <v>402.16666666666669</v>
      </c>
      <c r="AL209" s="192">
        <v>3027.4</v>
      </c>
      <c r="AM209" s="193">
        <v>0.66269901693895505</v>
      </c>
      <c r="AN209" s="193">
        <v>6.7614142648187908E-2</v>
      </c>
      <c r="AO209" s="193">
        <v>0.6178911910748307</v>
      </c>
      <c r="AP209" s="192">
        <v>23650.843333333334</v>
      </c>
      <c r="AQ209" s="192">
        <v>15481.633333333331</v>
      </c>
      <c r="AR209" s="192">
        <v>14245.533333333333</v>
      </c>
      <c r="AS209" s="192">
        <v>1236.1000000000001</v>
      </c>
      <c r="AT209" s="192">
        <v>8169.21</v>
      </c>
      <c r="AU209" s="193">
        <v>0.65459117525477939</v>
      </c>
      <c r="AV209" s="193">
        <v>7.9842996755295007E-2</v>
      </c>
      <c r="AW209" s="193">
        <v>0.60232665417286735</v>
      </c>
    </row>
    <row r="210" spans="1:49" ht="14.25" x14ac:dyDescent="0.2">
      <c r="A210" s="196">
        <v>36161</v>
      </c>
      <c r="B210" s="192">
        <v>2051.6969549999999</v>
      </c>
      <c r="C210" s="192">
        <v>1315.0078630855485</v>
      </c>
      <c r="D210" s="192">
        <v>1209.7702810076048</v>
      </c>
      <c r="E210" s="192">
        <v>105.23758207794357</v>
      </c>
      <c r="F210" s="192">
        <v>736.68909191445198</v>
      </c>
      <c r="G210" s="193">
        <v>0.64093669383329988</v>
      </c>
      <c r="H210" s="193">
        <v>8.0028100996303544E-2</v>
      </c>
      <c r="I210" s="193">
        <v>0.58964374736697156</v>
      </c>
      <c r="J210" s="202"/>
      <c r="K210" s="202"/>
      <c r="L210" s="202"/>
      <c r="M210" s="202"/>
      <c r="N210" s="202"/>
      <c r="O210" s="202"/>
      <c r="P210" s="202"/>
      <c r="Q210" s="202"/>
      <c r="R210" s="202"/>
      <c r="S210" s="202"/>
      <c r="T210" s="202"/>
      <c r="U210" s="202"/>
      <c r="V210" s="202"/>
      <c r="W210" s="202"/>
      <c r="X210" s="202"/>
      <c r="Y210" s="202"/>
      <c r="AH210" s="192">
        <v>8965.7466666666678</v>
      </c>
      <c r="AI210" s="192">
        <v>5937.666666666667</v>
      </c>
      <c r="AJ210" s="192">
        <v>5531.2333333333336</v>
      </c>
      <c r="AK210" s="192">
        <v>406.43333333333334</v>
      </c>
      <c r="AL210" s="192">
        <v>3028.0800000000004</v>
      </c>
      <c r="AM210" s="193">
        <v>0.66226125803242264</v>
      </c>
      <c r="AN210" s="193">
        <v>6.845000842081625E-2</v>
      </c>
      <c r="AO210" s="193">
        <v>0.61692946934332293</v>
      </c>
      <c r="AP210" s="192">
        <v>23630.63</v>
      </c>
      <c r="AQ210" s="192">
        <v>15465.799999999997</v>
      </c>
      <c r="AR210" s="192">
        <v>14224.066666666666</v>
      </c>
      <c r="AS210" s="192">
        <v>1241.7333333333333</v>
      </c>
      <c r="AT210" s="192">
        <v>8164.829999999999</v>
      </c>
      <c r="AU210" s="193">
        <v>0.65448106969640663</v>
      </c>
      <c r="AV210" s="193">
        <v>8.0288981710182047E-2</v>
      </c>
      <c r="AW210" s="193">
        <v>0.60193345106189144</v>
      </c>
    </row>
    <row r="211" spans="1:49" ht="14.25" x14ac:dyDescent="0.2">
      <c r="A211" s="196">
        <v>36130</v>
      </c>
      <c r="B211" s="192">
        <v>2050.2091500000001</v>
      </c>
      <c r="C211" s="192">
        <v>1315.2027074280907</v>
      </c>
      <c r="D211" s="192">
        <v>1208.0461529340344</v>
      </c>
      <c r="E211" s="192">
        <v>107.15655449405631</v>
      </c>
      <c r="F211" s="192">
        <v>735.00644257190959</v>
      </c>
      <c r="G211" s="193">
        <v>0.64149684798162698</v>
      </c>
      <c r="H211" s="193">
        <v>8.1475314709170146E-2</v>
      </c>
      <c r="I211" s="193">
        <v>0.58923069040738318</v>
      </c>
      <c r="J211" s="202"/>
      <c r="K211" s="202"/>
      <c r="L211" s="202"/>
      <c r="M211" s="202"/>
      <c r="N211" s="202"/>
      <c r="O211" s="202"/>
      <c r="P211" s="202"/>
      <c r="Q211" s="202"/>
      <c r="R211" s="202"/>
      <c r="S211" s="202"/>
      <c r="T211" s="202"/>
      <c r="U211" s="202"/>
      <c r="V211" s="202"/>
      <c r="W211" s="202"/>
      <c r="X211" s="202"/>
      <c r="Y211" s="202"/>
      <c r="AH211" s="192">
        <v>8956.8833333333332</v>
      </c>
      <c r="AI211" s="192">
        <v>5925.2666666666664</v>
      </c>
      <c r="AJ211" s="192">
        <v>5514.1333333333341</v>
      </c>
      <c r="AK211" s="192">
        <v>411.13333333333338</v>
      </c>
      <c r="AL211" s="192">
        <v>3031.6166666666668</v>
      </c>
      <c r="AM211" s="193">
        <v>0.66153219218738657</v>
      </c>
      <c r="AN211" s="193">
        <v>6.9386469244703486E-2</v>
      </c>
      <c r="AO211" s="193">
        <v>0.61563080907979528</v>
      </c>
      <c r="AP211" s="192">
        <v>23611.116666666669</v>
      </c>
      <c r="AQ211" s="192">
        <v>15430.199999999999</v>
      </c>
      <c r="AR211" s="192">
        <v>14186.1</v>
      </c>
      <c r="AS211" s="192">
        <v>1244.1000000000001</v>
      </c>
      <c r="AT211" s="192">
        <v>8180.916666666667</v>
      </c>
      <c r="AU211" s="193">
        <v>0.65351419917312947</v>
      </c>
      <c r="AV211" s="193">
        <v>8.0627600419955689E-2</v>
      </c>
      <c r="AW211" s="193">
        <v>0.60082291745343119</v>
      </c>
    </row>
    <row r="212" spans="1:49" ht="14.25" x14ac:dyDescent="0.2">
      <c r="A212" s="196">
        <v>36100</v>
      </c>
      <c r="B212" s="192">
        <v>2048.7213449999999</v>
      </c>
      <c r="C212" s="192">
        <v>1310.7536535328718</v>
      </c>
      <c r="D212" s="192">
        <v>1209.9138093215663</v>
      </c>
      <c r="E212" s="192">
        <v>100.83984421130543</v>
      </c>
      <c r="F212" s="192">
        <v>737.96769146712813</v>
      </c>
      <c r="G212" s="193">
        <v>0.63979108566024723</v>
      </c>
      <c r="H212" s="193">
        <v>7.6932720301417429E-2</v>
      </c>
      <c r="I212" s="193">
        <v>0.59057021701580714</v>
      </c>
      <c r="J212" s="202"/>
      <c r="K212" s="202"/>
      <c r="L212" s="202"/>
      <c r="M212" s="202"/>
      <c r="N212" s="202"/>
      <c r="O212" s="202"/>
      <c r="P212" s="202"/>
      <c r="Q212" s="202"/>
      <c r="R212" s="202"/>
      <c r="S212" s="202"/>
      <c r="T212" s="202"/>
      <c r="U212" s="202"/>
      <c r="V212" s="202"/>
      <c r="W212" s="202"/>
      <c r="X212" s="202"/>
      <c r="Y212" s="202"/>
      <c r="AH212" s="192">
        <v>8948.3633333333328</v>
      </c>
      <c r="AI212" s="192">
        <v>5912.2333333333336</v>
      </c>
      <c r="AJ212" s="192">
        <v>5500.9000000000005</v>
      </c>
      <c r="AK212" s="192">
        <v>411.33333333333331</v>
      </c>
      <c r="AL212" s="192">
        <v>3036.1299999999997</v>
      </c>
      <c r="AM212" s="193">
        <v>0.6607055517414917</v>
      </c>
      <c r="AN212" s="193">
        <v>6.9573257708592906E-2</v>
      </c>
      <c r="AO212" s="193">
        <v>0.61473811412068291</v>
      </c>
      <c r="AP212" s="192">
        <v>23592.023333333334</v>
      </c>
      <c r="AQ212" s="192">
        <v>15412.333333333334</v>
      </c>
      <c r="AR212" s="192">
        <v>14166.333333333334</v>
      </c>
      <c r="AS212" s="192">
        <v>1246</v>
      </c>
      <c r="AT212" s="192">
        <v>8179.69</v>
      </c>
      <c r="AU212" s="193">
        <v>0.65328577865371729</v>
      </c>
      <c r="AV212" s="193">
        <v>8.0844345437636522E-2</v>
      </c>
      <c r="AW212" s="193">
        <v>0.60047131749474081</v>
      </c>
    </row>
    <row r="213" spans="1:49" ht="14.25" x14ac:dyDescent="0.2">
      <c r="A213" s="196">
        <v>36069</v>
      </c>
      <c r="B213" s="192">
        <v>2047.2335399999999</v>
      </c>
      <c r="C213" s="192">
        <v>1303.6343108869978</v>
      </c>
      <c r="D213" s="192">
        <v>1205.9920378238519</v>
      </c>
      <c r="E213" s="192">
        <v>97.642273063145922</v>
      </c>
      <c r="F213" s="192">
        <v>743.59922911300202</v>
      </c>
      <c r="G213" s="193">
        <v>0.63677850397419622</v>
      </c>
      <c r="H213" s="193">
        <v>7.4900048462754665E-2</v>
      </c>
      <c r="I213" s="193">
        <v>0.58908376316648858</v>
      </c>
      <c r="J213" s="202"/>
      <c r="K213" s="202"/>
      <c r="L213" s="202"/>
      <c r="M213" s="202"/>
      <c r="N213" s="202"/>
      <c r="O213" s="202"/>
      <c r="P213" s="202"/>
      <c r="Q213" s="202"/>
      <c r="R213" s="202"/>
      <c r="S213" s="202"/>
      <c r="T213" s="202"/>
      <c r="U213" s="202"/>
      <c r="V213" s="202"/>
      <c r="W213" s="202"/>
      <c r="X213" s="202"/>
      <c r="Y213" s="202"/>
      <c r="AH213" s="192">
        <v>8938.6766666666663</v>
      </c>
      <c r="AI213" s="192">
        <v>5890.9666666666672</v>
      </c>
      <c r="AJ213" s="192">
        <v>5481.2666666666664</v>
      </c>
      <c r="AK213" s="192">
        <v>409.7</v>
      </c>
      <c r="AL213" s="192">
        <v>3047.7100000000005</v>
      </c>
      <c r="AM213" s="193">
        <v>0.6590423712980632</v>
      </c>
      <c r="AN213" s="193">
        <v>6.9547159775701778E-2</v>
      </c>
      <c r="AO213" s="193">
        <v>0.6132078462024394</v>
      </c>
      <c r="AP213" s="192">
        <v>23570.713333333333</v>
      </c>
      <c r="AQ213" s="192">
        <v>15379.766666666668</v>
      </c>
      <c r="AR213" s="192">
        <v>14133.933333333334</v>
      </c>
      <c r="AS213" s="192">
        <v>1245.8333333333333</v>
      </c>
      <c r="AT213" s="192">
        <v>8190.9466666666667</v>
      </c>
      <c r="AU213" s="193">
        <v>0.6524947484265079</v>
      </c>
      <c r="AV213" s="193">
        <v>8.1004696646893193E-2</v>
      </c>
      <c r="AW213" s="193">
        <v>0.59963960926652771</v>
      </c>
    </row>
    <row r="214" spans="1:49" ht="14.25" x14ac:dyDescent="0.2">
      <c r="A214" s="196">
        <v>36039</v>
      </c>
      <c r="B214" s="192">
        <v>2045.7457349999997</v>
      </c>
      <c r="C214" s="192">
        <v>1309.8973614228562</v>
      </c>
      <c r="D214" s="192">
        <v>1209.6686160418005</v>
      </c>
      <c r="E214" s="192">
        <v>100.22874538105559</v>
      </c>
      <c r="F214" s="192">
        <v>735.84837357714378</v>
      </c>
      <c r="G214" s="193">
        <v>0.64030311246028648</v>
      </c>
      <c r="H214" s="193">
        <v>7.6516487728613816E-2</v>
      </c>
      <c r="I214" s="193">
        <v>0.59130936721312566</v>
      </c>
      <c r="J214" s="202"/>
      <c r="K214" s="202"/>
      <c r="L214" s="202"/>
      <c r="M214" s="202"/>
      <c r="N214" s="202"/>
      <c r="O214" s="202"/>
      <c r="P214" s="202"/>
      <c r="Q214" s="202"/>
      <c r="R214" s="202"/>
      <c r="S214" s="202"/>
      <c r="T214" s="202"/>
      <c r="U214" s="202"/>
      <c r="V214" s="202"/>
      <c r="W214" s="202"/>
      <c r="X214" s="202"/>
      <c r="Y214" s="202"/>
      <c r="AH214" s="192">
        <v>8928.8000000000011</v>
      </c>
      <c r="AI214" s="192">
        <v>5880.7666666666664</v>
      </c>
      <c r="AJ214" s="192">
        <v>5465.666666666667</v>
      </c>
      <c r="AK214" s="192">
        <v>415.09999999999997</v>
      </c>
      <c r="AL214" s="192">
        <v>3048.0333333333342</v>
      </c>
      <c r="AM214" s="193">
        <v>0.65862900576411898</v>
      </c>
      <c r="AN214" s="193">
        <v>7.0586034700690956E-2</v>
      </c>
      <c r="AO214" s="193">
        <v>0.6121389959083714</v>
      </c>
      <c r="AP214" s="192">
        <v>23549.566666666666</v>
      </c>
      <c r="AQ214" s="192">
        <v>15360.066666666668</v>
      </c>
      <c r="AR214" s="192">
        <v>14102.066666666666</v>
      </c>
      <c r="AS214" s="192">
        <v>1258</v>
      </c>
      <c r="AT214" s="192">
        <v>8189.5</v>
      </c>
      <c r="AU214" s="193">
        <v>0.65224413188069996</v>
      </c>
      <c r="AV214" s="193">
        <v>8.1900686194938385E-2</v>
      </c>
      <c r="AW214" s="193">
        <v>0.59882488991304861</v>
      </c>
    </row>
    <row r="215" spans="1:49" ht="14.25" x14ac:dyDescent="0.2">
      <c r="A215" s="196">
        <v>36008</v>
      </c>
      <c r="B215" s="192">
        <v>2044.3440600000001</v>
      </c>
      <c r="C215" s="192">
        <v>1318.6313762174775</v>
      </c>
      <c r="D215" s="192">
        <v>1216.903256395128</v>
      </c>
      <c r="E215" s="192">
        <v>101.72811982234943</v>
      </c>
      <c r="F215" s="192">
        <v>725.71268378252262</v>
      </c>
      <c r="G215" s="193">
        <v>0.64501440927584242</v>
      </c>
      <c r="H215" s="193">
        <v>7.7146745980031753E-2</v>
      </c>
      <c r="I215" s="193">
        <v>0.5952536464899788</v>
      </c>
      <c r="J215" s="202"/>
      <c r="K215" s="202"/>
      <c r="L215" s="202"/>
      <c r="M215" s="202"/>
      <c r="N215" s="202"/>
      <c r="O215" s="202"/>
      <c r="P215" s="202"/>
      <c r="Q215" s="202"/>
      <c r="R215" s="202"/>
      <c r="S215" s="202"/>
      <c r="T215" s="202"/>
      <c r="U215" s="202"/>
      <c r="V215" s="202"/>
      <c r="W215" s="202"/>
      <c r="X215" s="202"/>
      <c r="Y215" s="202"/>
      <c r="AH215" s="192">
        <v>8918.82</v>
      </c>
      <c r="AI215" s="192">
        <v>5870.0333333333338</v>
      </c>
      <c r="AJ215" s="192">
        <v>5452.833333333333</v>
      </c>
      <c r="AK215" s="192">
        <v>417.2</v>
      </c>
      <c r="AL215" s="192">
        <v>3048.7866666666669</v>
      </c>
      <c r="AM215" s="193">
        <v>0.6581625521462855</v>
      </c>
      <c r="AN215" s="193">
        <v>7.1072850239351268E-2</v>
      </c>
      <c r="AO215" s="193">
        <v>0.61138506364444323</v>
      </c>
      <c r="AP215" s="192">
        <v>23528.646666666667</v>
      </c>
      <c r="AQ215" s="192">
        <v>15319.6</v>
      </c>
      <c r="AR215" s="192">
        <v>14057.1</v>
      </c>
      <c r="AS215" s="192">
        <v>1262.5</v>
      </c>
      <c r="AT215" s="192">
        <v>8209.0466666666671</v>
      </c>
      <c r="AU215" s="193">
        <v>0.65110417173731761</v>
      </c>
      <c r="AV215" s="193">
        <v>8.2410767905167229E-2</v>
      </c>
      <c r="AW215" s="193">
        <v>0.59744617695818747</v>
      </c>
    </row>
    <row r="216" spans="1:49" ht="14.25" x14ac:dyDescent="0.2">
      <c r="A216" s="196">
        <v>35977</v>
      </c>
      <c r="B216" s="192">
        <v>2043.028515</v>
      </c>
      <c r="C216" s="192">
        <v>1327.0423503171708</v>
      </c>
      <c r="D216" s="192">
        <v>1222.2324731273495</v>
      </c>
      <c r="E216" s="192">
        <v>104.80987718982146</v>
      </c>
      <c r="F216" s="192">
        <v>715.98616468282933</v>
      </c>
      <c r="G216" s="193">
        <v>0.64954666103481706</v>
      </c>
      <c r="H216" s="193">
        <v>7.8980054528607402E-2</v>
      </c>
      <c r="I216" s="193">
        <v>0.59824543032741251</v>
      </c>
      <c r="J216" s="202"/>
      <c r="K216" s="202"/>
      <c r="L216" s="202"/>
      <c r="M216" s="202"/>
      <c r="N216" s="202"/>
      <c r="O216" s="202"/>
      <c r="P216" s="202"/>
      <c r="Q216" s="202"/>
      <c r="R216" s="202"/>
      <c r="S216" s="202"/>
      <c r="T216" s="202"/>
      <c r="U216" s="202"/>
      <c r="V216" s="202"/>
      <c r="W216" s="202"/>
      <c r="X216" s="202"/>
      <c r="Y216" s="202"/>
      <c r="AH216" s="192">
        <v>8908.2900000000009</v>
      </c>
      <c r="AI216" s="192">
        <v>5865.666666666667</v>
      </c>
      <c r="AJ216" s="192">
        <v>5446.7333333333327</v>
      </c>
      <c r="AK216" s="192">
        <v>418.93333333333334</v>
      </c>
      <c r="AL216" s="192">
        <v>3042.6233333333334</v>
      </c>
      <c r="AM216" s="193">
        <v>0.6584503498052563</v>
      </c>
      <c r="AN216" s="193">
        <v>7.1421264988350289E-2</v>
      </c>
      <c r="AO216" s="193">
        <v>0.61142299289014301</v>
      </c>
      <c r="AP216" s="192">
        <v>23506.813333333335</v>
      </c>
      <c r="AQ216" s="192">
        <v>15291.666666666666</v>
      </c>
      <c r="AR216" s="192">
        <v>14020.966666666665</v>
      </c>
      <c r="AS216" s="192">
        <v>1270.7</v>
      </c>
      <c r="AT216" s="192">
        <v>8215.1466666666674</v>
      </c>
      <c r="AU216" s="193">
        <v>0.6505206150160151</v>
      </c>
      <c r="AV216" s="193">
        <v>8.3097547683923717E-2</v>
      </c>
      <c r="AW216" s="193">
        <v>0.59646394719034646</v>
      </c>
    </row>
    <row r="217" spans="1:49" ht="14.25" x14ac:dyDescent="0.2">
      <c r="A217" s="196">
        <v>35947</v>
      </c>
      <c r="B217" s="192">
        <v>2041.7991000000002</v>
      </c>
      <c r="C217" s="192">
        <v>1316.7393771193144</v>
      </c>
      <c r="D217" s="192">
        <v>1214.2893772667758</v>
      </c>
      <c r="E217" s="192">
        <v>102.44999985253851</v>
      </c>
      <c r="F217" s="192">
        <v>725.05972288068585</v>
      </c>
      <c r="G217" s="193">
        <v>0.64489174136638339</v>
      </c>
      <c r="H217" s="193">
        <v>7.7805829788938671E-2</v>
      </c>
      <c r="I217" s="193">
        <v>0.5947154043053382</v>
      </c>
      <c r="J217" s="202"/>
      <c r="K217" s="202"/>
      <c r="L217" s="202"/>
      <c r="M217" s="202"/>
      <c r="N217" s="202"/>
      <c r="O217" s="202"/>
      <c r="P217" s="202"/>
      <c r="Q217" s="202"/>
      <c r="R217" s="202"/>
      <c r="S217" s="202"/>
      <c r="T217" s="202"/>
      <c r="U217" s="202"/>
      <c r="V217" s="202"/>
      <c r="W217" s="202"/>
      <c r="X217" s="202"/>
      <c r="Y217" s="202"/>
      <c r="AH217" s="192">
        <v>8897.2433333333338</v>
      </c>
      <c r="AI217" s="192">
        <v>5852.8</v>
      </c>
      <c r="AJ217" s="192">
        <v>5433.5333333333338</v>
      </c>
      <c r="AK217" s="192">
        <v>419.26666666666665</v>
      </c>
      <c r="AL217" s="192">
        <v>3044.4433333333327</v>
      </c>
      <c r="AM217" s="193">
        <v>0.65782172980170261</v>
      </c>
      <c r="AN217" s="193">
        <v>7.1635228722434843E-2</v>
      </c>
      <c r="AO217" s="193">
        <v>0.61069851972876998</v>
      </c>
      <c r="AP217" s="192">
        <v>23483.829999999998</v>
      </c>
      <c r="AQ217" s="192">
        <v>15260.033333333333</v>
      </c>
      <c r="AR217" s="192">
        <v>13992.233333333332</v>
      </c>
      <c r="AS217" s="192">
        <v>1267.8</v>
      </c>
      <c r="AT217" s="192">
        <v>8223.7966666666671</v>
      </c>
      <c r="AU217" s="193">
        <v>0.6498102453191551</v>
      </c>
      <c r="AV217" s="193">
        <v>8.3079766099244001E-2</v>
      </c>
      <c r="AW217" s="193">
        <v>0.59582416212914724</v>
      </c>
    </row>
    <row r="218" spans="1:49" ht="14.25" x14ac:dyDescent="0.2">
      <c r="A218" s="196">
        <v>35916</v>
      </c>
      <c r="B218" s="192">
        <v>2040.5696850000002</v>
      </c>
      <c r="C218" s="192">
        <v>1306.5926308288365</v>
      </c>
      <c r="D218" s="192">
        <v>1199.3743000809766</v>
      </c>
      <c r="E218" s="192">
        <v>107.21833074786018</v>
      </c>
      <c r="F218" s="192">
        <v>733.97705417116356</v>
      </c>
      <c r="G218" s="193">
        <v>0.64030777308584608</v>
      </c>
      <c r="H218" s="193">
        <v>8.2059494457615512E-2</v>
      </c>
      <c r="I218" s="193">
        <v>0.58776444092914004</v>
      </c>
      <c r="J218" s="202"/>
      <c r="K218" s="202"/>
      <c r="L218" s="202"/>
      <c r="M218" s="202"/>
      <c r="N218" s="202"/>
      <c r="O218" s="202"/>
      <c r="P218" s="202"/>
      <c r="Q218" s="202"/>
      <c r="R218" s="202"/>
      <c r="S218" s="202"/>
      <c r="T218" s="202"/>
      <c r="U218" s="202"/>
      <c r="V218" s="202"/>
      <c r="W218" s="202"/>
      <c r="X218" s="202"/>
      <c r="Y218" s="202"/>
      <c r="AH218" s="192">
        <v>8885.7366666666658</v>
      </c>
      <c r="AI218" s="192">
        <v>5846.5</v>
      </c>
      <c r="AJ218" s="192">
        <v>5422.5999999999995</v>
      </c>
      <c r="AK218" s="192">
        <v>423.90000000000003</v>
      </c>
      <c r="AL218" s="192">
        <v>3039.2366666666662</v>
      </c>
      <c r="AM218" s="193">
        <v>0.65796458068942709</v>
      </c>
      <c r="AN218" s="193">
        <v>7.2504917471991795E-2</v>
      </c>
      <c r="AO218" s="193">
        <v>0.61025891306704638</v>
      </c>
      <c r="AP218" s="192">
        <v>23460.210000000003</v>
      </c>
      <c r="AQ218" s="192">
        <v>15239.633333333331</v>
      </c>
      <c r="AR218" s="192">
        <v>13973.433333333334</v>
      </c>
      <c r="AS218" s="192">
        <v>1266.2</v>
      </c>
      <c r="AT218" s="192">
        <v>8220.5766666666659</v>
      </c>
      <c r="AU218" s="193">
        <v>0.64959492405794017</v>
      </c>
      <c r="AV218" s="193">
        <v>8.3085988508034989E-2</v>
      </c>
      <c r="AW218" s="193">
        <v>0.59562268766278448</v>
      </c>
    </row>
    <row r="219" spans="1:49" ht="14.25" x14ac:dyDescent="0.2">
      <c r="A219" s="196">
        <v>35886</v>
      </c>
      <c r="B219" s="192">
        <v>2039.3402700000004</v>
      </c>
      <c r="C219" s="192">
        <v>1308.2459450901997</v>
      </c>
      <c r="D219" s="192">
        <v>1196.2088117576827</v>
      </c>
      <c r="E219" s="192">
        <v>112.03713333251703</v>
      </c>
      <c r="F219" s="192">
        <v>731.09432490980055</v>
      </c>
      <c r="G219" s="193">
        <v>0.64150449257308073</v>
      </c>
      <c r="H219" s="193">
        <v>8.5639197853422278E-2</v>
      </c>
      <c r="I219" s="193">
        <v>0.58656656240975547</v>
      </c>
      <c r="J219" s="202"/>
      <c r="K219" s="202"/>
      <c r="L219" s="202"/>
      <c r="M219" s="202"/>
      <c r="N219" s="202"/>
      <c r="O219" s="202"/>
      <c r="P219" s="202"/>
      <c r="Q219" s="202"/>
      <c r="R219" s="202"/>
      <c r="S219" s="202"/>
      <c r="T219" s="202"/>
      <c r="U219" s="202"/>
      <c r="V219" s="202"/>
      <c r="W219" s="202"/>
      <c r="X219" s="202"/>
      <c r="Y219" s="202"/>
      <c r="AH219" s="192">
        <v>8875.31</v>
      </c>
      <c r="AI219" s="192">
        <v>5847.0666666666666</v>
      </c>
      <c r="AJ219" s="192">
        <v>5414.9000000000005</v>
      </c>
      <c r="AK219" s="192">
        <v>432.16666666666669</v>
      </c>
      <c r="AL219" s="192">
        <v>3028.2433333333333</v>
      </c>
      <c r="AM219" s="193">
        <v>0.65880140149095268</v>
      </c>
      <c r="AN219" s="193">
        <v>7.3911705014480203E-2</v>
      </c>
      <c r="AO219" s="193">
        <v>0.61010826664082729</v>
      </c>
      <c r="AP219" s="192">
        <v>23439.246666666662</v>
      </c>
      <c r="AQ219" s="192">
        <v>15226.133333333333</v>
      </c>
      <c r="AR219" s="192">
        <v>13947.166666666666</v>
      </c>
      <c r="AS219" s="192">
        <v>1278.9666666666667</v>
      </c>
      <c r="AT219" s="192">
        <v>8213.1133333333328</v>
      </c>
      <c r="AU219" s="193">
        <v>0.64959994448058211</v>
      </c>
      <c r="AV219" s="193">
        <v>8.399812602893271E-2</v>
      </c>
      <c r="AW219" s="193">
        <v>0.59503476647571452</v>
      </c>
    </row>
    <row r="220" spans="1:49" ht="14.25" x14ac:dyDescent="0.2">
      <c r="A220" s="196">
        <v>35855</v>
      </c>
      <c r="B220" s="192">
        <v>2038.1108550000001</v>
      </c>
      <c r="C220" s="192">
        <v>1313.7496543770151</v>
      </c>
      <c r="D220" s="192">
        <v>1196.2532628866627</v>
      </c>
      <c r="E220" s="192">
        <v>117.49639149035227</v>
      </c>
      <c r="F220" s="192">
        <v>724.36120062298517</v>
      </c>
      <c r="G220" s="193">
        <v>0.6445918538503711</v>
      </c>
      <c r="H220" s="193">
        <v>8.9435906680462265E-2</v>
      </c>
      <c r="I220" s="193">
        <v>0.58694219696242311</v>
      </c>
      <c r="J220" s="202"/>
      <c r="K220" s="202"/>
      <c r="L220" s="202"/>
      <c r="M220" s="202"/>
      <c r="N220" s="202"/>
      <c r="O220" s="202"/>
      <c r="P220" s="202"/>
      <c r="Q220" s="202"/>
      <c r="R220" s="202"/>
      <c r="S220" s="202"/>
      <c r="T220" s="202"/>
      <c r="U220" s="202"/>
      <c r="V220" s="202"/>
      <c r="W220" s="202"/>
      <c r="X220" s="202"/>
      <c r="Y220" s="202"/>
      <c r="AH220" s="192">
        <v>8864.98</v>
      </c>
      <c r="AI220" s="192">
        <v>5848.166666666667</v>
      </c>
      <c r="AJ220" s="192">
        <v>5404.2</v>
      </c>
      <c r="AK220" s="192">
        <v>443.9666666666667</v>
      </c>
      <c r="AL220" s="192">
        <v>3016.813333333333</v>
      </c>
      <c r="AM220" s="193">
        <v>0.6596931596762392</v>
      </c>
      <c r="AN220" s="193">
        <v>7.5915529083188465E-2</v>
      </c>
      <c r="AO220" s="193">
        <v>0.60961220442685715</v>
      </c>
      <c r="AP220" s="192">
        <v>23418.453333333335</v>
      </c>
      <c r="AQ220" s="192">
        <v>15214.199999999999</v>
      </c>
      <c r="AR220" s="192">
        <v>13909.566666666666</v>
      </c>
      <c r="AS220" s="192">
        <v>1304.6333333333334</v>
      </c>
      <c r="AT220" s="192">
        <v>8204.253333333334</v>
      </c>
      <c r="AU220" s="193">
        <v>0.64966715706815814</v>
      </c>
      <c r="AV220" s="193">
        <v>8.5751030835228503E-2</v>
      </c>
      <c r="AW220" s="193">
        <v>0.59395752864977125</v>
      </c>
    </row>
    <row r="221" spans="1:49" ht="14.25" x14ac:dyDescent="0.2">
      <c r="A221" s="196">
        <v>35827</v>
      </c>
      <c r="B221" s="192">
        <v>2036.8814400000001</v>
      </c>
      <c r="C221" s="192">
        <v>1316.0105475286389</v>
      </c>
      <c r="D221" s="192">
        <v>1197.6764721621655</v>
      </c>
      <c r="E221" s="192">
        <v>118.33407536647326</v>
      </c>
      <c r="F221" s="192">
        <v>720.87089247136134</v>
      </c>
      <c r="G221" s="193">
        <v>0.64609089252079333</v>
      </c>
      <c r="H221" s="193">
        <v>8.9918789472238692E-2</v>
      </c>
      <c r="I221" s="193">
        <v>0.58799518157628528</v>
      </c>
      <c r="J221" s="202"/>
      <c r="K221" s="202"/>
      <c r="L221" s="202"/>
      <c r="M221" s="202"/>
      <c r="N221" s="202"/>
      <c r="O221" s="202"/>
      <c r="P221" s="202"/>
      <c r="Q221" s="202"/>
      <c r="R221" s="202"/>
      <c r="S221" s="202"/>
      <c r="T221" s="202"/>
      <c r="U221" s="202"/>
      <c r="V221" s="202"/>
      <c r="W221" s="202"/>
      <c r="X221" s="202"/>
      <c r="Y221" s="202"/>
      <c r="AH221" s="192">
        <v>8854.6233333333312</v>
      </c>
      <c r="AI221" s="192">
        <v>5838.5</v>
      </c>
      <c r="AJ221" s="192">
        <v>5391.166666666667</v>
      </c>
      <c r="AK221" s="192">
        <v>447.33333333333331</v>
      </c>
      <c r="AL221" s="192">
        <v>3016.123333333333</v>
      </c>
      <c r="AM221" s="193">
        <v>0.65937305068877405</v>
      </c>
      <c r="AN221" s="193">
        <v>7.6617852758984889E-2</v>
      </c>
      <c r="AO221" s="193">
        <v>0.60885330337785892</v>
      </c>
      <c r="AP221" s="192">
        <v>23397.373333333333</v>
      </c>
      <c r="AQ221" s="192">
        <v>15192.599999999999</v>
      </c>
      <c r="AR221" s="192">
        <v>13884.733333333332</v>
      </c>
      <c r="AS221" s="192">
        <v>1307.8666666666666</v>
      </c>
      <c r="AT221" s="192">
        <v>8204.7733333333363</v>
      </c>
      <c r="AU221" s="193">
        <v>0.64932929793258842</v>
      </c>
      <c r="AV221" s="193">
        <v>8.6085769826538358E-2</v>
      </c>
      <c r="AW221" s="193">
        <v>0.59343128544913581</v>
      </c>
    </row>
    <row r="222" spans="1:49" ht="14.25" x14ac:dyDescent="0.2">
      <c r="A222" s="196">
        <v>35796</v>
      </c>
      <c r="B222" s="192">
        <v>2035.6520250000001</v>
      </c>
      <c r="C222" s="192">
        <v>1310.5062130803583</v>
      </c>
      <c r="D222" s="192">
        <v>1191.7995846548781</v>
      </c>
      <c r="E222" s="192">
        <v>118.70662842548022</v>
      </c>
      <c r="F222" s="192">
        <v>725.14581191964169</v>
      </c>
      <c r="G222" s="193">
        <v>0.64377712741958348</v>
      </c>
      <c r="H222" s="193">
        <v>9.0580744479233768E-2</v>
      </c>
      <c r="I222" s="193">
        <v>0.58546331593921508</v>
      </c>
      <c r="J222" s="202"/>
      <c r="K222" s="202"/>
      <c r="L222" s="202"/>
      <c r="M222" s="202"/>
      <c r="N222" s="202"/>
      <c r="O222" s="202"/>
      <c r="P222" s="202"/>
      <c r="Q222" s="202"/>
      <c r="R222" s="202"/>
      <c r="S222" s="202"/>
      <c r="T222" s="202"/>
      <c r="U222" s="202"/>
      <c r="V222" s="202"/>
      <c r="W222" s="202"/>
      <c r="X222" s="202"/>
      <c r="Y222" s="202"/>
      <c r="AH222" s="192">
        <v>8844.69</v>
      </c>
      <c r="AI222" s="192">
        <v>5835.2</v>
      </c>
      <c r="AJ222" s="192">
        <v>5375.166666666667</v>
      </c>
      <c r="AK222" s="192">
        <v>460.0333333333333</v>
      </c>
      <c r="AL222" s="192">
        <v>3009.4900000000002</v>
      </c>
      <c r="AM222" s="193">
        <v>0.65974047705459427</v>
      </c>
      <c r="AN222" s="193">
        <v>7.883762910154464E-2</v>
      </c>
      <c r="AO222" s="193">
        <v>0.60772810202128813</v>
      </c>
      <c r="AP222" s="192">
        <v>23376.446666666667</v>
      </c>
      <c r="AQ222" s="192">
        <v>15188.833333333334</v>
      </c>
      <c r="AR222" s="192">
        <v>13866.4</v>
      </c>
      <c r="AS222" s="192">
        <v>1322.4333333333332</v>
      </c>
      <c r="AT222" s="192">
        <v>8187.6133333333346</v>
      </c>
      <c r="AU222" s="193">
        <v>0.64974944866157303</v>
      </c>
      <c r="AV222" s="193">
        <v>8.7066156057630045E-2</v>
      </c>
      <c r="AW222" s="193">
        <v>0.59317826176604538</v>
      </c>
    </row>
    <row r="223" spans="1:49" ht="14.25" x14ac:dyDescent="0.2">
      <c r="A223" s="196">
        <v>35765</v>
      </c>
      <c r="B223" s="192">
        <v>2034.4226100000003</v>
      </c>
      <c r="C223" s="192">
        <v>1302.3611151522671</v>
      </c>
      <c r="D223" s="192">
        <v>1187.9705042580126</v>
      </c>
      <c r="E223" s="192">
        <v>114.39061089425445</v>
      </c>
      <c r="F223" s="192">
        <v>732.06149484773289</v>
      </c>
      <c r="G223" s="193">
        <v>0.6401625251069476</v>
      </c>
      <c r="H223" s="193">
        <v>8.783325113394555E-2</v>
      </c>
      <c r="I223" s="193">
        <v>0.5839349692726884</v>
      </c>
      <c r="J223" s="202"/>
      <c r="K223" s="202"/>
      <c r="L223" s="202"/>
      <c r="M223" s="202"/>
      <c r="N223" s="202"/>
      <c r="O223" s="202"/>
      <c r="P223" s="202"/>
      <c r="Q223" s="202"/>
      <c r="R223" s="202"/>
      <c r="S223" s="202"/>
      <c r="T223" s="202"/>
      <c r="U223" s="202"/>
      <c r="V223" s="202"/>
      <c r="W223" s="202"/>
      <c r="X223" s="202"/>
      <c r="Y223" s="202"/>
      <c r="AH223" s="192">
        <v>8835.1333333333332</v>
      </c>
      <c r="AI223" s="192">
        <v>5825.2333333333336</v>
      </c>
      <c r="AJ223" s="192">
        <v>5363.6</v>
      </c>
      <c r="AK223" s="192">
        <v>461.63333333333327</v>
      </c>
      <c r="AL223" s="192">
        <v>3009.9</v>
      </c>
      <c r="AM223" s="193">
        <v>0.65932602413093189</v>
      </c>
      <c r="AN223" s="193">
        <v>7.9247183231572968E-2</v>
      </c>
      <c r="AO223" s="193">
        <v>0.60707629388728335</v>
      </c>
      <c r="AP223" s="192">
        <v>23355.690000000002</v>
      </c>
      <c r="AQ223" s="192">
        <v>15181.433333333334</v>
      </c>
      <c r="AR223" s="192">
        <v>13855.833333333334</v>
      </c>
      <c r="AS223" s="192">
        <v>1325.6</v>
      </c>
      <c r="AT223" s="192">
        <v>8174.2566666666671</v>
      </c>
      <c r="AU223" s="193">
        <v>0.6500100546519213</v>
      </c>
      <c r="AV223" s="193">
        <v>8.7317183489481656E-2</v>
      </c>
      <c r="AW223" s="193">
        <v>0.59325300743987153</v>
      </c>
    </row>
    <row r="224" spans="1:49" ht="14.25" x14ac:dyDescent="0.2">
      <c r="A224" s="196">
        <v>35735</v>
      </c>
      <c r="B224" s="192">
        <v>2033.1931949999998</v>
      </c>
      <c r="C224" s="192">
        <v>1302.0570128589227</v>
      </c>
      <c r="D224" s="192">
        <v>1189.496663770356</v>
      </c>
      <c r="E224" s="192">
        <v>112.5603490885667</v>
      </c>
      <c r="F224" s="192">
        <v>731.13618214107737</v>
      </c>
      <c r="G224" s="193">
        <v>0.64040004464943279</v>
      </c>
      <c r="H224" s="193">
        <v>8.6448095572572714E-2</v>
      </c>
      <c r="I224" s="193">
        <v>0.5850386803848987</v>
      </c>
      <c r="J224" s="202"/>
      <c r="K224" s="202"/>
      <c r="L224" s="202"/>
      <c r="M224" s="202"/>
      <c r="N224" s="202"/>
      <c r="O224" s="202"/>
      <c r="P224" s="202"/>
      <c r="Q224" s="202"/>
      <c r="R224" s="202"/>
      <c r="S224" s="202"/>
      <c r="T224" s="202"/>
      <c r="U224" s="202"/>
      <c r="V224" s="202"/>
      <c r="W224" s="202"/>
      <c r="X224" s="202"/>
      <c r="Y224" s="202"/>
      <c r="AH224" s="192">
        <v>8825.753333333334</v>
      </c>
      <c r="AI224" s="192">
        <v>5821.3666666666659</v>
      </c>
      <c r="AJ224" s="192">
        <v>5354.666666666667</v>
      </c>
      <c r="AK224" s="192">
        <v>466.7</v>
      </c>
      <c r="AL224" s="192">
        <v>3004.3866666666668</v>
      </c>
      <c r="AM224" s="193">
        <v>0.65958864323574251</v>
      </c>
      <c r="AN224" s="193">
        <v>8.0170177678781054E-2</v>
      </c>
      <c r="AO224" s="193">
        <v>0.60670930451262706</v>
      </c>
      <c r="AP224" s="192">
        <v>23334.806666666667</v>
      </c>
      <c r="AQ224" s="192">
        <v>15180.5</v>
      </c>
      <c r="AR224" s="192">
        <v>13836.166666666666</v>
      </c>
      <c r="AS224" s="192">
        <v>1344.3333333333333</v>
      </c>
      <c r="AT224" s="192">
        <v>8154.3066666666664</v>
      </c>
      <c r="AU224" s="193">
        <v>0.6505517794447836</v>
      </c>
      <c r="AV224" s="193">
        <v>8.8556591240956051E-2</v>
      </c>
      <c r="AW224" s="193">
        <v>0.59294113143141525</v>
      </c>
    </row>
    <row r="225" spans="1:49" ht="14.25" x14ac:dyDescent="0.2">
      <c r="A225" s="196">
        <v>35704</v>
      </c>
      <c r="B225" s="192">
        <v>2031.96378</v>
      </c>
      <c r="C225" s="192">
        <v>1298.3556745124708</v>
      </c>
      <c r="D225" s="192">
        <v>1187.1999035951164</v>
      </c>
      <c r="E225" s="192">
        <v>111.15577091735446</v>
      </c>
      <c r="F225" s="192">
        <v>733.60810548752931</v>
      </c>
      <c r="G225" s="193">
        <v>0.63896595367092168</v>
      </c>
      <c r="H225" s="193">
        <v>8.5612727775147709E-2</v>
      </c>
      <c r="I225" s="193">
        <v>0.58426233542170536</v>
      </c>
      <c r="J225" s="202"/>
      <c r="K225" s="202"/>
      <c r="L225" s="202"/>
      <c r="M225" s="202"/>
      <c r="N225" s="202"/>
      <c r="O225" s="202"/>
      <c r="P225" s="202"/>
      <c r="Q225" s="202"/>
      <c r="R225" s="202"/>
      <c r="S225" s="202"/>
      <c r="T225" s="202"/>
      <c r="U225" s="202"/>
      <c r="V225" s="202"/>
      <c r="W225" s="202"/>
      <c r="X225" s="202"/>
      <c r="Y225" s="202"/>
      <c r="AH225" s="192">
        <v>8814.57</v>
      </c>
      <c r="AI225" s="192">
        <v>5813.1333333333341</v>
      </c>
      <c r="AJ225" s="192">
        <v>5347.5</v>
      </c>
      <c r="AK225" s="192">
        <v>465.63333333333338</v>
      </c>
      <c r="AL225" s="192">
        <v>3001.436666666667</v>
      </c>
      <c r="AM225" s="193">
        <v>0.65949142537109973</v>
      </c>
      <c r="AN225" s="193">
        <v>8.0100232806174523E-2</v>
      </c>
      <c r="AO225" s="193">
        <v>0.60666600866519871</v>
      </c>
      <c r="AP225" s="192">
        <v>23310.483333333334</v>
      </c>
      <c r="AQ225" s="192">
        <v>15159.799999999997</v>
      </c>
      <c r="AR225" s="192">
        <v>13815.966666666667</v>
      </c>
      <c r="AS225" s="192">
        <v>1343.8333333333333</v>
      </c>
      <c r="AT225" s="192">
        <v>8150.6833333333343</v>
      </c>
      <c r="AU225" s="193">
        <v>0.65034258548907531</v>
      </c>
      <c r="AV225" s="193">
        <v>8.8644529171449063E-2</v>
      </c>
      <c r="AW225" s="193">
        <v>0.59269327319825349</v>
      </c>
    </row>
    <row r="226" spans="1:49" ht="14.25" x14ac:dyDescent="0.2">
      <c r="A226" s="196">
        <v>35674</v>
      </c>
      <c r="B226" s="192">
        <v>2030.734365</v>
      </c>
      <c r="C226" s="192">
        <v>1290.6429407048818</v>
      </c>
      <c r="D226" s="192">
        <v>1180.1190155732947</v>
      </c>
      <c r="E226" s="192">
        <v>110.52392513158713</v>
      </c>
      <c r="F226" s="192">
        <v>740.09142429511814</v>
      </c>
      <c r="G226" s="193">
        <v>0.63555478399799559</v>
      </c>
      <c r="H226" s="193">
        <v>8.5634780655310244E-2</v>
      </c>
      <c r="I226" s="193">
        <v>0.5811291894758942</v>
      </c>
      <c r="J226" s="202"/>
      <c r="K226" s="202"/>
      <c r="L226" s="202"/>
      <c r="M226" s="202"/>
      <c r="N226" s="202"/>
      <c r="O226" s="202"/>
      <c r="P226" s="202"/>
      <c r="Q226" s="202"/>
      <c r="R226" s="202"/>
      <c r="S226" s="202"/>
      <c r="T226" s="202"/>
      <c r="U226" s="202"/>
      <c r="V226" s="202"/>
      <c r="W226" s="202"/>
      <c r="X226" s="202"/>
      <c r="Y226" s="202"/>
      <c r="AH226" s="192">
        <v>8802.6166666666668</v>
      </c>
      <c r="AI226" s="192">
        <v>5800.2333333333336</v>
      </c>
      <c r="AJ226" s="192">
        <v>5333.7999999999993</v>
      </c>
      <c r="AK226" s="192">
        <v>466.43333333333334</v>
      </c>
      <c r="AL226" s="192">
        <v>3002.3833333333337</v>
      </c>
      <c r="AM226" s="193">
        <v>0.65892149493427143</v>
      </c>
      <c r="AN226" s="193">
        <v>8.0416305091174492E-2</v>
      </c>
      <c r="AO226" s="193">
        <v>0.60593346296650419</v>
      </c>
      <c r="AP226" s="192">
        <v>23285.416666666668</v>
      </c>
      <c r="AQ226" s="192">
        <v>15124.933333333332</v>
      </c>
      <c r="AR226" s="192">
        <v>13782.1</v>
      </c>
      <c r="AS226" s="192">
        <v>1342.8333333333333</v>
      </c>
      <c r="AT226" s="192">
        <v>8160.4833333333345</v>
      </c>
      <c r="AU226" s="193">
        <v>0.64954531627449219</v>
      </c>
      <c r="AV226" s="193">
        <v>8.8782760474977296E-2</v>
      </c>
      <c r="AW226" s="193">
        <v>0.59187689004205057</v>
      </c>
    </row>
    <row r="227" spans="1:49" ht="14.25" x14ac:dyDescent="0.2">
      <c r="A227" s="196">
        <v>35643</v>
      </c>
      <c r="B227" s="192">
        <v>2029.2505474999998</v>
      </c>
      <c r="C227" s="192">
        <v>1285.7351091274338</v>
      </c>
      <c r="D227" s="192">
        <v>1172.1027235540057</v>
      </c>
      <c r="E227" s="192">
        <v>113.63238557342815</v>
      </c>
      <c r="F227" s="192">
        <v>743.51543837256588</v>
      </c>
      <c r="G227" s="193">
        <v>0.63360096697346535</v>
      </c>
      <c r="H227" s="193">
        <v>8.8379312944596305E-2</v>
      </c>
      <c r="I227" s="193">
        <v>0.5776037488313186</v>
      </c>
      <c r="J227" s="202"/>
      <c r="K227" s="202"/>
      <c r="L227" s="202"/>
      <c r="M227" s="202"/>
      <c r="N227" s="202"/>
      <c r="O227" s="202"/>
      <c r="P227" s="202"/>
      <c r="Q227" s="202"/>
      <c r="R227" s="202"/>
      <c r="S227" s="202"/>
      <c r="T227" s="202"/>
      <c r="U227" s="202"/>
      <c r="V227" s="202"/>
      <c r="W227" s="202"/>
      <c r="X227" s="202"/>
      <c r="Y227" s="202"/>
      <c r="AH227" s="192">
        <v>8790.5166666666646</v>
      </c>
      <c r="AI227" s="192">
        <v>5786.0999999999995</v>
      </c>
      <c r="AJ227" s="192">
        <v>5311.7</v>
      </c>
      <c r="AK227" s="192">
        <v>474.40000000000003</v>
      </c>
      <c r="AL227" s="192">
        <v>3004.4166666666665</v>
      </c>
      <c r="AM227" s="193">
        <v>0.65822069616689205</v>
      </c>
      <c r="AN227" s="193">
        <v>8.1989595755344716E-2</v>
      </c>
      <c r="AO227" s="193">
        <v>0.60425344737036701</v>
      </c>
      <c r="AP227" s="192">
        <v>23260.303333333333</v>
      </c>
      <c r="AQ227" s="192">
        <v>15095.266666666665</v>
      </c>
      <c r="AR227" s="192">
        <v>13740.133333333333</v>
      </c>
      <c r="AS227" s="192">
        <v>1355.1333333333334</v>
      </c>
      <c r="AT227" s="192">
        <v>8165.0366666666669</v>
      </c>
      <c r="AU227" s="193">
        <v>0.64897118710547042</v>
      </c>
      <c r="AV227" s="193">
        <v>8.9772069832044499E-2</v>
      </c>
      <c r="AW227" s="193">
        <v>0.59071170037765341</v>
      </c>
    </row>
    <row r="228" spans="1:49" ht="14.25" x14ac:dyDescent="0.2">
      <c r="A228" s="196">
        <v>35612</v>
      </c>
      <c r="B228" s="192">
        <v>2027.5123274999994</v>
      </c>
      <c r="C228" s="192">
        <v>1281.1753109883609</v>
      </c>
      <c r="D228" s="192">
        <v>1166.6982347896026</v>
      </c>
      <c r="E228" s="192">
        <v>114.47707619875838</v>
      </c>
      <c r="F228" s="192">
        <v>746.33701651163858</v>
      </c>
      <c r="G228" s="193">
        <v>0.63189520162775004</v>
      </c>
      <c r="H228" s="193">
        <v>8.9353170652691702E-2</v>
      </c>
      <c r="I228" s="193">
        <v>0.57543336184208871</v>
      </c>
      <c r="J228" s="202"/>
      <c r="K228" s="202"/>
      <c r="L228" s="202"/>
      <c r="M228" s="202"/>
      <c r="N228" s="202"/>
      <c r="O228" s="202"/>
      <c r="P228" s="202"/>
      <c r="Q228" s="202"/>
      <c r="R228" s="202"/>
      <c r="S228" s="202"/>
      <c r="T228" s="202"/>
      <c r="U228" s="202"/>
      <c r="V228" s="202"/>
      <c r="W228" s="202"/>
      <c r="X228" s="202"/>
      <c r="Y228" s="202"/>
      <c r="AH228" s="192">
        <v>8778.6933333333327</v>
      </c>
      <c r="AI228" s="192">
        <v>5761.5999999999995</v>
      </c>
      <c r="AJ228" s="192">
        <v>5280.5</v>
      </c>
      <c r="AK228" s="192">
        <v>481.10000000000008</v>
      </c>
      <c r="AL228" s="192">
        <v>3017.0933333333328</v>
      </c>
      <c r="AM228" s="193">
        <v>0.65631635383853637</v>
      </c>
      <c r="AN228" s="193">
        <v>8.3501110802554873E-2</v>
      </c>
      <c r="AO228" s="193">
        <v>0.60151320925513596</v>
      </c>
      <c r="AP228" s="192">
        <v>23235.353333333333</v>
      </c>
      <c r="AQ228" s="192">
        <v>15062.433333333334</v>
      </c>
      <c r="AR228" s="192">
        <v>13686.233333333332</v>
      </c>
      <c r="AS228" s="192">
        <v>1376.2</v>
      </c>
      <c r="AT228" s="192">
        <v>8172.9199999999983</v>
      </c>
      <c r="AU228" s="193">
        <v>0.64825497237973295</v>
      </c>
      <c r="AV228" s="193">
        <v>9.1366379491582814E-2</v>
      </c>
      <c r="AW228" s="193">
        <v>0.58902626256598056</v>
      </c>
    </row>
    <row r="229" spans="1:49" ht="14.25" x14ac:dyDescent="0.2">
      <c r="A229" s="196">
        <v>35582</v>
      </c>
      <c r="B229" s="192">
        <v>2025.5197049999995</v>
      </c>
      <c r="C229" s="192">
        <v>1282.1074125868761</v>
      </c>
      <c r="D229" s="192">
        <v>1163.2152168795703</v>
      </c>
      <c r="E229" s="192">
        <v>118.89219570730536</v>
      </c>
      <c r="F229" s="192">
        <v>743.4122924131234</v>
      </c>
      <c r="G229" s="193">
        <v>0.63297701297202458</v>
      </c>
      <c r="H229" s="193">
        <v>9.273185268262317E-2</v>
      </c>
      <c r="I229" s="193">
        <v>0.57427988185361578</v>
      </c>
      <c r="J229" s="202"/>
      <c r="K229" s="202"/>
      <c r="L229" s="202"/>
      <c r="M229" s="202"/>
      <c r="N229" s="202"/>
      <c r="O229" s="202"/>
      <c r="P229" s="202"/>
      <c r="Q229" s="202"/>
      <c r="R229" s="202"/>
      <c r="S229" s="202"/>
      <c r="T229" s="202"/>
      <c r="U229" s="202"/>
      <c r="V229" s="202"/>
      <c r="W229" s="202"/>
      <c r="X229" s="202"/>
      <c r="Y229" s="202"/>
      <c r="AH229" s="192">
        <v>8767.0366666666669</v>
      </c>
      <c r="AI229" s="192">
        <v>5746.166666666667</v>
      </c>
      <c r="AJ229" s="192">
        <v>5249.2</v>
      </c>
      <c r="AK229" s="192">
        <v>496.9666666666667</v>
      </c>
      <c r="AL229" s="192">
        <v>3020.8699999999994</v>
      </c>
      <c r="AM229" s="193">
        <v>0.65542861118789286</v>
      </c>
      <c r="AN229" s="193">
        <v>8.6486643269425997E-2</v>
      </c>
      <c r="AO229" s="193">
        <v>0.59874279070351022</v>
      </c>
      <c r="AP229" s="192">
        <v>23210.353333333333</v>
      </c>
      <c r="AQ229" s="192">
        <v>15032.633333333333</v>
      </c>
      <c r="AR229" s="192">
        <v>13632.800000000001</v>
      </c>
      <c r="AS229" s="192">
        <v>1399.8333333333333</v>
      </c>
      <c r="AT229" s="192">
        <v>8177.7199999999984</v>
      </c>
      <c r="AU229" s="193">
        <v>0.64766930160190006</v>
      </c>
      <c r="AV229" s="193">
        <v>9.3119635282352384E-2</v>
      </c>
      <c r="AW229" s="193">
        <v>0.58735857245315526</v>
      </c>
    </row>
    <row r="230" spans="1:49" ht="14.25" x14ac:dyDescent="0.2">
      <c r="A230" s="196">
        <v>35551</v>
      </c>
      <c r="B230" s="192">
        <v>2023.5270824999996</v>
      </c>
      <c r="C230" s="192">
        <v>1275.352813859774</v>
      </c>
      <c r="D230" s="192">
        <v>1154.1002664508726</v>
      </c>
      <c r="E230" s="192">
        <v>121.25254740890114</v>
      </c>
      <c r="F230" s="192">
        <v>748.17426864022548</v>
      </c>
      <c r="G230" s="193">
        <v>0.63026229047753513</v>
      </c>
      <c r="H230" s="193">
        <v>9.5073728689975628E-2</v>
      </c>
      <c r="I230" s="193">
        <v>0.57034090446915131</v>
      </c>
      <c r="J230" s="202"/>
      <c r="K230" s="202"/>
      <c r="L230" s="202"/>
      <c r="M230" s="202"/>
      <c r="N230" s="202"/>
      <c r="O230" s="202"/>
      <c r="P230" s="202"/>
      <c r="Q230" s="202"/>
      <c r="R230" s="202"/>
      <c r="S230" s="202"/>
      <c r="T230" s="202"/>
      <c r="U230" s="202"/>
      <c r="V230" s="202"/>
      <c r="W230" s="202"/>
      <c r="X230" s="202"/>
      <c r="Y230" s="202"/>
      <c r="AH230" s="192">
        <v>8754.4633333333331</v>
      </c>
      <c r="AI230" s="192">
        <v>5732.5</v>
      </c>
      <c r="AJ230" s="192">
        <v>5228.8</v>
      </c>
      <c r="AK230" s="192">
        <v>503.70000000000005</v>
      </c>
      <c r="AL230" s="192">
        <v>3021.9633333333331</v>
      </c>
      <c r="AM230" s="193">
        <v>0.65480884227055225</v>
      </c>
      <c r="AN230" s="193">
        <v>8.7867422590492808E-2</v>
      </c>
      <c r="AO230" s="193">
        <v>0.59727247701077435</v>
      </c>
      <c r="AP230" s="192">
        <v>23183.323333333334</v>
      </c>
      <c r="AQ230" s="192">
        <v>14999.9</v>
      </c>
      <c r="AR230" s="192">
        <v>13592.733333333332</v>
      </c>
      <c r="AS230" s="192">
        <v>1407.1666666666667</v>
      </c>
      <c r="AT230" s="192">
        <v>8183.4233333333323</v>
      </c>
      <c r="AU230" s="193">
        <v>0.64701250050862713</v>
      </c>
      <c r="AV230" s="193">
        <v>9.3811736522687941E-2</v>
      </c>
      <c r="AW230" s="193">
        <v>0.58631513428402626</v>
      </c>
    </row>
    <row r="231" spans="1:49" ht="14.25" x14ac:dyDescent="0.2">
      <c r="A231" s="196">
        <v>35521</v>
      </c>
      <c r="B231" s="192">
        <v>2021.5344599999996</v>
      </c>
      <c r="C231" s="192">
        <v>1269.6415922603182</v>
      </c>
      <c r="D231" s="192">
        <v>1146.8781170504087</v>
      </c>
      <c r="E231" s="192">
        <v>122.76347520990957</v>
      </c>
      <c r="F231" s="192">
        <v>751.89286773968104</v>
      </c>
      <c r="G231" s="193">
        <v>0.62805834744974787</v>
      </c>
      <c r="H231" s="193">
        <v>9.6691441079333376E-2</v>
      </c>
      <c r="I231" s="193">
        <v>0.56733048075292714</v>
      </c>
      <c r="J231" s="202"/>
      <c r="K231" s="202"/>
      <c r="L231" s="202"/>
      <c r="M231" s="202"/>
      <c r="N231" s="202"/>
      <c r="O231" s="202"/>
      <c r="P231" s="202"/>
      <c r="Q231" s="202"/>
      <c r="R231" s="202"/>
      <c r="S231" s="202"/>
      <c r="T231" s="202"/>
      <c r="U231" s="202"/>
      <c r="V231" s="202"/>
      <c r="W231" s="202"/>
      <c r="X231" s="202"/>
      <c r="Y231" s="202"/>
      <c r="AH231" s="192">
        <v>8742.9066666666677</v>
      </c>
      <c r="AI231" s="192">
        <v>5723.666666666667</v>
      </c>
      <c r="AJ231" s="192">
        <v>5214.0333333333338</v>
      </c>
      <c r="AK231" s="192">
        <v>509.63333333333338</v>
      </c>
      <c r="AL231" s="192">
        <v>3019.2399999999993</v>
      </c>
      <c r="AM231" s="193">
        <v>0.65466404765463193</v>
      </c>
      <c r="AN231" s="193">
        <v>8.9039659891677836E-2</v>
      </c>
      <c r="AO231" s="193">
        <v>0.59637298350815438</v>
      </c>
      <c r="AP231" s="192">
        <v>23158.603333333333</v>
      </c>
      <c r="AQ231" s="192">
        <v>14972.1</v>
      </c>
      <c r="AR231" s="192">
        <v>13559.700000000003</v>
      </c>
      <c r="AS231" s="192">
        <v>1412.3999999999999</v>
      </c>
      <c r="AT231" s="192">
        <v>8186.5033333333313</v>
      </c>
      <c r="AU231" s="193">
        <v>0.64650271799637893</v>
      </c>
      <c r="AV231" s="193">
        <v>9.4335463962971114E-2</v>
      </c>
      <c r="AW231" s="193">
        <v>0.58551458414086877</v>
      </c>
    </row>
    <row r="232" spans="1:49" ht="14.25" x14ac:dyDescent="0.2">
      <c r="A232" s="196">
        <v>35490</v>
      </c>
      <c r="B232" s="192">
        <v>2019.5418374999997</v>
      </c>
      <c r="C232" s="192">
        <v>1266.0099045316676</v>
      </c>
      <c r="D232" s="192">
        <v>1142.3947632475781</v>
      </c>
      <c r="E232" s="192">
        <v>123.61514128408983</v>
      </c>
      <c r="F232" s="192">
        <v>753.5319329683316</v>
      </c>
      <c r="G232" s="193">
        <v>0.62687976105455046</v>
      </c>
      <c r="H232" s="193">
        <v>9.7641527796592173E-2</v>
      </c>
      <c r="I232" s="193">
        <v>0.56567026344042171</v>
      </c>
      <c r="J232" s="202"/>
      <c r="K232" s="202"/>
      <c r="L232" s="202"/>
      <c r="M232" s="202"/>
      <c r="N232" s="202"/>
      <c r="O232" s="202"/>
      <c r="P232" s="202"/>
      <c r="Q232" s="202"/>
      <c r="R232" s="202"/>
      <c r="S232" s="202"/>
      <c r="T232" s="202"/>
      <c r="U232" s="202"/>
      <c r="V232" s="202"/>
      <c r="W232" s="202"/>
      <c r="X232" s="202"/>
      <c r="Y232" s="202"/>
      <c r="AH232" s="192">
        <v>8732.3166666666675</v>
      </c>
      <c r="AI232" s="192">
        <v>5720.5</v>
      </c>
      <c r="AJ232" s="192">
        <v>5212.9666666666672</v>
      </c>
      <c r="AK232" s="192">
        <v>507.5333333333333</v>
      </c>
      <c r="AL232" s="192">
        <v>3011.8166666666657</v>
      </c>
      <c r="AM232" s="193">
        <v>0.65509534506879608</v>
      </c>
      <c r="AN232" s="193">
        <v>8.8721848323281755E-2</v>
      </c>
      <c r="AO232" s="193">
        <v>0.59697407522631452</v>
      </c>
      <c r="AP232" s="192">
        <v>23135.156666666666</v>
      </c>
      <c r="AQ232" s="192">
        <v>14960.566666666666</v>
      </c>
      <c r="AR232" s="192">
        <v>13547.933333333334</v>
      </c>
      <c r="AS232" s="192">
        <v>1412.6333333333332</v>
      </c>
      <c r="AT232" s="192">
        <v>8174.5899999999992</v>
      </c>
      <c r="AU232" s="193">
        <v>0.64665940595172111</v>
      </c>
      <c r="AV232" s="193">
        <v>9.4423785195302312E-2</v>
      </c>
      <c r="AW232" s="193">
        <v>0.58559937710961407</v>
      </c>
    </row>
    <row r="233" spans="1:49" ht="14.25" x14ac:dyDescent="0.2">
      <c r="A233" s="196">
        <v>35462</v>
      </c>
      <c r="B233" s="192">
        <v>2017.5492149999993</v>
      </c>
      <c r="C233" s="192">
        <v>1261.7243765291284</v>
      </c>
      <c r="D233" s="192">
        <v>1139.5018296978303</v>
      </c>
      <c r="E233" s="192">
        <v>122.22254683129798</v>
      </c>
      <c r="F233" s="192">
        <v>755.82483847087099</v>
      </c>
      <c r="G233" s="193">
        <v>0.62537477011639042</v>
      </c>
      <c r="H233" s="193">
        <v>9.6869450337100871E-2</v>
      </c>
      <c r="I233" s="193">
        <v>0.5647950598805247</v>
      </c>
      <c r="J233" s="202"/>
      <c r="K233" s="202"/>
      <c r="L233" s="202"/>
      <c r="M233" s="202"/>
      <c r="N233" s="202"/>
      <c r="O233" s="202"/>
      <c r="P233" s="202"/>
      <c r="Q233" s="202"/>
      <c r="R233" s="202"/>
      <c r="S233" s="202"/>
      <c r="T233" s="202"/>
      <c r="U233" s="202"/>
      <c r="V233" s="202"/>
      <c r="W233" s="202"/>
      <c r="X233" s="202"/>
      <c r="Y233" s="202"/>
      <c r="AH233" s="192">
        <v>8722.99</v>
      </c>
      <c r="AI233" s="192">
        <v>5715.5666666666666</v>
      </c>
      <c r="AJ233" s="192">
        <v>5205.166666666667</v>
      </c>
      <c r="AK233" s="192">
        <v>510.40000000000003</v>
      </c>
      <c r="AL233" s="192">
        <v>3007.4233333333336</v>
      </c>
      <c r="AM233" s="193">
        <v>0.65523022113594842</v>
      </c>
      <c r="AN233" s="193">
        <v>8.9299981920719446E-2</v>
      </c>
      <c r="AO233" s="193">
        <v>0.59671817423459927</v>
      </c>
      <c r="AP233" s="192">
        <v>23113.72</v>
      </c>
      <c r="AQ233" s="192">
        <v>14944.166666666666</v>
      </c>
      <c r="AR233" s="192">
        <v>13513.233333333332</v>
      </c>
      <c r="AS233" s="192">
        <v>1430.9333333333334</v>
      </c>
      <c r="AT233" s="192">
        <v>8169.5533333333324</v>
      </c>
      <c r="AU233" s="193">
        <v>0.64654961064972083</v>
      </c>
      <c r="AV233" s="193">
        <v>9.5751965649919155E-2</v>
      </c>
      <c r="AW233" s="193">
        <v>0.5846412145398201</v>
      </c>
    </row>
    <row r="234" spans="1:49" ht="14.25" x14ac:dyDescent="0.2">
      <c r="A234" s="196">
        <v>35431</v>
      </c>
      <c r="B234" s="192">
        <v>2015.5565924999999</v>
      </c>
      <c r="C234" s="192">
        <v>1262.0437070792686</v>
      </c>
      <c r="D234" s="192">
        <v>1138.0784670893943</v>
      </c>
      <c r="E234" s="192">
        <v>123.96523998987435</v>
      </c>
      <c r="F234" s="192">
        <v>753.51288542073098</v>
      </c>
      <c r="G234" s="193">
        <v>0.62615146197105287</v>
      </c>
      <c r="H234" s="193">
        <v>9.8225789879152037E-2</v>
      </c>
      <c r="I234" s="193">
        <v>0.56464724003496036</v>
      </c>
      <c r="J234" s="202"/>
      <c r="K234" s="202"/>
      <c r="L234" s="202"/>
      <c r="M234" s="202"/>
      <c r="N234" s="202"/>
      <c r="O234" s="202"/>
      <c r="P234" s="202"/>
      <c r="Q234" s="202"/>
      <c r="R234" s="202"/>
      <c r="S234" s="202"/>
      <c r="T234" s="202"/>
      <c r="U234" s="202"/>
      <c r="V234" s="202"/>
      <c r="W234" s="202"/>
      <c r="X234" s="202"/>
      <c r="Y234" s="202"/>
      <c r="AH234" s="192">
        <v>8714.4266666666663</v>
      </c>
      <c r="AI234" s="192">
        <v>5714.7333333333336</v>
      </c>
      <c r="AJ234" s="192">
        <v>5201.2333333333336</v>
      </c>
      <c r="AK234" s="192">
        <v>513.5</v>
      </c>
      <c r="AL234" s="192">
        <v>2999.6933333333341</v>
      </c>
      <c r="AM234" s="193">
        <v>0.65577846391118488</v>
      </c>
      <c r="AN234" s="193">
        <v>8.985546132219642E-2</v>
      </c>
      <c r="AO234" s="193">
        <v>0.59685318751128402</v>
      </c>
      <c r="AP234" s="192">
        <v>23092.86</v>
      </c>
      <c r="AQ234" s="192">
        <v>14927.833333333334</v>
      </c>
      <c r="AR234" s="192">
        <v>13481.033333333333</v>
      </c>
      <c r="AS234" s="192">
        <v>1446.8</v>
      </c>
      <c r="AT234" s="192">
        <v>8165.0266666666676</v>
      </c>
      <c r="AU234" s="193">
        <v>0.6464263557365062</v>
      </c>
      <c r="AV234" s="193">
        <v>9.6919624415242212E-2</v>
      </c>
      <c r="AW234" s="193">
        <v>0.58377495612641017</v>
      </c>
    </row>
    <row r="235" spans="1:49" ht="14.25" x14ac:dyDescent="0.2">
      <c r="A235" s="196">
        <v>35400</v>
      </c>
      <c r="B235" s="192">
        <v>2013.5639699999999</v>
      </c>
      <c r="C235" s="192">
        <v>1252.2906529349843</v>
      </c>
      <c r="D235" s="192">
        <v>1125.2310890463848</v>
      </c>
      <c r="E235" s="192">
        <v>127.0595638885993</v>
      </c>
      <c r="F235" s="192">
        <v>761.27331706501536</v>
      </c>
      <c r="G235" s="193">
        <v>0.62192742400678946</v>
      </c>
      <c r="H235" s="193">
        <v>0.10146172024107242</v>
      </c>
      <c r="I235" s="193">
        <v>0.55882559770196172</v>
      </c>
      <c r="J235" s="202"/>
      <c r="K235" s="202"/>
      <c r="L235" s="202"/>
      <c r="M235" s="202"/>
      <c r="N235" s="202"/>
      <c r="O235" s="202"/>
      <c r="P235" s="202"/>
      <c r="Q235" s="202"/>
      <c r="R235" s="202"/>
      <c r="S235" s="202"/>
      <c r="T235" s="202"/>
      <c r="U235" s="202"/>
      <c r="V235" s="202"/>
      <c r="W235" s="202"/>
      <c r="X235" s="202"/>
      <c r="Y235" s="202"/>
      <c r="AH235" s="192">
        <v>8705.7633333333342</v>
      </c>
      <c r="AI235" s="192">
        <v>5708</v>
      </c>
      <c r="AJ235" s="192">
        <v>5191.9666666666662</v>
      </c>
      <c r="AK235" s="192">
        <v>516.03333333333342</v>
      </c>
      <c r="AL235" s="192">
        <v>2997.7633333333338</v>
      </c>
      <c r="AM235" s="193">
        <v>0.65565761225609542</v>
      </c>
      <c r="AN235" s="193">
        <v>9.0405279140387776E-2</v>
      </c>
      <c r="AO235" s="193">
        <v>0.59638270279956296</v>
      </c>
      <c r="AP235" s="192">
        <v>23071.399999999998</v>
      </c>
      <c r="AQ235" s="192">
        <v>14907.9</v>
      </c>
      <c r="AR235" s="192">
        <v>13440</v>
      </c>
      <c r="AS235" s="192">
        <v>1467.8999999999999</v>
      </c>
      <c r="AT235" s="192">
        <v>8163.5</v>
      </c>
      <c r="AU235" s="193">
        <v>0.6461636484998744</v>
      </c>
      <c r="AV235" s="193">
        <v>9.8464572474996473E-2</v>
      </c>
      <c r="AW235" s="193">
        <v>0.58253942110145029</v>
      </c>
    </row>
    <row r="236" spans="1:49" ht="14.25" x14ac:dyDescent="0.2">
      <c r="A236" s="196">
        <v>35370</v>
      </c>
      <c r="B236" s="192">
        <v>2011.5713475</v>
      </c>
      <c r="C236" s="192">
        <v>1247.3262715936239</v>
      </c>
      <c r="D236" s="192">
        <v>1116.4188472896976</v>
      </c>
      <c r="E236" s="192">
        <v>130.90742430392629</v>
      </c>
      <c r="F236" s="192">
        <v>764.24507590637586</v>
      </c>
      <c r="G236" s="193">
        <v>0.62007558078604219</v>
      </c>
      <c r="H236" s="193">
        <v>0.1049504265926146</v>
      </c>
      <c r="I236" s="193">
        <v>0.55499838406288382</v>
      </c>
      <c r="J236" s="202"/>
      <c r="K236" s="202"/>
      <c r="L236" s="202"/>
      <c r="M236" s="202"/>
      <c r="N236" s="202"/>
      <c r="O236" s="202"/>
      <c r="P236" s="202"/>
      <c r="Q236" s="202"/>
      <c r="R236" s="202"/>
      <c r="S236" s="202"/>
      <c r="T236" s="202"/>
      <c r="U236" s="202"/>
      <c r="V236" s="202"/>
      <c r="W236" s="202"/>
      <c r="X236" s="202"/>
      <c r="Y236" s="202"/>
      <c r="AH236" s="192">
        <v>8697.4733333333334</v>
      </c>
      <c r="AI236" s="192">
        <v>5705.9333333333334</v>
      </c>
      <c r="AJ236" s="192">
        <v>5186.0666666666666</v>
      </c>
      <c r="AK236" s="192">
        <v>519.86666666666667</v>
      </c>
      <c r="AL236" s="192">
        <v>2991.5400000000004</v>
      </c>
      <c r="AM236" s="193">
        <v>0.65604493565564248</v>
      </c>
      <c r="AN236" s="193">
        <v>9.110983888116464E-2</v>
      </c>
      <c r="AO236" s="193">
        <v>0.59627278726925292</v>
      </c>
      <c r="AP236" s="192">
        <v>23050.203333333335</v>
      </c>
      <c r="AQ236" s="192">
        <v>14898.166666666666</v>
      </c>
      <c r="AR236" s="192">
        <v>13422.9</v>
      </c>
      <c r="AS236" s="192">
        <v>1475.2666666666667</v>
      </c>
      <c r="AT236" s="192">
        <v>8152.0366666666669</v>
      </c>
      <c r="AU236" s="193">
        <v>0.64633558547061254</v>
      </c>
      <c r="AV236" s="193">
        <v>9.9023369765854866E-2</v>
      </c>
      <c r="AW236" s="193">
        <v>0.58233325779772582</v>
      </c>
    </row>
    <row r="237" spans="1:49" ht="14.25" x14ac:dyDescent="0.2">
      <c r="A237" s="196">
        <v>35339</v>
      </c>
      <c r="B237" s="192">
        <v>2009.5787250000001</v>
      </c>
      <c r="C237" s="192">
        <v>1237.7714088843306</v>
      </c>
      <c r="D237" s="192">
        <v>1108.7026186167996</v>
      </c>
      <c r="E237" s="192">
        <v>129.06879026753089</v>
      </c>
      <c r="F237" s="192">
        <v>771.80731611566932</v>
      </c>
      <c r="G237" s="193">
        <v>0.61593576478788137</v>
      </c>
      <c r="H237" s="193">
        <v>0.1042751426807212</v>
      </c>
      <c r="I237" s="193">
        <v>0.55170897503246585</v>
      </c>
      <c r="J237" s="202"/>
      <c r="K237" s="202"/>
      <c r="L237" s="202"/>
      <c r="M237" s="202"/>
      <c r="N237" s="202"/>
      <c r="O237" s="202"/>
      <c r="P237" s="202"/>
      <c r="Q237" s="202"/>
      <c r="R237" s="202"/>
      <c r="S237" s="202"/>
      <c r="T237" s="202"/>
      <c r="U237" s="202"/>
      <c r="V237" s="202"/>
      <c r="W237" s="202"/>
      <c r="X237" s="202"/>
      <c r="Y237" s="202"/>
      <c r="AH237" s="192">
        <v>8688.0233333333326</v>
      </c>
      <c r="AI237" s="192">
        <v>5697.9333333333334</v>
      </c>
      <c r="AJ237" s="192">
        <v>5186.8666666666659</v>
      </c>
      <c r="AK237" s="192">
        <v>511.06666666666666</v>
      </c>
      <c r="AL237" s="192">
        <v>2990.09</v>
      </c>
      <c r="AM237" s="193">
        <v>0.65583771068754804</v>
      </c>
      <c r="AN237" s="193">
        <v>8.9693339105406639E-2</v>
      </c>
      <c r="AO237" s="193">
        <v>0.59701343650473615</v>
      </c>
      <c r="AP237" s="192">
        <v>23026.243333333336</v>
      </c>
      <c r="AQ237" s="192">
        <v>14880.4</v>
      </c>
      <c r="AR237" s="192">
        <v>13427.933333333334</v>
      </c>
      <c r="AS237" s="192">
        <v>1452.4666666666669</v>
      </c>
      <c r="AT237" s="192">
        <v>8145.8433333333332</v>
      </c>
      <c r="AU237" s="193">
        <v>0.64623654777671791</v>
      </c>
      <c r="AV237" s="193">
        <v>9.7609383260306645E-2</v>
      </c>
      <c r="AW237" s="193">
        <v>0.58315779690796288</v>
      </c>
    </row>
    <row r="238" spans="1:49" ht="14.25" x14ac:dyDescent="0.2">
      <c r="A238" s="196">
        <v>35309</v>
      </c>
      <c r="B238" s="192">
        <v>2007.5861025000002</v>
      </c>
      <c r="C238" s="192">
        <v>1242.0816400432388</v>
      </c>
      <c r="D238" s="192">
        <v>1108.6282972429008</v>
      </c>
      <c r="E238" s="192">
        <v>133.45334280033796</v>
      </c>
      <c r="F238" s="192">
        <v>765.50446245676119</v>
      </c>
      <c r="G238" s="193">
        <v>0.61869408166180451</v>
      </c>
      <c r="H238" s="193">
        <v>0.10744329398161963</v>
      </c>
      <c r="I238" s="193">
        <v>0.55221955156112701</v>
      </c>
      <c r="J238" s="202"/>
      <c r="K238" s="202"/>
      <c r="L238" s="202"/>
      <c r="M238" s="202"/>
      <c r="N238" s="202"/>
      <c r="O238" s="202"/>
      <c r="P238" s="202"/>
      <c r="Q238" s="202"/>
      <c r="R238" s="202"/>
      <c r="S238" s="202"/>
      <c r="T238" s="202"/>
      <c r="U238" s="202"/>
      <c r="V238" s="202"/>
      <c r="W238" s="202"/>
      <c r="X238" s="202"/>
      <c r="Y238" s="202"/>
      <c r="AH238" s="192">
        <v>8678.2866666666669</v>
      </c>
      <c r="AI238" s="192">
        <v>5694.666666666667</v>
      </c>
      <c r="AJ238" s="192">
        <v>5182.7666666666664</v>
      </c>
      <c r="AK238" s="192">
        <v>511.90000000000003</v>
      </c>
      <c r="AL238" s="192">
        <v>2983.6200000000003</v>
      </c>
      <c r="AM238" s="193">
        <v>0.65619711417691517</v>
      </c>
      <c r="AN238" s="193">
        <v>8.9891126199953167E-2</v>
      </c>
      <c r="AO238" s="193">
        <v>0.5972108165743929</v>
      </c>
      <c r="AP238" s="192">
        <v>23001.523333333334</v>
      </c>
      <c r="AQ238" s="192">
        <v>14880.233333333332</v>
      </c>
      <c r="AR238" s="192">
        <v>13437.133333333333</v>
      </c>
      <c r="AS238" s="192">
        <v>1443.1000000000001</v>
      </c>
      <c r="AT238" s="192">
        <v>8121.29</v>
      </c>
      <c r="AU238" s="193">
        <v>0.64692381968324697</v>
      </c>
      <c r="AV238" s="193">
        <v>9.6981006122215843E-2</v>
      </c>
      <c r="AW238" s="193">
        <v>0.58418449676593875</v>
      </c>
    </row>
    <row r="239" spans="1:49" ht="14.25" x14ac:dyDescent="0.2">
      <c r="A239" s="196">
        <v>35278</v>
      </c>
      <c r="B239" s="192">
        <v>2005.5725250000003</v>
      </c>
      <c r="C239" s="192">
        <v>1242.3686121308212</v>
      </c>
      <c r="D239" s="192">
        <v>1110.1558037972509</v>
      </c>
      <c r="E239" s="192">
        <v>132.21280833357022</v>
      </c>
      <c r="F239" s="192">
        <v>763.20391286917891</v>
      </c>
      <c r="G239" s="193">
        <v>0.61945833254313309</v>
      </c>
      <c r="H239" s="193">
        <v>0.10641995221274009</v>
      </c>
      <c r="I239" s="193">
        <v>0.5535356063961091</v>
      </c>
      <c r="J239" s="202"/>
      <c r="K239" s="202"/>
      <c r="L239" s="202"/>
      <c r="M239" s="202"/>
      <c r="N239" s="202"/>
      <c r="O239" s="202"/>
      <c r="P239" s="202"/>
      <c r="Q239" s="202"/>
      <c r="R239" s="202"/>
      <c r="S239" s="202"/>
      <c r="T239" s="202"/>
      <c r="U239" s="202"/>
      <c r="V239" s="202"/>
      <c r="W239" s="202"/>
      <c r="X239" s="202"/>
      <c r="Y239" s="202"/>
      <c r="AH239" s="192">
        <v>8667.3799999999992</v>
      </c>
      <c r="AI239" s="192">
        <v>5691.2666666666664</v>
      </c>
      <c r="AJ239" s="192">
        <v>5174.4999999999991</v>
      </c>
      <c r="AK239" s="192">
        <v>516.76666666666665</v>
      </c>
      <c r="AL239" s="192">
        <v>2976.1133333333341</v>
      </c>
      <c r="AM239" s="193">
        <v>0.65663056963772981</v>
      </c>
      <c r="AN239" s="193">
        <v>9.079993908795933E-2</v>
      </c>
      <c r="AO239" s="193">
        <v>0.5970085539113319</v>
      </c>
      <c r="AP239" s="192">
        <v>22974.016666666666</v>
      </c>
      <c r="AQ239" s="192">
        <v>14872.433333333334</v>
      </c>
      <c r="AR239" s="192">
        <v>13436.633333333333</v>
      </c>
      <c r="AS239" s="192">
        <v>1435.8</v>
      </c>
      <c r="AT239" s="192">
        <v>8101.583333333333</v>
      </c>
      <c r="AU239" s="193">
        <v>0.64735886410807575</v>
      </c>
      <c r="AV239" s="193">
        <v>9.6541027807599281E-2</v>
      </c>
      <c r="AW239" s="193">
        <v>0.58486217400672214</v>
      </c>
    </row>
    <row r="240" spans="1:49" ht="14.25" x14ac:dyDescent="0.2">
      <c r="A240" s="196">
        <v>35247</v>
      </c>
      <c r="B240" s="192">
        <v>2003.5379925000004</v>
      </c>
      <c r="C240" s="192">
        <v>1243.390797011911</v>
      </c>
      <c r="D240" s="192">
        <v>1111.572115378229</v>
      </c>
      <c r="E240" s="192">
        <v>131.8186816336819</v>
      </c>
      <c r="F240" s="192">
        <v>760.1471954880891</v>
      </c>
      <c r="G240" s="193">
        <v>0.62059756374293495</v>
      </c>
      <c r="H240" s="193">
        <v>0.10601548760893648</v>
      </c>
      <c r="I240" s="193">
        <v>0.55480461041380968</v>
      </c>
      <c r="J240" s="202"/>
      <c r="K240" s="202"/>
      <c r="L240" s="202"/>
      <c r="M240" s="202"/>
      <c r="N240" s="202"/>
      <c r="O240" s="202"/>
      <c r="P240" s="202"/>
      <c r="Q240" s="202"/>
      <c r="R240" s="202"/>
      <c r="S240" s="202"/>
      <c r="T240" s="202"/>
      <c r="U240" s="202"/>
      <c r="V240" s="202"/>
      <c r="W240" s="202"/>
      <c r="X240" s="202"/>
      <c r="Y240" s="202"/>
      <c r="AH240" s="192">
        <v>8657.2266666666674</v>
      </c>
      <c r="AI240" s="192">
        <v>5678.7666666666664</v>
      </c>
      <c r="AJ240" s="192">
        <v>5155.9666666666672</v>
      </c>
      <c r="AK240" s="192">
        <v>522.80000000000007</v>
      </c>
      <c r="AL240" s="192">
        <v>2978.4600000000005</v>
      </c>
      <c r="AM240" s="193">
        <v>0.6559567960178162</v>
      </c>
      <c r="AN240" s="193">
        <v>9.2062243562275867E-2</v>
      </c>
      <c r="AO240" s="193">
        <v>0.59556794169649407</v>
      </c>
      <c r="AP240" s="192">
        <v>22948.149999999998</v>
      </c>
      <c r="AQ240" s="192">
        <v>14850.466666666667</v>
      </c>
      <c r="AR240" s="192">
        <v>13426.300000000001</v>
      </c>
      <c r="AS240" s="192">
        <v>1424.1666666666667</v>
      </c>
      <c r="AT240" s="192">
        <v>8097.6833333333343</v>
      </c>
      <c r="AU240" s="193">
        <v>0.64713132285899599</v>
      </c>
      <c r="AV240" s="193">
        <v>9.5900465529702772E-2</v>
      </c>
      <c r="AW240" s="193">
        <v>0.58507112773796588</v>
      </c>
    </row>
    <row r="241" spans="1:49" ht="14.25" x14ac:dyDescent="0.2">
      <c r="A241" s="196">
        <v>35217</v>
      </c>
      <c r="B241" s="192">
        <v>2001.4825049999999</v>
      </c>
      <c r="C241" s="192">
        <v>1243.5397797737285</v>
      </c>
      <c r="D241" s="192">
        <v>1117.6124915903338</v>
      </c>
      <c r="E241" s="192">
        <v>125.92728818339464</v>
      </c>
      <c r="F241" s="192">
        <v>757.94272522627182</v>
      </c>
      <c r="G241" s="193">
        <v>0.62130934278325278</v>
      </c>
      <c r="H241" s="193">
        <v>0.10126518687348149</v>
      </c>
      <c r="I241" s="193">
        <v>0.55839233608006666</v>
      </c>
      <c r="J241" s="202"/>
      <c r="K241" s="202"/>
      <c r="L241" s="202"/>
      <c r="M241" s="202"/>
      <c r="N241" s="202"/>
      <c r="O241" s="202"/>
      <c r="P241" s="202"/>
      <c r="Q241" s="202"/>
      <c r="R241" s="202"/>
      <c r="S241" s="202"/>
      <c r="T241" s="202"/>
      <c r="U241" s="202"/>
      <c r="V241" s="202"/>
      <c r="W241" s="202"/>
      <c r="X241" s="202"/>
      <c r="Y241" s="202"/>
      <c r="AH241" s="192">
        <v>8646.16</v>
      </c>
      <c r="AI241" s="192">
        <v>5663.5333333333338</v>
      </c>
      <c r="AJ241" s="192">
        <v>5146.5333333333338</v>
      </c>
      <c r="AK241" s="192">
        <v>517</v>
      </c>
      <c r="AL241" s="192">
        <v>2982.6266666666666</v>
      </c>
      <c r="AM241" s="193">
        <v>0.65503452785205618</v>
      </c>
      <c r="AN241" s="193">
        <v>9.128576977858345E-2</v>
      </c>
      <c r="AO241" s="193">
        <v>0.59523919674553027</v>
      </c>
      <c r="AP241" s="192">
        <v>22920.14</v>
      </c>
      <c r="AQ241" s="192">
        <v>14813.533333333333</v>
      </c>
      <c r="AR241" s="192">
        <v>13414.199999999999</v>
      </c>
      <c r="AS241" s="192">
        <v>1399.3333333333333</v>
      </c>
      <c r="AT241" s="192">
        <v>8106.6066666666666</v>
      </c>
      <c r="AU241" s="193">
        <v>0.64631077006219562</v>
      </c>
      <c r="AV241" s="193">
        <v>9.4463171064297066E-2</v>
      </c>
      <c r="AW241" s="193">
        <v>0.58525820522911287</v>
      </c>
    </row>
    <row r="242" spans="1:49" ht="14.25" x14ac:dyDescent="0.2">
      <c r="A242" s="196">
        <v>35186</v>
      </c>
      <c r="B242" s="192">
        <v>1999.4270175000001</v>
      </c>
      <c r="C242" s="192">
        <v>1245.3167212773185</v>
      </c>
      <c r="D242" s="192">
        <v>1121.2057950889828</v>
      </c>
      <c r="E242" s="192">
        <v>124.11092618833574</v>
      </c>
      <c r="F242" s="192">
        <v>754.11029622268177</v>
      </c>
      <c r="G242" s="193">
        <v>0.62283679793144453</v>
      </c>
      <c r="H242" s="193">
        <v>9.9662137404720186E-2</v>
      </c>
      <c r="I242" s="193">
        <v>0.560763551395285</v>
      </c>
      <c r="J242" s="202"/>
      <c r="K242" s="202"/>
      <c r="L242" s="202"/>
      <c r="M242" s="202"/>
      <c r="N242" s="202"/>
      <c r="O242" s="202"/>
      <c r="P242" s="202"/>
      <c r="Q242" s="202"/>
      <c r="R242" s="202"/>
      <c r="S242" s="202"/>
      <c r="T242" s="202"/>
      <c r="U242" s="202"/>
      <c r="V242" s="202"/>
      <c r="W242" s="202"/>
      <c r="X242" s="202"/>
      <c r="Y242" s="202"/>
      <c r="AH242" s="192">
        <v>8636.0066666666662</v>
      </c>
      <c r="AI242" s="192">
        <v>5646.833333333333</v>
      </c>
      <c r="AJ242" s="192">
        <v>5140.0333333333328</v>
      </c>
      <c r="AK242" s="192">
        <v>506.8</v>
      </c>
      <c r="AL242" s="192">
        <v>2989.1733333333327</v>
      </c>
      <c r="AM242" s="193">
        <v>0.65387088631242374</v>
      </c>
      <c r="AN242" s="193">
        <v>8.9749417077418028E-2</v>
      </c>
      <c r="AO242" s="193">
        <v>0.59518635542198894</v>
      </c>
      <c r="AP242" s="192">
        <v>22894.416666666668</v>
      </c>
      <c r="AQ242" s="192">
        <v>14788.233333333335</v>
      </c>
      <c r="AR242" s="192">
        <v>13402.300000000001</v>
      </c>
      <c r="AS242" s="192">
        <v>1385.9333333333334</v>
      </c>
      <c r="AT242" s="192">
        <v>8106.1833333333316</v>
      </c>
      <c r="AU242" s="193">
        <v>0.64593186839586081</v>
      </c>
      <c r="AV242" s="193">
        <v>9.3718654696188633E-2</v>
      </c>
      <c r="AW242" s="193">
        <v>0.58539600266440506</v>
      </c>
    </row>
    <row r="243" spans="1:49" ht="14.25" x14ac:dyDescent="0.2">
      <c r="A243" s="196">
        <v>35156</v>
      </c>
      <c r="B243" s="192">
        <v>1997.3715300000001</v>
      </c>
      <c r="C243" s="192">
        <v>1247.8398614713064</v>
      </c>
      <c r="D243" s="192">
        <v>1123.856830164134</v>
      </c>
      <c r="E243" s="192">
        <v>123.98303130717254</v>
      </c>
      <c r="F243" s="192">
        <v>749.53166852869379</v>
      </c>
      <c r="G243" s="193">
        <v>0.62474098720697513</v>
      </c>
      <c r="H243" s="193">
        <v>9.9358126900182753E-2</v>
      </c>
      <c r="I243" s="193">
        <v>0.56266789292031905</v>
      </c>
      <c r="J243" s="202"/>
      <c r="K243" s="202"/>
      <c r="L243" s="202"/>
      <c r="M243" s="202"/>
      <c r="N243" s="202"/>
      <c r="O243" s="202"/>
      <c r="P243" s="202"/>
      <c r="Q243" s="202"/>
      <c r="R243" s="202"/>
      <c r="S243" s="202"/>
      <c r="T243" s="202"/>
      <c r="U243" s="202"/>
      <c r="V243" s="202"/>
      <c r="W243" s="202"/>
      <c r="X243" s="202"/>
      <c r="Y243" s="202"/>
      <c r="AH243" s="192">
        <v>8625.7633333333342</v>
      </c>
      <c r="AI243" s="192">
        <v>5648.1333333333323</v>
      </c>
      <c r="AJ243" s="192">
        <v>5143.3999999999996</v>
      </c>
      <c r="AK243" s="192">
        <v>504.73333333333329</v>
      </c>
      <c r="AL243" s="192">
        <v>2977.6299999999997</v>
      </c>
      <c r="AM243" s="193">
        <v>0.65479808743496692</v>
      </c>
      <c r="AN243" s="193">
        <v>8.9362857345199609E-2</v>
      </c>
      <c r="AO243" s="193">
        <v>0.59628345935760652</v>
      </c>
      <c r="AP243" s="192">
        <v>22868.53</v>
      </c>
      <c r="AQ243" s="192">
        <v>14793.766666666668</v>
      </c>
      <c r="AR243" s="192">
        <v>13393.566666666666</v>
      </c>
      <c r="AS243" s="192">
        <v>1400.1999999999998</v>
      </c>
      <c r="AT243" s="192">
        <v>8074.7633333333333</v>
      </c>
      <c r="AU243" s="193">
        <v>0.64690501167616232</v>
      </c>
      <c r="AV243" s="193">
        <v>9.4647971104947326E-2</v>
      </c>
      <c r="AW243" s="193">
        <v>0.58567676482339115</v>
      </c>
    </row>
    <row r="244" spans="1:49" ht="14.25" x14ac:dyDescent="0.2">
      <c r="A244" s="196">
        <v>35125</v>
      </c>
      <c r="B244" s="192">
        <v>1995.3160424999999</v>
      </c>
      <c r="C244" s="192">
        <v>1242.4284475310344</v>
      </c>
      <c r="D244" s="192">
        <v>1120.8713550325754</v>
      </c>
      <c r="E244" s="192">
        <v>121.5570924984591</v>
      </c>
      <c r="F244" s="192">
        <v>752.88759496896546</v>
      </c>
      <c r="G244" s="193">
        <v>0.6226725095510951</v>
      </c>
      <c r="H244" s="193">
        <v>9.7838304282245395E-2</v>
      </c>
      <c r="I244" s="193">
        <v>0.56175128709344568</v>
      </c>
      <c r="J244" s="202"/>
      <c r="K244" s="202"/>
      <c r="L244" s="202"/>
      <c r="M244" s="202"/>
      <c r="N244" s="202"/>
      <c r="O244" s="202"/>
      <c r="P244" s="202"/>
      <c r="Q244" s="202"/>
      <c r="R244" s="202"/>
      <c r="S244" s="202"/>
      <c r="T244" s="202"/>
      <c r="U244" s="202"/>
      <c r="V244" s="202"/>
      <c r="W244" s="202"/>
      <c r="X244" s="202"/>
      <c r="Y244" s="202"/>
      <c r="AH244" s="192">
        <v>8616.4033333333336</v>
      </c>
      <c r="AI244" s="192">
        <v>5643.3999999999987</v>
      </c>
      <c r="AJ244" s="192">
        <v>5140.7333333333327</v>
      </c>
      <c r="AK244" s="192">
        <v>502.66666666666669</v>
      </c>
      <c r="AL244" s="192">
        <v>2973.003333333334</v>
      </c>
      <c r="AM244" s="193">
        <v>0.65496005487208298</v>
      </c>
      <c r="AN244" s="193">
        <v>8.9071599862966797E-2</v>
      </c>
      <c r="AO244" s="193">
        <v>0.59662171493829008</v>
      </c>
      <c r="AP244" s="192">
        <v>22844.803333333333</v>
      </c>
      <c r="AQ244" s="192">
        <v>14790.033333333333</v>
      </c>
      <c r="AR244" s="192">
        <v>13383.700000000003</v>
      </c>
      <c r="AS244" s="192">
        <v>1406.3333333333333</v>
      </c>
      <c r="AT244" s="192">
        <v>8054.7699999999995</v>
      </c>
      <c r="AU244" s="193">
        <v>0.64741346719115256</v>
      </c>
      <c r="AV244" s="193">
        <v>9.5086556036610231E-2</v>
      </c>
      <c r="AW244" s="193">
        <v>0.58585315026422502</v>
      </c>
    </row>
    <row r="245" spans="1:49" ht="14.25" x14ac:dyDescent="0.2">
      <c r="A245" s="196">
        <v>35096</v>
      </c>
      <c r="B245" s="192">
        <v>1993.2605550000001</v>
      </c>
      <c r="C245" s="192">
        <v>1238.1824968094202</v>
      </c>
      <c r="D245" s="192">
        <v>1118.5890465406401</v>
      </c>
      <c r="E245" s="192">
        <v>119.5934502687802</v>
      </c>
      <c r="F245" s="192">
        <v>755.07805819057978</v>
      </c>
      <c r="G245" s="193">
        <v>0.621184467682109</v>
      </c>
      <c r="H245" s="193">
        <v>9.6587902491717989E-2</v>
      </c>
      <c r="I245" s="193">
        <v>0.56118556288825971</v>
      </c>
      <c r="J245" s="202"/>
      <c r="K245" s="202"/>
      <c r="L245" s="202"/>
      <c r="M245" s="202"/>
      <c r="N245" s="202"/>
      <c r="O245" s="202"/>
      <c r="P245" s="202"/>
      <c r="Q245" s="202"/>
      <c r="R245" s="202"/>
      <c r="S245" s="202"/>
      <c r="T245" s="202"/>
      <c r="U245" s="202"/>
      <c r="V245" s="202"/>
      <c r="W245" s="202"/>
      <c r="X245" s="202"/>
      <c r="Y245" s="202"/>
      <c r="AH245" s="192">
        <v>8604.1433333333334</v>
      </c>
      <c r="AI245" s="192">
        <v>5632.4666666666662</v>
      </c>
      <c r="AJ245" s="192">
        <v>5137.6666666666661</v>
      </c>
      <c r="AK245" s="192">
        <v>494.8</v>
      </c>
      <c r="AL245" s="192">
        <v>2971.6766666666676</v>
      </c>
      <c r="AM245" s="193">
        <v>0.65462259849227677</v>
      </c>
      <c r="AN245" s="193">
        <v>8.7847834578100775E-2</v>
      </c>
      <c r="AO245" s="193">
        <v>0.59711542074884072</v>
      </c>
      <c r="AP245" s="192">
        <v>22819.766666666666</v>
      </c>
      <c r="AQ245" s="192">
        <v>14772.099999999999</v>
      </c>
      <c r="AR245" s="192">
        <v>13376.9</v>
      </c>
      <c r="AS245" s="192">
        <v>1395.2</v>
      </c>
      <c r="AT245" s="192">
        <v>8047.6666666666679</v>
      </c>
      <c r="AU245" s="193">
        <v>0.64733790734056584</v>
      </c>
      <c r="AV245" s="193">
        <v>9.4448318113199897E-2</v>
      </c>
      <c r="AW245" s="193">
        <v>0.58619793074133097</v>
      </c>
    </row>
    <row r="246" spans="1:49" ht="14.25" x14ac:dyDescent="0.2">
      <c r="A246" s="196">
        <v>35065</v>
      </c>
      <c r="B246" s="192">
        <v>1991.2050675</v>
      </c>
      <c r="C246" s="192">
        <v>1235.0732850726588</v>
      </c>
      <c r="D246" s="192">
        <v>1117.7402096626513</v>
      </c>
      <c r="E246" s="192">
        <v>117.33307541000771</v>
      </c>
      <c r="F246" s="192">
        <v>756.13178242734102</v>
      </c>
      <c r="G246" s="193">
        <v>0.62026423356953353</v>
      </c>
      <c r="H246" s="193">
        <v>9.5000901426756268E-2</v>
      </c>
      <c r="I246" s="193">
        <v>0.56133857225765182</v>
      </c>
      <c r="J246" s="202"/>
      <c r="K246" s="202"/>
      <c r="L246" s="202"/>
      <c r="M246" s="202"/>
      <c r="N246" s="202"/>
      <c r="O246" s="202"/>
      <c r="P246" s="202"/>
      <c r="Q246" s="202"/>
      <c r="R246" s="202"/>
      <c r="S246" s="202"/>
      <c r="T246" s="202"/>
      <c r="U246" s="202"/>
      <c r="V246" s="202"/>
      <c r="W246" s="202"/>
      <c r="X246" s="202"/>
      <c r="Y246" s="202"/>
      <c r="AH246" s="192">
        <v>8592.4233333333323</v>
      </c>
      <c r="AI246" s="192">
        <v>5608.333333333333</v>
      </c>
      <c r="AJ246" s="192">
        <v>5124.5333333333338</v>
      </c>
      <c r="AK246" s="192">
        <v>483.8</v>
      </c>
      <c r="AL246" s="192">
        <v>2984.09</v>
      </c>
      <c r="AM246" s="193">
        <v>0.65270682271629232</v>
      </c>
      <c r="AN246" s="193">
        <v>8.6264487369985154E-2</v>
      </c>
      <c r="AO246" s="193">
        <v>0.5964014032517797</v>
      </c>
      <c r="AP246" s="192">
        <v>22795.626666666667</v>
      </c>
      <c r="AQ246" s="192">
        <v>14726.033333333333</v>
      </c>
      <c r="AR246" s="192">
        <v>13348.766666666668</v>
      </c>
      <c r="AS246" s="192">
        <v>1377.2666666666664</v>
      </c>
      <c r="AT246" s="192">
        <v>8069.5933333333332</v>
      </c>
      <c r="AU246" s="193">
        <v>0.64600256657417321</v>
      </c>
      <c r="AV246" s="193">
        <v>9.3525977803481805E-2</v>
      </c>
      <c r="AW246" s="193">
        <v>0.58558454487176492</v>
      </c>
    </row>
    <row r="247" spans="1:49" ht="14.25" x14ac:dyDescent="0.2">
      <c r="A247" s="196">
        <v>35034</v>
      </c>
      <c r="B247" s="192">
        <v>1989.14958</v>
      </c>
      <c r="C247" s="192">
        <v>1236.0397921164613</v>
      </c>
      <c r="D247" s="192">
        <v>1119.9665818285512</v>
      </c>
      <c r="E247" s="192">
        <v>116.07321028790993</v>
      </c>
      <c r="F247" s="192">
        <v>753.10978788353896</v>
      </c>
      <c r="G247" s="193">
        <v>0.62139107312204311</v>
      </c>
      <c r="H247" s="193">
        <v>9.3907341032410191E-2</v>
      </c>
      <c r="I247" s="193">
        <v>0.56303788970387592</v>
      </c>
      <c r="J247" s="202"/>
      <c r="K247" s="202"/>
      <c r="L247" s="202"/>
      <c r="M247" s="202"/>
      <c r="N247" s="202"/>
      <c r="O247" s="202"/>
      <c r="P247" s="202"/>
      <c r="Q247" s="202"/>
      <c r="R247" s="202"/>
      <c r="S247" s="202"/>
      <c r="T247" s="202"/>
      <c r="U247" s="202"/>
      <c r="V247" s="202"/>
      <c r="W247" s="202"/>
      <c r="X247" s="202"/>
      <c r="Y247" s="202"/>
      <c r="AH247" s="192">
        <v>8580.9100000000017</v>
      </c>
      <c r="AI247" s="192">
        <v>5598.0666666666666</v>
      </c>
      <c r="AJ247" s="192">
        <v>5116.1333333333341</v>
      </c>
      <c r="AK247" s="192">
        <v>481.93333333333339</v>
      </c>
      <c r="AL247" s="192">
        <v>2982.8433333333342</v>
      </c>
      <c r="AM247" s="193">
        <v>0.65238612998699042</v>
      </c>
      <c r="AN247" s="193">
        <v>8.6089245096521425E-2</v>
      </c>
      <c r="AO247" s="193">
        <v>0.5962227005449694</v>
      </c>
      <c r="AP247" s="192">
        <v>22771.863333333331</v>
      </c>
      <c r="AQ247" s="192">
        <v>14708.366666666667</v>
      </c>
      <c r="AR247" s="192">
        <v>13339.6</v>
      </c>
      <c r="AS247" s="192">
        <v>1368.7666666666667</v>
      </c>
      <c r="AT247" s="192">
        <v>8063.496666666666</v>
      </c>
      <c r="AU247" s="193">
        <v>0.64590088441013249</v>
      </c>
      <c r="AV247" s="193">
        <v>9.3060412327677436E-2</v>
      </c>
      <c r="AW247" s="193">
        <v>0.58579308178411404</v>
      </c>
    </row>
    <row r="248" spans="1:49" ht="14.25" x14ac:dyDescent="0.2">
      <c r="A248" s="196">
        <v>35004</v>
      </c>
      <c r="B248" s="192">
        <v>1987.0940925000002</v>
      </c>
      <c r="C248" s="192">
        <v>1235.4376118419896</v>
      </c>
      <c r="D248" s="192">
        <v>1119.12824954851</v>
      </c>
      <c r="E248" s="192">
        <v>116.30936229347958</v>
      </c>
      <c r="F248" s="192">
        <v>751.65648065801031</v>
      </c>
      <c r="G248" s="193">
        <v>0.62173080605743358</v>
      </c>
      <c r="H248" s="193">
        <v>9.4144262064408762E-2</v>
      </c>
      <c r="I248" s="193">
        <v>0.5631984181184464</v>
      </c>
      <c r="J248" s="202"/>
      <c r="K248" s="202"/>
      <c r="L248" s="202"/>
      <c r="M248" s="202"/>
      <c r="N248" s="202"/>
      <c r="O248" s="202"/>
      <c r="P248" s="202"/>
      <c r="Q248" s="202"/>
      <c r="R248" s="202"/>
      <c r="S248" s="202"/>
      <c r="T248" s="202"/>
      <c r="U248" s="202"/>
      <c r="V248" s="202"/>
      <c r="W248" s="202"/>
      <c r="X248" s="202"/>
      <c r="Y248" s="202"/>
      <c r="AH248" s="192">
        <v>8572.3799999999992</v>
      </c>
      <c r="AI248" s="192">
        <v>5590.8999999999987</v>
      </c>
      <c r="AJ248" s="192">
        <v>5110.4666666666662</v>
      </c>
      <c r="AK248" s="192">
        <v>480.43333333333339</v>
      </c>
      <c r="AL248" s="192">
        <v>2981.4800000000009</v>
      </c>
      <c r="AM248" s="193">
        <v>0.65219927254741383</v>
      </c>
      <c r="AN248" s="193">
        <v>8.5931305037352398E-2</v>
      </c>
      <c r="AO248" s="193">
        <v>0.59615493791300278</v>
      </c>
      <c r="AP248" s="192">
        <v>22749.263333333336</v>
      </c>
      <c r="AQ248" s="192">
        <v>14692.233333333332</v>
      </c>
      <c r="AR248" s="192">
        <v>13331.066666666666</v>
      </c>
      <c r="AS248" s="192">
        <v>1361.1666666666667</v>
      </c>
      <c r="AT248" s="192">
        <v>8057.0299999999988</v>
      </c>
      <c r="AU248" s="193">
        <v>0.64583336691195403</v>
      </c>
      <c r="AV248" s="193">
        <v>9.2645320543507131E-2</v>
      </c>
      <c r="AW248" s="193">
        <v>0.58599992761670372</v>
      </c>
    </row>
    <row r="249" spans="1:49" ht="14.25" x14ac:dyDescent="0.2">
      <c r="A249" s="196">
        <v>34973</v>
      </c>
      <c r="B249" s="192">
        <v>1985.0386049999997</v>
      </c>
      <c r="C249" s="192">
        <v>1239.6696343422975</v>
      </c>
      <c r="D249" s="192">
        <v>1117.8664449936612</v>
      </c>
      <c r="E249" s="192">
        <v>121.80318934863614</v>
      </c>
      <c r="F249" s="192">
        <v>745.36897065770256</v>
      </c>
      <c r="G249" s="193">
        <v>0.62450656184709197</v>
      </c>
      <c r="H249" s="193">
        <v>9.8254555870652113E-2</v>
      </c>
      <c r="I249" s="193">
        <v>0.56314594697449794</v>
      </c>
      <c r="J249" s="202"/>
      <c r="K249" s="202"/>
      <c r="L249" s="202"/>
      <c r="M249" s="202"/>
      <c r="N249" s="202"/>
      <c r="O249" s="202"/>
      <c r="P249" s="202"/>
      <c r="Q249" s="202"/>
      <c r="R249" s="202"/>
      <c r="S249" s="202"/>
      <c r="T249" s="202"/>
      <c r="U249" s="202"/>
      <c r="V249" s="202"/>
      <c r="W249" s="202"/>
      <c r="X249" s="202"/>
      <c r="Y249" s="202"/>
      <c r="AH249" s="192">
        <v>8563.44</v>
      </c>
      <c r="AI249" s="192">
        <v>5595.4666666666672</v>
      </c>
      <c r="AJ249" s="192">
        <v>5103.8</v>
      </c>
      <c r="AK249" s="192">
        <v>491.66666666666669</v>
      </c>
      <c r="AL249" s="192">
        <v>2967.9733333333338</v>
      </c>
      <c r="AM249" s="193">
        <v>0.65341342575725025</v>
      </c>
      <c r="AN249" s="193">
        <v>8.7868750893580511E-2</v>
      </c>
      <c r="AO249" s="193">
        <v>0.59599880421886531</v>
      </c>
      <c r="AP249" s="192">
        <v>22726.136666666669</v>
      </c>
      <c r="AQ249" s="192">
        <v>14702.099999999999</v>
      </c>
      <c r="AR249" s="192">
        <v>13325.333333333334</v>
      </c>
      <c r="AS249" s="192">
        <v>1376.7666666666664</v>
      </c>
      <c r="AT249" s="192">
        <v>8024.036666666666</v>
      </c>
      <c r="AU249" s="193">
        <v>0.64692473761121727</v>
      </c>
      <c r="AV249" s="193">
        <v>9.3644218626364031E-2</v>
      </c>
      <c r="AW249" s="193">
        <v>0.58634397604754929</v>
      </c>
    </row>
    <row r="250" spans="1:49" ht="14.25" x14ac:dyDescent="0.2">
      <c r="A250" s="196">
        <v>34943</v>
      </c>
      <c r="B250" s="192">
        <v>1982.9831174999999</v>
      </c>
      <c r="C250" s="192">
        <v>1243.2610515851914</v>
      </c>
      <c r="D250" s="192">
        <v>1117.7400886078638</v>
      </c>
      <c r="E250" s="192">
        <v>125.5209629773277</v>
      </c>
      <c r="F250" s="192">
        <v>739.7220659148087</v>
      </c>
      <c r="G250" s="193">
        <v>0.6269650208382026</v>
      </c>
      <c r="H250" s="193">
        <v>0.10096106752261329</v>
      </c>
      <c r="I250" s="193">
        <v>0.56366596303504024</v>
      </c>
      <c r="J250" s="202"/>
      <c r="K250" s="202"/>
      <c r="L250" s="202"/>
      <c r="M250" s="202"/>
      <c r="N250" s="202"/>
      <c r="O250" s="202"/>
      <c r="P250" s="202"/>
      <c r="Q250" s="202"/>
      <c r="R250" s="202"/>
      <c r="S250" s="202"/>
      <c r="T250" s="202"/>
      <c r="U250" s="202"/>
      <c r="V250" s="202"/>
      <c r="W250" s="202"/>
      <c r="X250" s="202"/>
      <c r="Y250" s="202"/>
      <c r="AH250" s="192">
        <v>8553.26</v>
      </c>
      <c r="AI250" s="192">
        <v>5595.4333333333334</v>
      </c>
      <c r="AJ250" s="192">
        <v>5094.7333333333336</v>
      </c>
      <c r="AK250" s="192">
        <v>500.7</v>
      </c>
      <c r="AL250" s="192">
        <v>2957.8266666666664</v>
      </c>
      <c r="AM250" s="193">
        <v>0.65418721438765259</v>
      </c>
      <c r="AN250" s="193">
        <v>8.9483686101165832E-2</v>
      </c>
      <c r="AO250" s="193">
        <v>0.59564813104399184</v>
      </c>
      <c r="AP250" s="192">
        <v>22700.443333333333</v>
      </c>
      <c r="AQ250" s="192">
        <v>14696.199999999999</v>
      </c>
      <c r="AR250" s="192">
        <v>13303.200000000003</v>
      </c>
      <c r="AS250" s="192">
        <v>1393</v>
      </c>
      <c r="AT250" s="192">
        <v>8004.2433333333329</v>
      </c>
      <c r="AU250" s="193">
        <v>0.64739704789906449</v>
      </c>
      <c r="AV250" s="193">
        <v>9.4786407370612821E-2</v>
      </c>
      <c r="AW250" s="193">
        <v>0.58603260758637177</v>
      </c>
    </row>
    <row r="251" spans="1:49" ht="14.25" x14ac:dyDescent="0.2">
      <c r="A251" s="196">
        <v>34912</v>
      </c>
      <c r="B251" s="192">
        <v>1980.9770200000003</v>
      </c>
      <c r="C251" s="192">
        <v>1241.2450613131341</v>
      </c>
      <c r="D251" s="192">
        <v>1116.4281906770541</v>
      </c>
      <c r="E251" s="192">
        <v>124.81687063607983</v>
      </c>
      <c r="F251" s="192">
        <v>739.73195868686616</v>
      </c>
      <c r="G251" s="193">
        <v>0.6265822615716834</v>
      </c>
      <c r="H251" s="193">
        <v>0.10055779839642137</v>
      </c>
      <c r="I251" s="193">
        <v>0.56357452883378423</v>
      </c>
      <c r="J251" s="202"/>
      <c r="K251" s="202"/>
      <c r="L251" s="202"/>
      <c r="M251" s="202"/>
      <c r="N251" s="202"/>
      <c r="O251" s="202"/>
      <c r="P251" s="202"/>
      <c r="Q251" s="202"/>
      <c r="R251" s="202"/>
      <c r="S251" s="202"/>
      <c r="T251" s="202"/>
      <c r="U251" s="202"/>
      <c r="V251" s="202"/>
      <c r="W251" s="202"/>
      <c r="X251" s="202"/>
      <c r="Y251" s="202"/>
      <c r="AH251" s="192">
        <v>8542.61</v>
      </c>
      <c r="AI251" s="192">
        <v>5594</v>
      </c>
      <c r="AJ251" s="192">
        <v>5088.7666666666664</v>
      </c>
      <c r="AK251" s="192">
        <v>505.23333333333329</v>
      </c>
      <c r="AL251" s="192">
        <v>2948.61</v>
      </c>
      <c r="AM251" s="193">
        <v>0.65483499773488429</v>
      </c>
      <c r="AN251" s="193">
        <v>9.0317006316291262E-2</v>
      </c>
      <c r="AO251" s="193">
        <v>0.59569226110833406</v>
      </c>
      <c r="AP251" s="192">
        <v>22674.493333333332</v>
      </c>
      <c r="AQ251" s="192">
        <v>14691.133333333333</v>
      </c>
      <c r="AR251" s="192">
        <v>13285.533333333335</v>
      </c>
      <c r="AS251" s="192">
        <v>1405.6000000000001</v>
      </c>
      <c r="AT251" s="192">
        <v>7983.3600000000006</v>
      </c>
      <c r="AU251" s="193">
        <v>0.64791451422361812</v>
      </c>
      <c r="AV251" s="193">
        <v>9.567675740923097E-2</v>
      </c>
      <c r="AW251" s="193">
        <v>0.58592415442432533</v>
      </c>
    </row>
    <row r="252" spans="1:49" ht="14.25" x14ac:dyDescent="0.2">
      <c r="A252" s="196">
        <v>34881</v>
      </c>
      <c r="B252" s="192">
        <v>1979.0203125000007</v>
      </c>
      <c r="C252" s="192">
        <v>1234.8687030038343</v>
      </c>
      <c r="D252" s="192">
        <v>1108.7211392587838</v>
      </c>
      <c r="E252" s="192">
        <v>126.14756374505032</v>
      </c>
      <c r="F252" s="192">
        <v>744.15160949616632</v>
      </c>
      <c r="G252" s="193">
        <v>0.6239798021294104</v>
      </c>
      <c r="H252" s="193">
        <v>0.10215463671416622</v>
      </c>
      <c r="I252" s="193">
        <v>0.56023737212590297</v>
      </c>
      <c r="J252" s="202"/>
      <c r="K252" s="202"/>
      <c r="L252" s="202"/>
      <c r="M252" s="202"/>
      <c r="N252" s="202"/>
      <c r="O252" s="202"/>
      <c r="P252" s="202"/>
      <c r="Q252" s="202"/>
      <c r="R252" s="202"/>
      <c r="S252" s="202"/>
      <c r="T252" s="202"/>
      <c r="U252" s="202"/>
      <c r="V252" s="202"/>
      <c r="W252" s="202"/>
      <c r="X252" s="202"/>
      <c r="Y252" s="202"/>
      <c r="AH252" s="192">
        <v>8531.5499999999993</v>
      </c>
      <c r="AI252" s="192">
        <v>5592.4333333333334</v>
      </c>
      <c r="AJ252" s="192">
        <v>5090.2666666666664</v>
      </c>
      <c r="AK252" s="192">
        <v>502.16666666666669</v>
      </c>
      <c r="AL252" s="192">
        <v>2939.1166666666668</v>
      </c>
      <c r="AM252" s="193">
        <v>0.65550027056435634</v>
      </c>
      <c r="AN252" s="193">
        <v>8.9793947774671729E-2</v>
      </c>
      <c r="AO252" s="193">
        <v>0.59664031350301727</v>
      </c>
      <c r="AP252" s="192">
        <v>22648.01</v>
      </c>
      <c r="AQ252" s="192">
        <v>14677.433333333334</v>
      </c>
      <c r="AR252" s="192">
        <v>13274.866666666667</v>
      </c>
      <c r="AS252" s="192">
        <v>1402.5666666666666</v>
      </c>
      <c r="AT252" s="192">
        <v>7970.5766666666677</v>
      </c>
      <c r="AU252" s="193">
        <v>0.64806724005037686</v>
      </c>
      <c r="AV252" s="193">
        <v>9.5559396170538435E-2</v>
      </c>
      <c r="AW252" s="193">
        <v>0.58613832591325543</v>
      </c>
    </row>
    <row r="253" spans="1:49" ht="14.25" x14ac:dyDescent="0.2">
      <c r="A253" s="196">
        <v>34851</v>
      </c>
      <c r="B253" s="192">
        <v>1977.1129950000006</v>
      </c>
      <c r="C253" s="192">
        <v>1231.8622896304748</v>
      </c>
      <c r="D253" s="192">
        <v>1108.6573091176554</v>
      </c>
      <c r="E253" s="192">
        <v>123.20498051281915</v>
      </c>
      <c r="F253" s="192">
        <v>745.25070536952626</v>
      </c>
      <c r="G253" s="193">
        <v>0.62306114660405354</v>
      </c>
      <c r="H253" s="193">
        <v>0.10001522211527174</v>
      </c>
      <c r="I253" s="193">
        <v>0.56074554763505313</v>
      </c>
      <c r="J253" s="202"/>
      <c r="K253" s="202"/>
      <c r="L253" s="202"/>
      <c r="M253" s="202"/>
      <c r="N253" s="202"/>
      <c r="O253" s="202"/>
      <c r="P253" s="202"/>
      <c r="Q253" s="202"/>
      <c r="R253" s="202"/>
      <c r="S253" s="202"/>
      <c r="T253" s="202"/>
      <c r="U253" s="202"/>
      <c r="V253" s="202"/>
      <c r="W253" s="202"/>
      <c r="X253" s="202"/>
      <c r="Y253" s="202"/>
      <c r="AH253" s="192">
        <v>8520.3399999999983</v>
      </c>
      <c r="AI253" s="192">
        <v>5584.333333333333</v>
      </c>
      <c r="AJ253" s="192">
        <v>5093.333333333333</v>
      </c>
      <c r="AK253" s="192">
        <v>491</v>
      </c>
      <c r="AL253" s="192">
        <v>2936.0066666666667</v>
      </c>
      <c r="AM253" s="193">
        <v>0.65541202972338364</v>
      </c>
      <c r="AN253" s="193">
        <v>8.7924550826717601E-2</v>
      </c>
      <c r="AO253" s="193">
        <v>0.59778522140352774</v>
      </c>
      <c r="AP253" s="192">
        <v>22621.453333333335</v>
      </c>
      <c r="AQ253" s="192">
        <v>14663.333333333334</v>
      </c>
      <c r="AR253" s="192">
        <v>13270.966666666665</v>
      </c>
      <c r="AS253" s="192">
        <v>1392.3666666666668</v>
      </c>
      <c r="AT253" s="192">
        <v>7958.12</v>
      </c>
      <c r="AU253" s="193">
        <v>0.6482047425187536</v>
      </c>
      <c r="AV253" s="193">
        <v>9.4955671743578093E-2</v>
      </c>
      <c r="AW253" s="193">
        <v>0.58665402576551218</v>
      </c>
    </row>
    <row r="254" spans="1:49" ht="14.25" x14ac:dyDescent="0.2">
      <c r="A254" s="196">
        <v>34820</v>
      </c>
      <c r="B254" s="192">
        <v>1975.2056775000008</v>
      </c>
      <c r="C254" s="192">
        <v>1240.1935690079792</v>
      </c>
      <c r="D254" s="192">
        <v>1117.3201104855968</v>
      </c>
      <c r="E254" s="192">
        <v>122.87345852238225</v>
      </c>
      <c r="F254" s="192">
        <v>735.01210849202153</v>
      </c>
      <c r="G254" s="193">
        <v>0.62788072307370069</v>
      </c>
      <c r="H254" s="193">
        <v>9.9076032639540082E-2</v>
      </c>
      <c r="I254" s="193">
        <v>0.56567279206071253</v>
      </c>
      <c r="J254" s="202"/>
      <c r="K254" s="202"/>
      <c r="L254" s="202"/>
      <c r="M254" s="202"/>
      <c r="N254" s="202"/>
      <c r="O254" s="202"/>
      <c r="P254" s="202"/>
      <c r="Q254" s="202"/>
      <c r="R254" s="202"/>
      <c r="S254" s="202"/>
      <c r="T254" s="202"/>
      <c r="U254" s="202"/>
      <c r="V254" s="202"/>
      <c r="W254" s="202"/>
      <c r="X254" s="202"/>
      <c r="Y254" s="202"/>
      <c r="AH254" s="192">
        <v>8509.01</v>
      </c>
      <c r="AI254" s="192">
        <v>5583.1333333333341</v>
      </c>
      <c r="AJ254" s="192">
        <v>5094.333333333333</v>
      </c>
      <c r="AK254" s="192">
        <v>488.8</v>
      </c>
      <c r="AL254" s="192">
        <v>2925.876666666667</v>
      </c>
      <c r="AM254" s="193">
        <v>0.65614370336071226</v>
      </c>
      <c r="AN254" s="193">
        <v>8.754940475479718E-2</v>
      </c>
      <c r="AO254" s="193">
        <v>0.59869871269787356</v>
      </c>
      <c r="AP254" s="192">
        <v>22594.99666666667</v>
      </c>
      <c r="AQ254" s="192">
        <v>14678.9</v>
      </c>
      <c r="AR254" s="192">
        <v>13275.066666666666</v>
      </c>
      <c r="AS254" s="192">
        <v>1403.8333333333333</v>
      </c>
      <c r="AT254" s="192">
        <v>7916.0966666666673</v>
      </c>
      <c r="AU254" s="193">
        <v>0.64965267384416514</v>
      </c>
      <c r="AV254" s="193">
        <v>9.5636139856074595E-2</v>
      </c>
      <c r="AW254" s="193">
        <v>0.58752239987053168</v>
      </c>
    </row>
    <row r="255" spans="1:49" ht="14.25" x14ac:dyDescent="0.2">
      <c r="A255" s="196">
        <v>34790</v>
      </c>
      <c r="B255" s="192">
        <v>1973.2983600000007</v>
      </c>
      <c r="C255" s="192">
        <v>1249.5297389501832</v>
      </c>
      <c r="D255" s="192">
        <v>1127.1058221492788</v>
      </c>
      <c r="E255" s="192">
        <v>122.42391680090464</v>
      </c>
      <c r="F255" s="192">
        <v>723.7686210498174</v>
      </c>
      <c r="G255" s="193">
        <v>0.63321886050226217</v>
      </c>
      <c r="H255" s="193">
        <v>9.7975992875336829E-2</v>
      </c>
      <c r="I255" s="193">
        <v>0.57117861393716374</v>
      </c>
      <c r="J255" s="202"/>
      <c r="K255" s="202"/>
      <c r="L255" s="202"/>
      <c r="M255" s="202"/>
      <c r="N255" s="202"/>
      <c r="O255" s="202"/>
      <c r="P255" s="202"/>
      <c r="Q255" s="202"/>
      <c r="R255" s="202"/>
      <c r="S255" s="202"/>
      <c r="T255" s="202"/>
      <c r="U255" s="202"/>
      <c r="V255" s="202"/>
      <c r="W255" s="202"/>
      <c r="X255" s="202"/>
      <c r="Y255" s="202"/>
      <c r="AH255" s="192">
        <v>8497.8033333333315</v>
      </c>
      <c r="AI255" s="192">
        <v>5580.4000000000005</v>
      </c>
      <c r="AJ255" s="192">
        <v>5093.2666666666664</v>
      </c>
      <c r="AK255" s="192">
        <v>487.13333333333338</v>
      </c>
      <c r="AL255" s="192">
        <v>2917.4033333333332</v>
      </c>
      <c r="AM255" s="193">
        <v>0.65668735567348602</v>
      </c>
      <c r="AN255" s="193">
        <v>8.7293622918309319E-2</v>
      </c>
      <c r="AO255" s="193">
        <v>0.59936273727210299</v>
      </c>
      <c r="AP255" s="192">
        <v>22569.10666666667</v>
      </c>
      <c r="AQ255" s="192">
        <v>14679.633333333333</v>
      </c>
      <c r="AR255" s="192">
        <v>13273.9</v>
      </c>
      <c r="AS255" s="192">
        <v>1405.7333333333333</v>
      </c>
      <c r="AT255" s="192">
        <v>7889.4733333333324</v>
      </c>
      <c r="AU255" s="193">
        <v>0.65043041136467949</v>
      </c>
      <c r="AV255" s="193">
        <v>9.5760793298651878E-2</v>
      </c>
      <c r="AW255" s="193">
        <v>0.58814467918682933</v>
      </c>
    </row>
    <row r="256" spans="1:49" ht="14.25" x14ac:dyDescent="0.2">
      <c r="A256" s="196">
        <v>34759</v>
      </c>
      <c r="B256" s="192">
        <v>1971.3910425000006</v>
      </c>
      <c r="C256" s="192">
        <v>1260.0581849029115</v>
      </c>
      <c r="D256" s="192">
        <v>1135.673087633422</v>
      </c>
      <c r="E256" s="192">
        <v>124.38509726948962</v>
      </c>
      <c r="F256" s="192">
        <v>711.33285759708906</v>
      </c>
      <c r="G256" s="193">
        <v>0.63917211640820937</v>
      </c>
      <c r="H256" s="193">
        <v>9.8713772712863718E-2</v>
      </c>
      <c r="I256" s="193">
        <v>0.5760770253846893</v>
      </c>
      <c r="J256" s="202"/>
      <c r="K256" s="202"/>
      <c r="L256" s="202"/>
      <c r="M256" s="202"/>
      <c r="N256" s="202"/>
      <c r="O256" s="202"/>
      <c r="P256" s="202"/>
      <c r="Q256" s="202"/>
      <c r="R256" s="202"/>
      <c r="S256" s="202"/>
      <c r="T256" s="202"/>
      <c r="U256" s="202"/>
      <c r="V256" s="202"/>
      <c r="W256" s="202"/>
      <c r="X256" s="202"/>
      <c r="Y256" s="202"/>
      <c r="AH256" s="192">
        <v>8487.9</v>
      </c>
      <c r="AI256" s="192">
        <v>5579.9000000000005</v>
      </c>
      <c r="AJ256" s="192">
        <v>5094.9000000000005</v>
      </c>
      <c r="AK256" s="192">
        <v>485</v>
      </c>
      <c r="AL256" s="192">
        <v>2907.9999999999995</v>
      </c>
      <c r="AM256" s="193">
        <v>0.65739464414048243</v>
      </c>
      <c r="AN256" s="193">
        <v>8.6919120414344339E-2</v>
      </c>
      <c r="AO256" s="193">
        <v>0.60025447990669079</v>
      </c>
      <c r="AP256" s="192">
        <v>22546.363333333331</v>
      </c>
      <c r="AQ256" s="192">
        <v>14684.800000000001</v>
      </c>
      <c r="AR256" s="192">
        <v>13274.1</v>
      </c>
      <c r="AS256" s="192">
        <v>1410.7</v>
      </c>
      <c r="AT256" s="192">
        <v>7861.5633333333344</v>
      </c>
      <c r="AU256" s="193">
        <v>0.65131568150902097</v>
      </c>
      <c r="AV256" s="193">
        <v>9.6065319241664851E-2</v>
      </c>
      <c r="AW256" s="193">
        <v>0.5887468326377544</v>
      </c>
    </row>
    <row r="257" spans="1:49" ht="14.25" x14ac:dyDescent="0.2">
      <c r="A257" s="196">
        <v>34731</v>
      </c>
      <c r="B257" s="192">
        <v>1969.4837250000003</v>
      </c>
      <c r="C257" s="192">
        <v>1258.0193682519096</v>
      </c>
      <c r="D257" s="192">
        <v>1129.5146262477506</v>
      </c>
      <c r="E257" s="192">
        <v>128.50474200415908</v>
      </c>
      <c r="F257" s="192">
        <v>711.46435674809084</v>
      </c>
      <c r="G257" s="193">
        <v>0.63875590962393425</v>
      </c>
      <c r="H257" s="193">
        <v>0.10214846070511921</v>
      </c>
      <c r="I257" s="193">
        <v>0.57350797668955122</v>
      </c>
      <c r="J257" s="202"/>
      <c r="K257" s="202"/>
      <c r="L257" s="202"/>
      <c r="M257" s="202"/>
      <c r="N257" s="202"/>
      <c r="O257" s="202"/>
      <c r="P257" s="202"/>
      <c r="Q257" s="202"/>
      <c r="R257" s="202"/>
      <c r="S257" s="202"/>
      <c r="T257" s="202"/>
      <c r="U257" s="202"/>
      <c r="V257" s="202"/>
      <c r="W257" s="202"/>
      <c r="X257" s="202"/>
      <c r="Y257" s="202"/>
      <c r="AH257" s="192">
        <v>8477.8333333333339</v>
      </c>
      <c r="AI257" s="192">
        <v>5575.7666666666664</v>
      </c>
      <c r="AJ257" s="192">
        <v>5092.3</v>
      </c>
      <c r="AK257" s="192">
        <v>483.4666666666667</v>
      </c>
      <c r="AL257" s="192">
        <v>2902.0666666666657</v>
      </c>
      <c r="AM257" s="193">
        <v>0.65768769536241567</v>
      </c>
      <c r="AN257" s="193">
        <v>8.6708554279531072E-2</v>
      </c>
      <c r="AO257" s="193">
        <v>0.600660546130104</v>
      </c>
      <c r="AP257" s="192">
        <v>22522.076666666671</v>
      </c>
      <c r="AQ257" s="192">
        <v>14662.666666666666</v>
      </c>
      <c r="AR257" s="192">
        <v>13259.199999999999</v>
      </c>
      <c r="AS257" s="192">
        <v>1403.4666666666665</v>
      </c>
      <c r="AT257" s="192">
        <v>7859.4100000000008</v>
      </c>
      <c r="AU257" s="193">
        <v>0.651035287894559</v>
      </c>
      <c r="AV257" s="193">
        <v>9.5717013731017542E-2</v>
      </c>
      <c r="AW257" s="193">
        <v>0.58872013430377845</v>
      </c>
    </row>
    <row r="258" spans="1:49" ht="14.25" x14ac:dyDescent="0.2">
      <c r="A258" s="196">
        <v>34700</v>
      </c>
      <c r="B258" s="192">
        <v>1967.5764075000006</v>
      </c>
      <c r="C258" s="192">
        <v>1252.5780831777136</v>
      </c>
      <c r="D258" s="192">
        <v>1125.7534459830733</v>
      </c>
      <c r="E258" s="192">
        <v>126.82463719464027</v>
      </c>
      <c r="F258" s="192">
        <v>714.99832432228686</v>
      </c>
      <c r="G258" s="193">
        <v>0.63660962715508329</v>
      </c>
      <c r="H258" s="193">
        <v>0.10125088319675367</v>
      </c>
      <c r="I258" s="193">
        <v>0.57215234015407501</v>
      </c>
      <c r="J258" s="202"/>
      <c r="K258" s="202"/>
      <c r="L258" s="202"/>
      <c r="M258" s="202"/>
      <c r="N258" s="202"/>
      <c r="O258" s="202"/>
      <c r="P258" s="202"/>
      <c r="Q258" s="202"/>
      <c r="R258" s="202"/>
      <c r="S258" s="202"/>
      <c r="T258" s="202"/>
      <c r="U258" s="202"/>
      <c r="V258" s="202"/>
      <c r="W258" s="202"/>
      <c r="X258" s="202"/>
      <c r="Y258" s="202"/>
      <c r="AH258" s="192">
        <v>8468.5233333333326</v>
      </c>
      <c r="AI258" s="192">
        <v>5574.9666666666672</v>
      </c>
      <c r="AJ258" s="192">
        <v>5089.9000000000005</v>
      </c>
      <c r="AK258" s="192">
        <v>485.06666666666666</v>
      </c>
      <c r="AL258" s="192">
        <v>2893.5566666666659</v>
      </c>
      <c r="AM258" s="193">
        <v>0.65831626686588818</v>
      </c>
      <c r="AN258" s="193">
        <v>8.7007994068723865E-2</v>
      </c>
      <c r="AO258" s="193">
        <v>0.60103748902307652</v>
      </c>
      <c r="AP258" s="192">
        <v>22498.87</v>
      </c>
      <c r="AQ258" s="192">
        <v>14667.333333333334</v>
      </c>
      <c r="AR258" s="192">
        <v>13258.166666666666</v>
      </c>
      <c r="AS258" s="192">
        <v>1409.1666666666667</v>
      </c>
      <c r="AT258" s="192">
        <v>7831.5366666666669</v>
      </c>
      <c r="AU258" s="193">
        <v>0.65191422206241179</v>
      </c>
      <c r="AV258" s="193">
        <v>9.6075178400981773E-2</v>
      </c>
      <c r="AW258" s="193">
        <v>0.58928144687562822</v>
      </c>
    </row>
    <row r="259" spans="1:49" ht="14.25" x14ac:dyDescent="0.2">
      <c r="A259" s="196">
        <v>34669</v>
      </c>
      <c r="B259" s="192">
        <v>1965.6690900000003</v>
      </c>
      <c r="C259" s="192">
        <v>1243.0772613405663</v>
      </c>
      <c r="D259" s="192">
        <v>1112.4016874422994</v>
      </c>
      <c r="E259" s="192">
        <v>130.67557389826709</v>
      </c>
      <c r="F259" s="192">
        <v>722.59182865943387</v>
      </c>
      <c r="G259" s="193">
        <v>0.63239396074573573</v>
      </c>
      <c r="H259" s="193">
        <v>0.10512264841635283</v>
      </c>
      <c r="I259" s="193">
        <v>0.56591503274963706</v>
      </c>
      <c r="J259" s="202"/>
      <c r="K259" s="202"/>
      <c r="L259" s="202"/>
      <c r="M259" s="202"/>
      <c r="N259" s="202"/>
      <c r="O259" s="202"/>
      <c r="P259" s="202"/>
      <c r="Q259" s="202"/>
      <c r="R259" s="202"/>
      <c r="S259" s="202"/>
      <c r="T259" s="202"/>
      <c r="U259" s="202"/>
      <c r="V259" s="202"/>
      <c r="W259" s="202"/>
      <c r="X259" s="202"/>
      <c r="Y259" s="202"/>
      <c r="AH259" s="192">
        <v>8459.4933333333338</v>
      </c>
      <c r="AI259" s="192">
        <v>5569.7333333333336</v>
      </c>
      <c r="AJ259" s="192">
        <v>5075.3</v>
      </c>
      <c r="AK259" s="192">
        <v>494.43333333333334</v>
      </c>
      <c r="AL259" s="192">
        <v>2889.7599999999998</v>
      </c>
      <c r="AM259" s="193">
        <v>0.65840034548956439</v>
      </c>
      <c r="AN259" s="193">
        <v>8.8771455246211661E-2</v>
      </c>
      <c r="AO259" s="193">
        <v>0.59995318868584724</v>
      </c>
      <c r="AP259" s="192">
        <v>22475.7</v>
      </c>
      <c r="AQ259" s="192">
        <v>14652.033333333333</v>
      </c>
      <c r="AR259" s="192">
        <v>13224.6</v>
      </c>
      <c r="AS259" s="192">
        <v>1427.4333333333334</v>
      </c>
      <c r="AT259" s="192">
        <v>7823.6666666666679</v>
      </c>
      <c r="AU259" s="193">
        <v>0.65190553946410268</v>
      </c>
      <c r="AV259" s="193">
        <v>9.7422200786694002E-2</v>
      </c>
      <c r="AW259" s="193">
        <v>0.58839546710447288</v>
      </c>
    </row>
    <row r="260" spans="1:49" ht="14.25" x14ac:dyDescent="0.2">
      <c r="A260" s="196">
        <v>34639</v>
      </c>
      <c r="B260" s="192">
        <v>1963.7617725000002</v>
      </c>
      <c r="C260" s="192">
        <v>1247.3268428842434</v>
      </c>
      <c r="D260" s="192">
        <v>1114.0739063089757</v>
      </c>
      <c r="E260" s="192">
        <v>133.2529365752678</v>
      </c>
      <c r="F260" s="192">
        <v>716.43492961575669</v>
      </c>
      <c r="G260" s="193">
        <v>0.63517217839326445</v>
      </c>
      <c r="H260" s="193">
        <v>0.10683080969150134</v>
      </c>
      <c r="I260" s="193">
        <v>0.56731622028199735</v>
      </c>
      <c r="J260" s="202"/>
      <c r="K260" s="202"/>
      <c r="L260" s="202"/>
      <c r="M260" s="202"/>
      <c r="N260" s="202"/>
      <c r="O260" s="202"/>
      <c r="P260" s="202"/>
      <c r="Q260" s="202"/>
      <c r="R260" s="202"/>
      <c r="S260" s="202"/>
      <c r="T260" s="202"/>
      <c r="U260" s="202"/>
      <c r="V260" s="202"/>
      <c r="W260" s="202"/>
      <c r="X260" s="202"/>
      <c r="Y260" s="202"/>
      <c r="AH260" s="192">
        <v>8451.2733333333326</v>
      </c>
      <c r="AI260" s="192">
        <v>5574.4000000000005</v>
      </c>
      <c r="AJ260" s="192">
        <v>5067.9666666666662</v>
      </c>
      <c r="AK260" s="192">
        <v>506.43333333333334</v>
      </c>
      <c r="AL260" s="192">
        <v>2876.873333333333</v>
      </c>
      <c r="AM260" s="193">
        <v>0.65959291341502002</v>
      </c>
      <c r="AN260" s="193">
        <v>9.0849837351703017E-2</v>
      </c>
      <c r="AO260" s="193">
        <v>0.59966900451292937</v>
      </c>
      <c r="AP260" s="192">
        <v>22454.98</v>
      </c>
      <c r="AQ260" s="192">
        <v>14655.9</v>
      </c>
      <c r="AR260" s="192">
        <v>13201.633333333331</v>
      </c>
      <c r="AS260" s="192">
        <v>1454.2666666666667</v>
      </c>
      <c r="AT260" s="192">
        <v>7799.0800000000017</v>
      </c>
      <c r="AU260" s="193">
        <v>0.65267927203675979</v>
      </c>
      <c r="AV260" s="193">
        <v>9.9227387377552156E-2</v>
      </c>
      <c r="AW260" s="193">
        <v>0.58791561307706941</v>
      </c>
    </row>
    <row r="261" spans="1:49" ht="14.25" x14ac:dyDescent="0.2">
      <c r="A261" s="196">
        <v>34608</v>
      </c>
      <c r="B261" s="192">
        <v>1961.8544549999999</v>
      </c>
      <c r="C261" s="192">
        <v>1250.4883428056698</v>
      </c>
      <c r="D261" s="192">
        <v>1112.7607048073407</v>
      </c>
      <c r="E261" s="192">
        <v>137.72763799832913</v>
      </c>
      <c r="F261" s="192">
        <v>711.36611219433019</v>
      </c>
      <c r="G261" s="193">
        <v>0.63740117908271121</v>
      </c>
      <c r="H261" s="193">
        <v>0.11013908189604969</v>
      </c>
      <c r="I261" s="193">
        <v>0.56719839841908193</v>
      </c>
      <c r="J261" s="202"/>
      <c r="K261" s="202"/>
      <c r="L261" s="202"/>
      <c r="M261" s="202"/>
      <c r="N261" s="202"/>
      <c r="O261" s="202"/>
      <c r="P261" s="202"/>
      <c r="Q261" s="202"/>
      <c r="R261" s="202"/>
      <c r="S261" s="202"/>
      <c r="T261" s="202"/>
      <c r="U261" s="202"/>
      <c r="V261" s="202"/>
      <c r="W261" s="202"/>
      <c r="X261" s="202"/>
      <c r="Y261" s="202"/>
      <c r="AH261" s="192">
        <v>8442.5833333333321</v>
      </c>
      <c r="AI261" s="192">
        <v>5566.7333333333336</v>
      </c>
      <c r="AJ261" s="192">
        <v>5054.6333333333341</v>
      </c>
      <c r="AK261" s="192">
        <v>512.1</v>
      </c>
      <c r="AL261" s="192">
        <v>2875.849999999999</v>
      </c>
      <c r="AM261" s="193">
        <v>0.65936374135088993</v>
      </c>
      <c r="AN261" s="193">
        <v>9.1992910264547728E-2</v>
      </c>
      <c r="AO261" s="193">
        <v>0.59870695186110112</v>
      </c>
      <c r="AP261" s="192">
        <v>22433.273333333334</v>
      </c>
      <c r="AQ261" s="192">
        <v>14630.733333333332</v>
      </c>
      <c r="AR261" s="192">
        <v>13153.633333333331</v>
      </c>
      <c r="AS261" s="192">
        <v>1477.1000000000001</v>
      </c>
      <c r="AT261" s="192">
        <v>7802.5400000000009</v>
      </c>
      <c r="AU261" s="193">
        <v>0.65218896573571805</v>
      </c>
      <c r="AV261" s="193">
        <v>0.10095871248194442</v>
      </c>
      <c r="AW261" s="193">
        <v>0.58634480746010897</v>
      </c>
    </row>
    <row r="262" spans="1:49" ht="14.25" x14ac:dyDescent="0.2">
      <c r="A262" s="196">
        <v>34578</v>
      </c>
      <c r="B262" s="192">
        <v>1959.9471375000001</v>
      </c>
      <c r="C262" s="192">
        <v>1245.7535428575222</v>
      </c>
      <c r="D262" s="192">
        <v>1109.4078171604961</v>
      </c>
      <c r="E262" s="192">
        <v>136.34572569702632</v>
      </c>
      <c r="F262" s="192">
        <v>714.19359464247782</v>
      </c>
      <c r="G262" s="193">
        <v>0.63560568498114511</v>
      </c>
      <c r="H262" s="193">
        <v>0.10944839489219922</v>
      </c>
      <c r="I262" s="193">
        <v>0.56603966297560204</v>
      </c>
      <c r="J262" s="202"/>
      <c r="K262" s="202"/>
      <c r="L262" s="202"/>
      <c r="M262" s="202"/>
      <c r="N262" s="202"/>
      <c r="O262" s="202"/>
      <c r="P262" s="202"/>
      <c r="Q262" s="202"/>
      <c r="R262" s="202"/>
      <c r="S262" s="202"/>
      <c r="T262" s="202"/>
      <c r="U262" s="202"/>
      <c r="V262" s="202"/>
      <c r="W262" s="202"/>
      <c r="X262" s="202"/>
      <c r="Y262" s="202"/>
      <c r="AH262" s="192">
        <v>8432.623333333333</v>
      </c>
      <c r="AI262" s="192">
        <v>5563.5999999999995</v>
      </c>
      <c r="AJ262" s="192">
        <v>5047.833333333333</v>
      </c>
      <c r="AK262" s="192">
        <v>515.76666666666677</v>
      </c>
      <c r="AL262" s="192">
        <v>2869.0233333333331</v>
      </c>
      <c r="AM262" s="193">
        <v>0.65977096095442023</v>
      </c>
      <c r="AN262" s="193">
        <v>9.2703764948354805E-2</v>
      </c>
      <c r="AO262" s="193">
        <v>0.59860770887035153</v>
      </c>
      <c r="AP262" s="192">
        <v>22408.446666666667</v>
      </c>
      <c r="AQ262" s="192">
        <v>14610.266666666668</v>
      </c>
      <c r="AR262" s="192">
        <v>13130.199999999999</v>
      </c>
      <c r="AS262" s="192">
        <v>1480.0666666666668</v>
      </c>
      <c r="AT262" s="192">
        <v>7798.1800000000012</v>
      </c>
      <c r="AU262" s="193">
        <v>0.65199818996824721</v>
      </c>
      <c r="AV262" s="193">
        <v>0.10130319318835157</v>
      </c>
      <c r="AW262" s="193">
        <v>0.58594869137143812</v>
      </c>
    </row>
    <row r="263" spans="1:49" ht="14.25" x14ac:dyDescent="0.2">
      <c r="A263" s="196">
        <v>34547</v>
      </c>
      <c r="B263" s="192">
        <v>1958.1494899999998</v>
      </c>
      <c r="C263" s="192">
        <v>1234.323814248118</v>
      </c>
      <c r="D263" s="192">
        <v>1099.6922197096831</v>
      </c>
      <c r="E263" s="192">
        <v>134.63159453843474</v>
      </c>
      <c r="F263" s="192">
        <v>723.8256757518817</v>
      </c>
      <c r="G263" s="193">
        <v>0.63035218738489573</v>
      </c>
      <c r="H263" s="193">
        <v>0.10907315647996704</v>
      </c>
      <c r="I263" s="193">
        <v>0.56159768461277348</v>
      </c>
      <c r="J263" s="202"/>
      <c r="K263" s="202"/>
      <c r="L263" s="202"/>
      <c r="M263" s="202"/>
      <c r="N263" s="202"/>
      <c r="O263" s="202"/>
      <c r="P263" s="202"/>
      <c r="Q263" s="202"/>
      <c r="R263" s="202"/>
      <c r="S263" s="202"/>
      <c r="T263" s="202"/>
      <c r="U263" s="202"/>
      <c r="V263" s="202"/>
      <c r="W263" s="202"/>
      <c r="X263" s="202"/>
      <c r="Y263" s="202"/>
      <c r="AH263" s="192">
        <v>8422.413333333332</v>
      </c>
      <c r="AI263" s="192">
        <v>5546.4666666666672</v>
      </c>
      <c r="AJ263" s="192">
        <v>5028.3666666666668</v>
      </c>
      <c r="AK263" s="192">
        <v>518.1</v>
      </c>
      <c r="AL263" s="192">
        <v>2875.9466666666667</v>
      </c>
      <c r="AM263" s="193">
        <v>0.65853650814255948</v>
      </c>
      <c r="AN263" s="193">
        <v>9.3410820101686359E-2</v>
      </c>
      <c r="AO263" s="193">
        <v>0.59702207285006204</v>
      </c>
      <c r="AP263" s="192">
        <v>22382.653333333335</v>
      </c>
      <c r="AQ263" s="192">
        <v>14569.799999999997</v>
      </c>
      <c r="AR263" s="192">
        <v>13085.066666666666</v>
      </c>
      <c r="AS263" s="192">
        <v>1484.7333333333333</v>
      </c>
      <c r="AT263" s="192">
        <v>7812.8533333333353</v>
      </c>
      <c r="AU263" s="193">
        <v>0.65094159226877468</v>
      </c>
      <c r="AV263" s="193">
        <v>0.10190485341825788</v>
      </c>
      <c r="AW263" s="193">
        <v>0.58460748472477786</v>
      </c>
    </row>
    <row r="264" spans="1:49" ht="14.25" x14ac:dyDescent="0.2">
      <c r="A264" s="196">
        <v>34516</v>
      </c>
      <c r="B264" s="192">
        <v>1956.4615124999993</v>
      </c>
      <c r="C264" s="192">
        <v>1229.3858740540959</v>
      </c>
      <c r="D264" s="192">
        <v>1096.7568896944183</v>
      </c>
      <c r="E264" s="192">
        <v>132.62898435967767</v>
      </c>
      <c r="F264" s="192">
        <v>727.07563844590368</v>
      </c>
      <c r="G264" s="193">
        <v>0.62837212293696798</v>
      </c>
      <c r="H264" s="193">
        <v>0.10788230705979437</v>
      </c>
      <c r="I264" s="193">
        <v>0.56058188862246716</v>
      </c>
      <c r="J264" s="202"/>
      <c r="K264" s="202"/>
      <c r="L264" s="202"/>
      <c r="M264" s="202"/>
      <c r="N264" s="202"/>
      <c r="O264" s="202"/>
      <c r="P264" s="202"/>
      <c r="Q264" s="202"/>
      <c r="R264" s="202"/>
      <c r="S264" s="202"/>
      <c r="T264" s="202"/>
      <c r="U264" s="202"/>
      <c r="V264" s="202"/>
      <c r="W264" s="202"/>
      <c r="X264" s="202"/>
      <c r="Y264" s="202"/>
      <c r="AH264" s="192">
        <v>8412.0066666666662</v>
      </c>
      <c r="AI264" s="192">
        <v>5541.3666666666659</v>
      </c>
      <c r="AJ264" s="192">
        <v>5010.9333333333334</v>
      </c>
      <c r="AK264" s="192">
        <v>530.43333333333339</v>
      </c>
      <c r="AL264" s="192">
        <v>2870.64</v>
      </c>
      <c r="AM264" s="193">
        <v>0.65874492095029247</v>
      </c>
      <c r="AN264" s="193">
        <v>9.5722475201665075E-2</v>
      </c>
      <c r="AO264" s="193">
        <v>0.59568822659040532</v>
      </c>
      <c r="AP264" s="192">
        <v>22356.48</v>
      </c>
      <c r="AQ264" s="192">
        <v>14558</v>
      </c>
      <c r="AR264" s="192">
        <v>13050.800000000001</v>
      </c>
      <c r="AS264" s="192">
        <v>1507.2</v>
      </c>
      <c r="AT264" s="192">
        <v>7798.4800000000005</v>
      </c>
      <c r="AU264" s="193">
        <v>0.65117585594870031</v>
      </c>
      <c r="AV264" s="193">
        <v>0.10353070476713834</v>
      </c>
      <c r="AW264" s="193">
        <v>0.5837591606549869</v>
      </c>
    </row>
    <row r="265" spans="1:49" ht="14.25" x14ac:dyDescent="0.2">
      <c r="A265" s="196">
        <v>34486</v>
      </c>
      <c r="B265" s="192">
        <v>1954.8832049999992</v>
      </c>
      <c r="C265" s="192">
        <v>1239.7480975113033</v>
      </c>
      <c r="D265" s="192">
        <v>1106.9910457251628</v>
      </c>
      <c r="E265" s="192">
        <v>132.75705178614032</v>
      </c>
      <c r="F265" s="192">
        <v>715.13510748869612</v>
      </c>
      <c r="G265" s="193">
        <v>0.6341801363582249</v>
      </c>
      <c r="H265" s="193">
        <v>0.10708389232670706</v>
      </c>
      <c r="I265" s="193">
        <v>0.56626965892070436</v>
      </c>
      <c r="J265" s="202"/>
      <c r="K265" s="202"/>
      <c r="L265" s="202"/>
      <c r="M265" s="202"/>
      <c r="N265" s="202"/>
      <c r="O265" s="202"/>
      <c r="P265" s="202"/>
      <c r="Q265" s="202"/>
      <c r="R265" s="202"/>
      <c r="S265" s="202"/>
      <c r="T265" s="202"/>
      <c r="U265" s="202"/>
      <c r="V265" s="202"/>
      <c r="W265" s="202"/>
      <c r="X265" s="202"/>
      <c r="Y265" s="202"/>
      <c r="AH265" s="192">
        <v>8401.4766666666674</v>
      </c>
      <c r="AI265" s="192">
        <v>5537.9000000000005</v>
      </c>
      <c r="AJ265" s="192">
        <v>4989.8333333333339</v>
      </c>
      <c r="AK265" s="192">
        <v>548.06666666666672</v>
      </c>
      <c r="AL265" s="192">
        <v>2863.5766666666664</v>
      </c>
      <c r="AM265" s="193">
        <v>0.65915793374418707</v>
      </c>
      <c r="AN265" s="193">
        <v>9.8966515586534007E-2</v>
      </c>
      <c r="AO265" s="193">
        <v>0.59392336982030547</v>
      </c>
      <c r="AP265" s="192">
        <v>22330.45</v>
      </c>
      <c r="AQ265" s="192">
        <v>14545.633333333333</v>
      </c>
      <c r="AR265" s="192">
        <v>12998.199999999999</v>
      </c>
      <c r="AS265" s="192">
        <v>1547.4333333333334</v>
      </c>
      <c r="AT265" s="192">
        <v>7784.8166666666684</v>
      </c>
      <c r="AU265" s="193">
        <v>0.65138111114345354</v>
      </c>
      <c r="AV265" s="193">
        <v>0.10638473402097766</v>
      </c>
      <c r="AW265" s="193">
        <v>0.58208410488816831</v>
      </c>
    </row>
    <row r="266" spans="1:49" ht="14.25" x14ac:dyDescent="0.2">
      <c r="A266" s="196">
        <v>34455</v>
      </c>
      <c r="B266" s="192">
        <v>1953.3048974999992</v>
      </c>
      <c r="C266" s="192">
        <v>1237.5639088729367</v>
      </c>
      <c r="D266" s="192">
        <v>1104.2754590536208</v>
      </c>
      <c r="E266" s="192">
        <v>133.28844981931601</v>
      </c>
      <c r="F266" s="192">
        <v>715.74098862706251</v>
      </c>
      <c r="G266" s="193">
        <v>0.63357436437950532</v>
      </c>
      <c r="H266" s="193">
        <v>0.10770227611170666</v>
      </c>
      <c r="I266" s="193">
        <v>0.56533696324980476</v>
      </c>
      <c r="J266" s="202"/>
      <c r="K266" s="202"/>
      <c r="L266" s="202"/>
      <c r="M266" s="202"/>
      <c r="N266" s="202"/>
      <c r="O266" s="202"/>
      <c r="P266" s="202"/>
      <c r="Q266" s="202"/>
      <c r="R266" s="202"/>
      <c r="S266" s="202"/>
      <c r="T266" s="202"/>
      <c r="U266" s="202"/>
      <c r="V266" s="202"/>
      <c r="W266" s="202"/>
      <c r="X266" s="202"/>
      <c r="Y266" s="202"/>
      <c r="AH266" s="192">
        <v>8390.876666666667</v>
      </c>
      <c r="AI266" s="192">
        <v>5531.0666666666666</v>
      </c>
      <c r="AJ266" s="192">
        <v>4972.333333333333</v>
      </c>
      <c r="AK266" s="192">
        <v>558.73333333333335</v>
      </c>
      <c r="AL266" s="192">
        <v>2859.8099999999995</v>
      </c>
      <c r="AM266" s="193">
        <v>0.65917625611626596</v>
      </c>
      <c r="AN266" s="193">
        <v>0.10101728418870382</v>
      </c>
      <c r="AO266" s="193">
        <v>0.59258806092172323</v>
      </c>
      <c r="AP266" s="192">
        <v>22304.74666666667</v>
      </c>
      <c r="AQ266" s="192">
        <v>14517.299999999997</v>
      </c>
      <c r="AR266" s="192">
        <v>12960.566666666668</v>
      </c>
      <c r="AS266" s="192">
        <v>1556.7333333333336</v>
      </c>
      <c r="AT266" s="192">
        <v>7787.4466666666676</v>
      </c>
      <c r="AU266" s="193">
        <v>0.65086146087887997</v>
      </c>
      <c r="AV266" s="193">
        <v>0.10723297950261645</v>
      </c>
      <c r="AW266" s="193">
        <v>0.58106764718541226</v>
      </c>
    </row>
    <row r="267" spans="1:49" ht="14.25" x14ac:dyDescent="0.2">
      <c r="A267" s="196">
        <v>34425</v>
      </c>
      <c r="B267" s="192">
        <v>1951.7265899999993</v>
      </c>
      <c r="C267" s="192">
        <v>1229.6629210545311</v>
      </c>
      <c r="D267" s="192">
        <v>1093.7300146683529</v>
      </c>
      <c r="E267" s="192">
        <v>135.93290638617842</v>
      </c>
      <c r="F267" s="192">
        <v>722.06366894546829</v>
      </c>
      <c r="G267" s="193">
        <v>0.63003851428520607</v>
      </c>
      <c r="H267" s="193">
        <v>0.11054485262481968</v>
      </c>
      <c r="I267" s="193">
        <v>0.56039099957558769</v>
      </c>
      <c r="J267" s="202"/>
      <c r="K267" s="202"/>
      <c r="L267" s="202"/>
      <c r="M267" s="202"/>
      <c r="N267" s="202"/>
      <c r="O267" s="202"/>
      <c r="P267" s="202"/>
      <c r="Q267" s="202"/>
      <c r="R267" s="202"/>
      <c r="S267" s="202"/>
      <c r="T267" s="202"/>
      <c r="U267" s="202"/>
      <c r="V267" s="202"/>
      <c r="W267" s="202"/>
      <c r="X267" s="202"/>
      <c r="Y267" s="202"/>
      <c r="AH267" s="192">
        <v>8380.2266666666674</v>
      </c>
      <c r="AI267" s="192">
        <v>5523.9000000000005</v>
      </c>
      <c r="AJ267" s="192">
        <v>4953.8</v>
      </c>
      <c r="AK267" s="192">
        <v>570.1</v>
      </c>
      <c r="AL267" s="192">
        <v>2856.3266666666659</v>
      </c>
      <c r="AM267" s="193">
        <v>0.65915878170359754</v>
      </c>
      <c r="AN267" s="193">
        <v>0.10320606817646952</v>
      </c>
      <c r="AO267" s="193">
        <v>0.59112959553997746</v>
      </c>
      <c r="AP267" s="192">
        <v>22279.346666666668</v>
      </c>
      <c r="AQ267" s="192">
        <v>14492.733333333332</v>
      </c>
      <c r="AR267" s="192">
        <v>12919.6</v>
      </c>
      <c r="AS267" s="192">
        <v>1573.1333333333332</v>
      </c>
      <c r="AT267" s="192">
        <v>7786.6133333333337</v>
      </c>
      <c r="AU267" s="193">
        <v>0.65050082258546171</v>
      </c>
      <c r="AV267" s="193">
        <v>0.10854635196489275</v>
      </c>
      <c r="AW267" s="193">
        <v>0.57989133134364801</v>
      </c>
    </row>
    <row r="268" spans="1:49" ht="14.25" x14ac:dyDescent="0.2">
      <c r="A268" s="196">
        <v>34394</v>
      </c>
      <c r="B268" s="192">
        <v>1950.1482824999994</v>
      </c>
      <c r="C268" s="192">
        <v>1224.8375061553622</v>
      </c>
      <c r="D268" s="192">
        <v>1080.9159921765188</v>
      </c>
      <c r="E268" s="192">
        <v>143.92151397884334</v>
      </c>
      <c r="F268" s="192">
        <v>725.31077634463725</v>
      </c>
      <c r="G268" s="193">
        <v>0.62807403782915294</v>
      </c>
      <c r="H268" s="193">
        <v>0.11750253666757644</v>
      </c>
      <c r="I268" s="193">
        <v>0.55427374516918004</v>
      </c>
      <c r="J268" s="202"/>
      <c r="K268" s="202"/>
      <c r="L268" s="202"/>
      <c r="M268" s="202"/>
      <c r="N268" s="202"/>
      <c r="O268" s="202"/>
      <c r="P268" s="202"/>
      <c r="Q268" s="202"/>
      <c r="R268" s="202"/>
      <c r="S268" s="202"/>
      <c r="T268" s="202"/>
      <c r="U268" s="202"/>
      <c r="V268" s="202"/>
      <c r="W268" s="202"/>
      <c r="X268" s="202"/>
      <c r="Y268" s="202"/>
      <c r="AH268" s="192">
        <v>8370.82</v>
      </c>
      <c r="AI268" s="192">
        <v>5522.6000000000013</v>
      </c>
      <c r="AJ268" s="192">
        <v>4939.4666666666662</v>
      </c>
      <c r="AK268" s="192">
        <v>583.13333333333333</v>
      </c>
      <c r="AL268" s="192">
        <v>2848.2199999999993</v>
      </c>
      <c r="AM268" s="193">
        <v>0.65974420666075739</v>
      </c>
      <c r="AN268" s="193">
        <v>0.10559036202754739</v>
      </c>
      <c r="AO268" s="193">
        <v>0.59008157703387076</v>
      </c>
      <c r="AP268" s="192">
        <v>22256.35666666667</v>
      </c>
      <c r="AQ268" s="192">
        <v>14487.9</v>
      </c>
      <c r="AR268" s="192">
        <v>12891.5</v>
      </c>
      <c r="AS268" s="192">
        <v>1596.3999999999999</v>
      </c>
      <c r="AT268" s="192">
        <v>7768.4566666666678</v>
      </c>
      <c r="AU268" s="193">
        <v>0.65095559965115568</v>
      </c>
      <c r="AV268" s="193">
        <v>0.11018850212936311</v>
      </c>
      <c r="AW268" s="193">
        <v>0.57922777717287355</v>
      </c>
    </row>
    <row r="269" spans="1:49" ht="14.25" x14ac:dyDescent="0.2">
      <c r="A269" s="196">
        <v>34366</v>
      </c>
      <c r="B269" s="192">
        <v>1948.5699749999994</v>
      </c>
      <c r="C269" s="192">
        <v>1235.4176232153252</v>
      </c>
      <c r="D269" s="192">
        <v>1083.2960451014671</v>
      </c>
      <c r="E269" s="192">
        <v>152.12157811385782</v>
      </c>
      <c r="F269" s="192">
        <v>713.15235178467447</v>
      </c>
      <c r="G269" s="193">
        <v>0.63401244967624304</v>
      </c>
      <c r="H269" s="193">
        <v>0.12313372842937341</v>
      </c>
      <c r="I269" s="193">
        <v>0.55594413287696653</v>
      </c>
      <c r="J269" s="202"/>
      <c r="K269" s="202"/>
      <c r="L269" s="202"/>
      <c r="M269" s="202"/>
      <c r="N269" s="202"/>
      <c r="O269" s="202"/>
      <c r="P269" s="202"/>
      <c r="Q269" s="202"/>
      <c r="R269" s="202"/>
      <c r="S269" s="202"/>
      <c r="T269" s="202"/>
      <c r="U269" s="202"/>
      <c r="V269" s="202"/>
      <c r="W269" s="202"/>
      <c r="X269" s="202"/>
      <c r="Y269" s="202"/>
      <c r="AH269" s="192">
        <v>8362.0933333333323</v>
      </c>
      <c r="AI269" s="192">
        <v>5535.5666666666666</v>
      </c>
      <c r="AJ269" s="192">
        <v>4931.8</v>
      </c>
      <c r="AK269" s="192">
        <v>603.76666666666665</v>
      </c>
      <c r="AL269" s="192">
        <v>2826.5266666666666</v>
      </c>
      <c r="AM269" s="193">
        <v>0.66198336301755389</v>
      </c>
      <c r="AN269" s="193">
        <v>0.10907043542666514</v>
      </c>
      <c r="AO269" s="193">
        <v>0.58978054936802116</v>
      </c>
      <c r="AP269" s="192">
        <v>22234.316666666666</v>
      </c>
      <c r="AQ269" s="192">
        <v>14500.466666666667</v>
      </c>
      <c r="AR269" s="192">
        <v>12864.766666666668</v>
      </c>
      <c r="AS269" s="192">
        <v>1635.7</v>
      </c>
      <c r="AT269" s="192">
        <v>7733.8500000000013</v>
      </c>
      <c r="AU269" s="193">
        <v>0.65216605862259469</v>
      </c>
      <c r="AV269" s="193">
        <v>0.11280326610178062</v>
      </c>
      <c r="AW269" s="193">
        <v>0.5785995971692407</v>
      </c>
    </row>
    <row r="270" spans="1:49" ht="14.25" x14ac:dyDescent="0.2">
      <c r="A270" s="196">
        <v>34335</v>
      </c>
      <c r="B270" s="192">
        <v>1946.9916674999995</v>
      </c>
      <c r="C270" s="192">
        <v>1253.0191750689485</v>
      </c>
      <c r="D270" s="192">
        <v>1091.1614483178612</v>
      </c>
      <c r="E270" s="192">
        <v>161.85772675108728</v>
      </c>
      <c r="F270" s="192">
        <v>693.97249243105091</v>
      </c>
      <c r="G270" s="193">
        <v>0.64356678869502604</v>
      </c>
      <c r="H270" s="193">
        <v>0.12917418182541454</v>
      </c>
      <c r="I270" s="193">
        <v>0.56043457531533658</v>
      </c>
      <c r="J270" s="202"/>
      <c r="K270" s="202"/>
      <c r="L270" s="202"/>
      <c r="M270" s="202"/>
      <c r="N270" s="202"/>
      <c r="O270" s="202"/>
      <c r="P270" s="202"/>
      <c r="Q270" s="202"/>
      <c r="R270" s="202"/>
      <c r="S270" s="202"/>
      <c r="T270" s="202"/>
      <c r="U270" s="202"/>
      <c r="V270" s="202"/>
      <c r="W270" s="202"/>
      <c r="X270" s="202"/>
      <c r="Y270" s="202"/>
      <c r="AH270" s="192">
        <v>8354.2766666666666</v>
      </c>
      <c r="AI270" s="192">
        <v>5545.0666666666666</v>
      </c>
      <c r="AJ270" s="192">
        <v>4931.7333333333336</v>
      </c>
      <c r="AK270" s="192">
        <v>613.33333333333337</v>
      </c>
      <c r="AL270" s="192">
        <v>2809.2100000000005</v>
      </c>
      <c r="AM270" s="193">
        <v>0.6637398889111884</v>
      </c>
      <c r="AN270" s="193">
        <v>0.11060882947003944</v>
      </c>
      <c r="AO270" s="193">
        <v>0.59032439672614789</v>
      </c>
      <c r="AP270" s="192">
        <v>22213.386666666669</v>
      </c>
      <c r="AQ270" s="192">
        <v>14504.866666666667</v>
      </c>
      <c r="AR270" s="192">
        <v>12859.566666666666</v>
      </c>
      <c r="AS270" s="192">
        <v>1645.3000000000002</v>
      </c>
      <c r="AT270" s="192">
        <v>7708.52</v>
      </c>
      <c r="AU270" s="193">
        <v>0.65297862430102205</v>
      </c>
      <c r="AV270" s="193">
        <v>0.11343089445841167</v>
      </c>
      <c r="AW270" s="193">
        <v>0.5789106748843339</v>
      </c>
    </row>
    <row r="271" spans="1:49" ht="14.25" x14ac:dyDescent="0.2">
      <c r="A271" s="196">
        <v>34304</v>
      </c>
      <c r="B271" s="192">
        <v>1945.4133599999996</v>
      </c>
      <c r="C271" s="192">
        <v>1257.9374014877667</v>
      </c>
      <c r="D271" s="192">
        <v>1099.2557734036361</v>
      </c>
      <c r="E271" s="192">
        <v>158.68162808413032</v>
      </c>
      <c r="F271" s="192">
        <v>687.47595851223298</v>
      </c>
      <c r="G271" s="193">
        <v>0.64661702615621341</v>
      </c>
      <c r="H271" s="193">
        <v>0.12614429612829464</v>
      </c>
      <c r="I271" s="193">
        <v>0.5650499765271666</v>
      </c>
      <c r="J271" s="202"/>
      <c r="K271" s="202"/>
      <c r="L271" s="202"/>
      <c r="M271" s="202"/>
      <c r="N271" s="202"/>
      <c r="O271" s="202"/>
      <c r="P271" s="202"/>
      <c r="Q271" s="202"/>
      <c r="R271" s="202"/>
      <c r="S271" s="202"/>
      <c r="T271" s="202"/>
      <c r="U271" s="202"/>
      <c r="V271" s="202"/>
      <c r="W271" s="202"/>
      <c r="X271" s="202"/>
      <c r="Y271" s="202"/>
      <c r="AH271" s="192">
        <v>8347.0433333333331</v>
      </c>
      <c r="AI271" s="192">
        <v>5543.333333333333</v>
      </c>
      <c r="AJ271" s="192">
        <v>4936.5</v>
      </c>
      <c r="AK271" s="192">
        <v>606.83333333333337</v>
      </c>
      <c r="AL271" s="192">
        <v>2803.7100000000005</v>
      </c>
      <c r="AM271" s="193">
        <v>0.66410741048826472</v>
      </c>
      <c r="AN271" s="193">
        <v>0.10947083583884547</v>
      </c>
      <c r="AO271" s="193">
        <v>0.59140701717534316</v>
      </c>
      <c r="AP271" s="192">
        <v>22193.789999999997</v>
      </c>
      <c r="AQ271" s="192">
        <v>14484.966666666667</v>
      </c>
      <c r="AR271" s="192">
        <v>12849.199999999999</v>
      </c>
      <c r="AS271" s="192">
        <v>1635.7666666666667</v>
      </c>
      <c r="AT271" s="192">
        <v>7708.8233333333337</v>
      </c>
      <c r="AU271" s="193">
        <v>0.65265854397408773</v>
      </c>
      <c r="AV271" s="193">
        <v>0.11292857652416644</v>
      </c>
      <c r="AW271" s="193">
        <v>0.57895474364675892</v>
      </c>
    </row>
    <row r="272" spans="1:49" ht="14.25" x14ac:dyDescent="0.2">
      <c r="A272" s="196">
        <v>34274</v>
      </c>
      <c r="B272" s="192">
        <v>1943.8350524999996</v>
      </c>
      <c r="C272" s="192">
        <v>1265.8817061628772</v>
      </c>
      <c r="D272" s="192">
        <v>1105.8441640369372</v>
      </c>
      <c r="E272" s="192">
        <v>160.03754212594018</v>
      </c>
      <c r="F272" s="192">
        <v>677.9533463371223</v>
      </c>
      <c r="G272" s="193">
        <v>0.65122897363889232</v>
      </c>
      <c r="H272" s="193">
        <v>0.12642377352228568</v>
      </c>
      <c r="I272" s="193">
        <v>0.56889814936441852</v>
      </c>
      <c r="J272" s="202"/>
      <c r="K272" s="202"/>
      <c r="L272" s="202"/>
      <c r="M272" s="202"/>
      <c r="N272" s="202"/>
      <c r="O272" s="202"/>
      <c r="P272" s="202"/>
      <c r="Q272" s="202"/>
      <c r="R272" s="202"/>
      <c r="S272" s="202"/>
      <c r="T272" s="202"/>
      <c r="U272" s="202"/>
      <c r="V272" s="202"/>
      <c r="W272" s="202"/>
      <c r="X272" s="202"/>
      <c r="Y272" s="202"/>
      <c r="AH272" s="192">
        <v>8339.9733333333334</v>
      </c>
      <c r="AI272" s="192">
        <v>5549.6333333333341</v>
      </c>
      <c r="AJ272" s="192">
        <v>4942.7666666666664</v>
      </c>
      <c r="AK272" s="192">
        <v>606.86666666666667</v>
      </c>
      <c r="AL272" s="192">
        <v>2790.34</v>
      </c>
      <c r="AM272" s="193">
        <v>0.66542578873153879</v>
      </c>
      <c r="AN272" s="193">
        <v>0.10935256983944884</v>
      </c>
      <c r="AO272" s="193">
        <v>0.59265976869630277</v>
      </c>
      <c r="AP272" s="192">
        <v>22174.196666666667</v>
      </c>
      <c r="AQ272" s="192">
        <v>14487.933333333334</v>
      </c>
      <c r="AR272" s="192">
        <v>12846.566666666666</v>
      </c>
      <c r="AS272" s="192">
        <v>1641.3666666666668</v>
      </c>
      <c r="AT272" s="192">
        <v>7686.2633333333333</v>
      </c>
      <c r="AU272" s="193">
        <v>0.65336902847589073</v>
      </c>
      <c r="AV272" s="193">
        <v>0.11329198091285161</v>
      </c>
      <c r="AW272" s="193">
        <v>0.57934755697275164</v>
      </c>
    </row>
    <row r="273" spans="1:49" ht="14.25" x14ac:dyDescent="0.2">
      <c r="A273" s="196">
        <v>34243</v>
      </c>
      <c r="B273" s="192">
        <v>1942.2567449999997</v>
      </c>
      <c r="C273" s="192">
        <v>1265.2023055495968</v>
      </c>
      <c r="D273" s="192">
        <v>1109.6785412078791</v>
      </c>
      <c r="E273" s="192">
        <v>155.52376434171774</v>
      </c>
      <c r="F273" s="192">
        <v>677.05443945040304</v>
      </c>
      <c r="G273" s="193">
        <v>0.65140837266063756</v>
      </c>
      <c r="H273" s="193">
        <v>0.12292402856012746</v>
      </c>
      <c r="I273" s="193">
        <v>0.5713346312553953</v>
      </c>
      <c r="J273" s="202"/>
      <c r="K273" s="202"/>
      <c r="L273" s="202"/>
      <c r="M273" s="202"/>
      <c r="N273" s="202"/>
      <c r="O273" s="202"/>
      <c r="P273" s="202"/>
      <c r="Q273" s="202"/>
      <c r="R273" s="202"/>
      <c r="S273" s="202"/>
      <c r="T273" s="202"/>
      <c r="U273" s="202"/>
      <c r="V273" s="202"/>
      <c r="W273" s="202"/>
      <c r="X273" s="202"/>
      <c r="Y273" s="202"/>
      <c r="AH273" s="192">
        <v>8332.9266666666681</v>
      </c>
      <c r="AI273" s="192">
        <v>5544.1333333333341</v>
      </c>
      <c r="AJ273" s="192">
        <v>4940.0666666666666</v>
      </c>
      <c r="AK273" s="192">
        <v>604.06666666666661</v>
      </c>
      <c r="AL273" s="192">
        <v>2788.7933333333335</v>
      </c>
      <c r="AM273" s="193">
        <v>0.66532846802923984</v>
      </c>
      <c r="AN273" s="193">
        <v>0.10895601356388733</v>
      </c>
      <c r="AO273" s="193">
        <v>0.59283693044220542</v>
      </c>
      <c r="AP273" s="192">
        <v>22153.733333333334</v>
      </c>
      <c r="AQ273" s="192">
        <v>14463.133333333333</v>
      </c>
      <c r="AR273" s="192">
        <v>12824.633333333331</v>
      </c>
      <c r="AS273" s="192">
        <v>1638.5</v>
      </c>
      <c r="AT273" s="192">
        <v>7690.6000000000013</v>
      </c>
      <c r="AU273" s="193">
        <v>0.65285309323334517</v>
      </c>
      <c r="AV273" s="193">
        <v>0.11328803809225295</v>
      </c>
      <c r="AW273" s="193">
        <v>0.57889264713848065</v>
      </c>
    </row>
    <row r="274" spans="1:49" ht="14.25" x14ac:dyDescent="0.2">
      <c r="A274" s="196">
        <v>34213</v>
      </c>
      <c r="B274" s="192">
        <v>1940.6784374999997</v>
      </c>
      <c r="C274" s="192">
        <v>1275.4684986117552</v>
      </c>
      <c r="D274" s="192">
        <v>1109.0819655657085</v>
      </c>
      <c r="E274" s="192">
        <v>166.38653304604682</v>
      </c>
      <c r="F274" s="192">
        <v>665.20993888824455</v>
      </c>
      <c r="G274" s="193">
        <v>0.65722814968502752</v>
      </c>
      <c r="H274" s="193">
        <v>0.13045130728602483</v>
      </c>
      <c r="I274" s="193">
        <v>0.57149187837344051</v>
      </c>
      <c r="J274" s="202"/>
      <c r="K274" s="202"/>
      <c r="L274" s="202"/>
      <c r="M274" s="202"/>
      <c r="N274" s="202"/>
      <c r="O274" s="202"/>
      <c r="P274" s="202"/>
      <c r="Q274" s="202"/>
      <c r="R274" s="202"/>
      <c r="S274" s="202"/>
      <c r="T274" s="202"/>
      <c r="U274" s="202"/>
      <c r="V274" s="202"/>
      <c r="W274" s="202"/>
      <c r="X274" s="202"/>
      <c r="Y274" s="202"/>
      <c r="AH274" s="192">
        <v>8325.6233333333348</v>
      </c>
      <c r="AI274" s="192">
        <v>5551.1000000000013</v>
      </c>
      <c r="AJ274" s="192">
        <v>4936.2</v>
      </c>
      <c r="AK274" s="192">
        <v>614.9</v>
      </c>
      <c r="AL274" s="192">
        <v>2774.5233333333331</v>
      </c>
      <c r="AM274" s="193">
        <v>0.66674887606013089</v>
      </c>
      <c r="AN274" s="193">
        <v>0.11077083821224619</v>
      </c>
      <c r="AO274" s="193">
        <v>0.59289254418187698</v>
      </c>
      <c r="AP274" s="192">
        <v>22130.416666666668</v>
      </c>
      <c r="AQ274" s="192">
        <v>14468.9</v>
      </c>
      <c r="AR274" s="192">
        <v>12812.733333333332</v>
      </c>
      <c r="AS274" s="192">
        <v>1656.1666666666667</v>
      </c>
      <c r="AT274" s="192">
        <v>7661.5166666666664</v>
      </c>
      <c r="AU274" s="193">
        <v>0.65380151751925131</v>
      </c>
      <c r="AV274" s="193">
        <v>0.11446389612663484</v>
      </c>
      <c r="AW274" s="193">
        <v>0.57896484853049146</v>
      </c>
    </row>
    <row r="275" spans="1:49" ht="14.25" x14ac:dyDescent="0.2">
      <c r="A275" s="196">
        <v>34182</v>
      </c>
      <c r="B275" s="192">
        <v>1939.6675649999997</v>
      </c>
      <c r="C275" s="192">
        <v>1280.8193938153627</v>
      </c>
      <c r="D275" s="192">
        <v>1111.9122190395067</v>
      </c>
      <c r="E275" s="192">
        <v>168.90717477585594</v>
      </c>
      <c r="F275" s="192">
        <v>658.84817118463695</v>
      </c>
      <c r="G275" s="193">
        <v>0.66032933525666437</v>
      </c>
      <c r="H275" s="193">
        <v>0.13187431076656922</v>
      </c>
      <c r="I275" s="193">
        <v>0.57324885929074487</v>
      </c>
      <c r="J275" s="202"/>
      <c r="K275" s="202"/>
      <c r="L275" s="202"/>
      <c r="M275" s="202"/>
      <c r="N275" s="202"/>
      <c r="O275" s="202"/>
      <c r="P275" s="202"/>
      <c r="Q275" s="202"/>
      <c r="R275" s="202"/>
      <c r="S275" s="202"/>
      <c r="T275" s="202"/>
      <c r="U275" s="202"/>
      <c r="V275" s="202"/>
      <c r="W275" s="202"/>
      <c r="X275" s="202"/>
      <c r="Y275" s="202"/>
      <c r="AH275" s="192">
        <v>8318.1833333333343</v>
      </c>
      <c r="AI275" s="192">
        <v>5543.4666666666672</v>
      </c>
      <c r="AJ275" s="192">
        <v>4926.9666666666662</v>
      </c>
      <c r="AK275" s="192">
        <v>616.5</v>
      </c>
      <c r="AL275" s="192">
        <v>2774.7166666666672</v>
      </c>
      <c r="AM275" s="193">
        <v>0.66642756531374037</v>
      </c>
      <c r="AN275" s="193">
        <v>0.11121199730613815</v>
      </c>
      <c r="AO275" s="193">
        <v>0.59231282471533231</v>
      </c>
      <c r="AP275" s="192">
        <v>22106.559999999998</v>
      </c>
      <c r="AQ275" s="192">
        <v>14457.133333333333</v>
      </c>
      <c r="AR275" s="192">
        <v>12792.566666666666</v>
      </c>
      <c r="AS275" s="192">
        <v>1664.5666666666666</v>
      </c>
      <c r="AT275" s="192">
        <v>7649.4266666666663</v>
      </c>
      <c r="AU275" s="193">
        <v>0.65397480808110053</v>
      </c>
      <c r="AV275" s="193">
        <v>0.1151380863887262</v>
      </c>
      <c r="AW275" s="193">
        <v>0.57867740013220814</v>
      </c>
    </row>
    <row r="276" spans="1:49" ht="14.25" x14ac:dyDescent="0.2">
      <c r="A276" s="196">
        <v>34151</v>
      </c>
      <c r="B276" s="192">
        <v>1939.2241274999994</v>
      </c>
      <c r="C276" s="192">
        <v>1282.9385127209512</v>
      </c>
      <c r="D276" s="192">
        <v>1115.3471581828423</v>
      </c>
      <c r="E276" s="192">
        <v>167.59135453810885</v>
      </c>
      <c r="F276" s="192">
        <v>656.28561477904839</v>
      </c>
      <c r="G276" s="193">
        <v>0.6615730974711439</v>
      </c>
      <c r="H276" s="193">
        <v>0.13063085477313224</v>
      </c>
      <c r="I276" s="193">
        <v>0.57515123825357972</v>
      </c>
      <c r="J276" s="202"/>
      <c r="K276" s="202"/>
      <c r="L276" s="202"/>
      <c r="M276" s="202"/>
      <c r="N276" s="202"/>
      <c r="O276" s="202"/>
      <c r="P276" s="202"/>
      <c r="Q276" s="202"/>
      <c r="R276" s="202"/>
      <c r="S276" s="202"/>
      <c r="T276" s="202"/>
      <c r="U276" s="202"/>
      <c r="V276" s="202"/>
      <c r="W276" s="202"/>
      <c r="X276" s="202"/>
      <c r="Y276" s="202"/>
      <c r="AH276" s="192">
        <v>8309.1766666666663</v>
      </c>
      <c r="AI276" s="192">
        <v>5543.1333333333341</v>
      </c>
      <c r="AJ276" s="192">
        <v>4924.5999999999995</v>
      </c>
      <c r="AK276" s="192">
        <v>618.5333333333333</v>
      </c>
      <c r="AL276" s="192">
        <v>2766.0433333333335</v>
      </c>
      <c r="AM276" s="193">
        <v>0.66710981794024526</v>
      </c>
      <c r="AN276" s="193">
        <v>0.11158550518960393</v>
      </c>
      <c r="AO276" s="193">
        <v>0.59267003188843814</v>
      </c>
      <c r="AP276" s="192">
        <v>22080.34</v>
      </c>
      <c r="AQ276" s="192">
        <v>14457.366666666669</v>
      </c>
      <c r="AR276" s="192">
        <v>12775.166666666666</v>
      </c>
      <c r="AS276" s="192">
        <v>1682.2</v>
      </c>
      <c r="AT276" s="192">
        <v>7622.9733333333324</v>
      </c>
      <c r="AU276" s="193">
        <v>0.65476195867756881</v>
      </c>
      <c r="AV276" s="193">
        <v>0.1163559062162081</v>
      </c>
      <c r="AW276" s="193">
        <v>0.57857653761974071</v>
      </c>
    </row>
    <row r="277" spans="1:49" ht="14.25" x14ac:dyDescent="0.2">
      <c r="A277" s="196">
        <v>34121</v>
      </c>
      <c r="B277" s="192">
        <v>1939.3481249999993</v>
      </c>
      <c r="C277" s="192">
        <v>1280.6730121896283</v>
      </c>
      <c r="D277" s="192">
        <v>1115.8361378874306</v>
      </c>
      <c r="E277" s="192">
        <v>164.83687430219763</v>
      </c>
      <c r="F277" s="192">
        <v>658.67511281037105</v>
      </c>
      <c r="G277" s="193">
        <v>0.66036262168744397</v>
      </c>
      <c r="H277" s="193">
        <v>0.12871113292249994</v>
      </c>
      <c r="I277" s="193">
        <v>0.5753666005103808</v>
      </c>
      <c r="J277" s="202"/>
      <c r="K277" s="202"/>
      <c r="L277" s="202"/>
      <c r="M277" s="202"/>
      <c r="N277" s="202"/>
      <c r="O277" s="202"/>
      <c r="P277" s="202"/>
      <c r="Q277" s="202"/>
      <c r="R277" s="202"/>
      <c r="S277" s="202"/>
      <c r="T277" s="202"/>
      <c r="U277" s="202"/>
      <c r="V277" s="202"/>
      <c r="W277" s="202"/>
      <c r="X277" s="202"/>
      <c r="Y277" s="202"/>
      <c r="AH277" s="192">
        <v>8300.253333333334</v>
      </c>
      <c r="AI277" s="192">
        <v>5544.5333333333328</v>
      </c>
      <c r="AJ277" s="192">
        <v>4927.166666666667</v>
      </c>
      <c r="AK277" s="192">
        <v>617.36666666666667</v>
      </c>
      <c r="AL277" s="192">
        <v>2755.72</v>
      </c>
      <c r="AM277" s="193">
        <v>0.66799567563399664</v>
      </c>
      <c r="AN277" s="193">
        <v>0.11134691227395153</v>
      </c>
      <c r="AO277" s="193">
        <v>0.59361641973979906</v>
      </c>
      <c r="AP277" s="192">
        <v>22056.303333333333</v>
      </c>
      <c r="AQ277" s="192">
        <v>14439.433333333334</v>
      </c>
      <c r="AR277" s="192">
        <v>12761.566666666666</v>
      </c>
      <c r="AS277" s="192">
        <v>1677.8666666666668</v>
      </c>
      <c r="AT277" s="192">
        <v>7616.87</v>
      </c>
      <c r="AU277" s="193">
        <v>0.65466243890068621</v>
      </c>
      <c r="AV277" s="193">
        <v>0.11620031256997621</v>
      </c>
      <c r="AW277" s="193">
        <v>0.57859045887260341</v>
      </c>
    </row>
    <row r="278" spans="1:49" ht="14.25" x14ac:dyDescent="0.2">
      <c r="A278" s="196">
        <v>34090</v>
      </c>
      <c r="B278" s="192">
        <v>1939.4721224999994</v>
      </c>
      <c r="C278" s="192">
        <v>1279.4198476394856</v>
      </c>
      <c r="D278" s="192">
        <v>1114.3512081493081</v>
      </c>
      <c r="E278" s="192">
        <v>165.06863949017759</v>
      </c>
      <c r="F278" s="192">
        <v>660.05227486051388</v>
      </c>
      <c r="G278" s="193">
        <v>0.65967426538222185</v>
      </c>
      <c r="H278" s="193">
        <v>0.12901835139944659</v>
      </c>
      <c r="I278" s="193">
        <v>0.57456417920196656</v>
      </c>
      <c r="J278" s="202"/>
      <c r="K278" s="202"/>
      <c r="L278" s="202"/>
      <c r="M278" s="202"/>
      <c r="N278" s="202"/>
      <c r="O278" s="202"/>
      <c r="P278" s="202"/>
      <c r="Q278" s="202"/>
      <c r="R278" s="202"/>
      <c r="S278" s="202"/>
      <c r="T278" s="202"/>
      <c r="U278" s="202"/>
      <c r="V278" s="202"/>
      <c r="W278" s="202"/>
      <c r="X278" s="202"/>
      <c r="Y278" s="202"/>
      <c r="AH278" s="192">
        <v>8291.2633333333342</v>
      </c>
      <c r="AI278" s="192">
        <v>5547.9333333333334</v>
      </c>
      <c r="AJ278" s="192">
        <v>4943.0999999999995</v>
      </c>
      <c r="AK278" s="192">
        <v>604.83333333333337</v>
      </c>
      <c r="AL278" s="192">
        <v>2743.3300000000004</v>
      </c>
      <c r="AM278" s="193">
        <v>0.66913003607411647</v>
      </c>
      <c r="AN278" s="193">
        <v>0.1090195748567034</v>
      </c>
      <c r="AO278" s="193">
        <v>0.5961817640174657</v>
      </c>
      <c r="AP278" s="192">
        <v>22032.906666666666</v>
      </c>
      <c r="AQ278" s="192">
        <v>14412.966666666667</v>
      </c>
      <c r="AR278" s="192">
        <v>12761.800000000001</v>
      </c>
      <c r="AS278" s="192">
        <v>1651.1666666666667</v>
      </c>
      <c r="AT278" s="192">
        <v>7619.94</v>
      </c>
      <c r="AU278" s="193">
        <v>0.65415638911010687</v>
      </c>
      <c r="AV278" s="193">
        <v>0.11456119373989625</v>
      </c>
      <c r="AW278" s="193">
        <v>0.57921545228107296</v>
      </c>
    </row>
    <row r="279" spans="1:49" ht="14.25" x14ac:dyDescent="0.2">
      <c r="A279" s="196">
        <v>34060</v>
      </c>
      <c r="B279" s="192">
        <v>1939.5961199999995</v>
      </c>
      <c r="C279" s="192">
        <v>1283.4139953793513</v>
      </c>
      <c r="D279" s="192">
        <v>1120.6372059716812</v>
      </c>
      <c r="E279" s="192">
        <v>162.77678940767012</v>
      </c>
      <c r="F279" s="192">
        <v>656.1821246206481</v>
      </c>
      <c r="G279" s="193">
        <v>0.66169136045670762</v>
      </c>
      <c r="H279" s="193">
        <v>0.12683108489833522</v>
      </c>
      <c r="I279" s="193">
        <v>0.57776832734212802</v>
      </c>
      <c r="J279" s="202"/>
      <c r="K279" s="202"/>
      <c r="L279" s="202"/>
      <c r="M279" s="202"/>
      <c r="N279" s="202"/>
      <c r="O279" s="202"/>
      <c r="P279" s="202"/>
      <c r="Q279" s="202"/>
      <c r="R279" s="202"/>
      <c r="S279" s="202"/>
      <c r="T279" s="202"/>
      <c r="U279" s="202"/>
      <c r="V279" s="202"/>
      <c r="W279" s="202"/>
      <c r="X279" s="202"/>
      <c r="Y279" s="202"/>
      <c r="AH279" s="192">
        <v>8283.4533333333329</v>
      </c>
      <c r="AI279" s="192">
        <v>5543.6000000000013</v>
      </c>
      <c r="AJ279" s="192">
        <v>4952.9333333333334</v>
      </c>
      <c r="AK279" s="192">
        <v>590.66666666666663</v>
      </c>
      <c r="AL279" s="192">
        <v>2739.8533333333339</v>
      </c>
      <c r="AM279" s="193">
        <v>0.66923778971411296</v>
      </c>
      <c r="AN279" s="193">
        <v>0.10654929408086199</v>
      </c>
      <c r="AO279" s="193">
        <v>0.5979309756478377</v>
      </c>
      <c r="AP279" s="192">
        <v>22012.093333333334</v>
      </c>
      <c r="AQ279" s="192">
        <v>14380.166666666666</v>
      </c>
      <c r="AR279" s="192">
        <v>12764.233333333332</v>
      </c>
      <c r="AS279" s="192">
        <v>1615.9333333333334</v>
      </c>
      <c r="AT279" s="192">
        <v>7631.9266666666663</v>
      </c>
      <c r="AU279" s="193">
        <v>0.65328483070215337</v>
      </c>
      <c r="AV279" s="193">
        <v>0.11237236471529075</v>
      </c>
      <c r="AW279" s="193">
        <v>0.57987366944352403</v>
      </c>
    </row>
    <row r="280" spans="1:49" ht="14.25" x14ac:dyDescent="0.2">
      <c r="A280" s="196">
        <v>34029</v>
      </c>
      <c r="B280" s="192">
        <v>1939.7201174999993</v>
      </c>
      <c r="C280" s="192">
        <v>1285.0317969569585</v>
      </c>
      <c r="D280" s="192">
        <v>1128.6379811634704</v>
      </c>
      <c r="E280" s="192">
        <v>156.39381579348824</v>
      </c>
      <c r="F280" s="192">
        <v>654.68832054304096</v>
      </c>
      <c r="G280" s="193">
        <v>0.66248310019755152</v>
      </c>
      <c r="H280" s="193">
        <v>0.1217042381082237</v>
      </c>
      <c r="I280" s="193">
        <v>0.58185609922843462</v>
      </c>
      <c r="J280" s="202"/>
      <c r="K280" s="202"/>
      <c r="L280" s="202"/>
      <c r="M280" s="202"/>
      <c r="N280" s="202"/>
      <c r="O280" s="202"/>
      <c r="P280" s="202"/>
      <c r="Q280" s="202"/>
      <c r="R280" s="202"/>
      <c r="S280" s="202"/>
      <c r="T280" s="202"/>
      <c r="U280" s="202"/>
      <c r="V280" s="202"/>
      <c r="W280" s="202"/>
      <c r="X280" s="202"/>
      <c r="Y280" s="202"/>
      <c r="AH280" s="192">
        <v>8275.503333333334</v>
      </c>
      <c r="AI280" s="192">
        <v>5538.333333333333</v>
      </c>
      <c r="AJ280" s="192">
        <v>4957.333333333333</v>
      </c>
      <c r="AK280" s="192">
        <v>581.00000000000011</v>
      </c>
      <c r="AL280" s="192">
        <v>2737.17</v>
      </c>
      <c r="AM280" s="193">
        <v>0.66924428765863575</v>
      </c>
      <c r="AN280" s="193">
        <v>0.10490520613903102</v>
      </c>
      <c r="AO280" s="193">
        <v>0.59903707770443759</v>
      </c>
      <c r="AP280" s="192">
        <v>21990.923333333336</v>
      </c>
      <c r="AQ280" s="192">
        <v>14360.866666666669</v>
      </c>
      <c r="AR280" s="192">
        <v>12766.300000000001</v>
      </c>
      <c r="AS280" s="192">
        <v>1594.5666666666666</v>
      </c>
      <c r="AT280" s="192">
        <v>7630.0566666666664</v>
      </c>
      <c r="AU280" s="193">
        <v>0.65303609352767822</v>
      </c>
      <c r="AV280" s="193">
        <v>0.11103554567273097</v>
      </c>
      <c r="AW280" s="193">
        <v>0.58052587453884386</v>
      </c>
    </row>
    <row r="281" spans="1:49" ht="14.25" x14ac:dyDescent="0.2">
      <c r="A281" s="196">
        <v>34001</v>
      </c>
      <c r="B281" s="192">
        <v>1939.8441149999999</v>
      </c>
      <c r="C281" s="192">
        <v>1288.5771514448738</v>
      </c>
      <c r="D281" s="192">
        <v>1134.3854848642402</v>
      </c>
      <c r="E281" s="192">
        <v>154.19166658063361</v>
      </c>
      <c r="F281" s="192">
        <v>651.26696355512581</v>
      </c>
      <c r="G281" s="193">
        <v>0.66426840253855857</v>
      </c>
      <c r="H281" s="193">
        <v>0.1196604071457727</v>
      </c>
      <c r="I281" s="193">
        <v>0.58478177503672257</v>
      </c>
      <c r="J281" s="202"/>
      <c r="K281" s="202"/>
      <c r="L281" s="202"/>
      <c r="M281" s="202"/>
      <c r="N281" s="202"/>
      <c r="O281" s="202"/>
      <c r="P281" s="202"/>
      <c r="Q281" s="202"/>
      <c r="R281" s="202"/>
      <c r="S281" s="202"/>
      <c r="T281" s="202"/>
      <c r="U281" s="202"/>
      <c r="V281" s="202"/>
      <c r="W281" s="202"/>
      <c r="X281" s="202"/>
      <c r="Y281" s="202"/>
      <c r="AH281" s="192">
        <v>8267.1466666666656</v>
      </c>
      <c r="AI281" s="192">
        <v>5533.5</v>
      </c>
      <c r="AJ281" s="192">
        <v>4939</v>
      </c>
      <c r="AK281" s="192">
        <v>594.50000000000011</v>
      </c>
      <c r="AL281" s="192">
        <v>2733.6466666666661</v>
      </c>
      <c r="AM281" s="193">
        <v>0.66933613532117497</v>
      </c>
      <c r="AN281" s="193">
        <v>0.10743652299629532</v>
      </c>
      <c r="AO281" s="193">
        <v>0.59742498822649015</v>
      </c>
      <c r="AP281" s="192">
        <v>21968.863333333331</v>
      </c>
      <c r="AQ281" s="192">
        <v>14365.633333333333</v>
      </c>
      <c r="AR281" s="192">
        <v>12746.700000000003</v>
      </c>
      <c r="AS281" s="192">
        <v>1618.9333333333334</v>
      </c>
      <c r="AT281" s="192">
        <v>7603.23</v>
      </c>
      <c r="AU281" s="193">
        <v>0.65390881245714583</v>
      </c>
      <c r="AV281" s="193">
        <v>0.1126948806062617</v>
      </c>
      <c r="AW281" s="193">
        <v>0.58021663690990555</v>
      </c>
    </row>
    <row r="282" spans="1:49" ht="14.25" x14ac:dyDescent="0.2">
      <c r="A282" s="196">
        <v>33970</v>
      </c>
      <c r="B282" s="192">
        <v>1939.9681124999997</v>
      </c>
      <c r="C282" s="192">
        <v>1294.1485245519725</v>
      </c>
      <c r="D282" s="192">
        <v>1135.7503359140183</v>
      </c>
      <c r="E282" s="192">
        <v>158.39818863795443</v>
      </c>
      <c r="F282" s="192">
        <v>645.81958794802711</v>
      </c>
      <c r="G282" s="193">
        <v>0.66709783331656314</v>
      </c>
      <c r="H282" s="193">
        <v>0.12239567996477921</v>
      </c>
      <c r="I282" s="193">
        <v>0.58544794040475157</v>
      </c>
      <c r="J282" s="202"/>
      <c r="K282" s="202"/>
      <c r="L282" s="202"/>
      <c r="M282" s="202"/>
      <c r="N282" s="202"/>
      <c r="O282" s="202"/>
      <c r="P282" s="202"/>
      <c r="Q282" s="202"/>
      <c r="R282" s="202"/>
      <c r="S282" s="202"/>
      <c r="T282" s="202"/>
      <c r="U282" s="202"/>
      <c r="V282" s="202"/>
      <c r="W282" s="202"/>
      <c r="X282" s="202"/>
      <c r="Y282" s="202"/>
      <c r="AH282" s="192">
        <v>8258.8766666666652</v>
      </c>
      <c r="AI282" s="192">
        <v>5544.6333333333341</v>
      </c>
      <c r="AJ282" s="192">
        <v>4926.5</v>
      </c>
      <c r="AK282" s="192">
        <v>618.13333333333333</v>
      </c>
      <c r="AL282" s="192">
        <v>2714.2433333333329</v>
      </c>
      <c r="AM282" s="193">
        <v>0.6713544174490238</v>
      </c>
      <c r="AN282" s="193">
        <v>0.11148317592386631</v>
      </c>
      <c r="AO282" s="193">
        <v>0.59650969482128935</v>
      </c>
      <c r="AP282" s="192">
        <v>21947.243333333332</v>
      </c>
      <c r="AQ282" s="192">
        <v>14405.800000000001</v>
      </c>
      <c r="AR282" s="192">
        <v>12727.233333333332</v>
      </c>
      <c r="AS282" s="192">
        <v>1678.5666666666668</v>
      </c>
      <c r="AT282" s="192">
        <v>7541.4433333333336</v>
      </c>
      <c r="AU282" s="193">
        <v>0.65638311751529022</v>
      </c>
      <c r="AV282" s="193">
        <v>0.11652019788325998</v>
      </c>
      <c r="AW282" s="193">
        <v>0.5799012267751773</v>
      </c>
    </row>
    <row r="283" spans="1:49" ht="14.25" x14ac:dyDescent="0.2">
      <c r="A283" s="196">
        <v>33939</v>
      </c>
      <c r="B283" s="192">
        <v>1940.0921099999998</v>
      </c>
      <c r="C283" s="192">
        <v>1294.6304406122424</v>
      </c>
      <c r="D283" s="192">
        <v>1133.2001340636652</v>
      </c>
      <c r="E283" s="192">
        <v>161.43030654857725</v>
      </c>
      <c r="F283" s="192">
        <v>645.4616693877573</v>
      </c>
      <c r="G283" s="193">
        <v>0.66730359550415497</v>
      </c>
      <c r="H283" s="193">
        <v>0.12469219128837679</v>
      </c>
      <c r="I283" s="193">
        <v>0.58409604792612935</v>
      </c>
      <c r="J283" s="202"/>
      <c r="K283" s="202"/>
      <c r="L283" s="202"/>
      <c r="M283" s="202"/>
      <c r="N283" s="202"/>
      <c r="O283" s="202"/>
      <c r="P283" s="202"/>
      <c r="Q283" s="202"/>
      <c r="R283" s="202"/>
      <c r="S283" s="202"/>
      <c r="T283" s="202"/>
      <c r="U283" s="202"/>
      <c r="V283" s="202"/>
      <c r="W283" s="202"/>
      <c r="X283" s="202"/>
      <c r="Y283" s="202"/>
      <c r="AH283" s="192">
        <v>8250.7833333333328</v>
      </c>
      <c r="AI283" s="192">
        <v>5541.3666666666677</v>
      </c>
      <c r="AJ283" s="192">
        <v>4911.6333333333341</v>
      </c>
      <c r="AK283" s="192">
        <v>629.73333333333335</v>
      </c>
      <c r="AL283" s="192">
        <v>2709.4166666666665</v>
      </c>
      <c r="AM283" s="193">
        <v>0.67161703838221443</v>
      </c>
      <c r="AN283" s="193">
        <v>0.11364224228680048</v>
      </c>
      <c r="AO283" s="193">
        <v>0.59529297218243937</v>
      </c>
      <c r="AP283" s="192">
        <v>21926.27</v>
      </c>
      <c r="AQ283" s="192">
        <v>14401.833333333334</v>
      </c>
      <c r="AR283" s="192">
        <v>12713.233333333332</v>
      </c>
      <c r="AS283" s="192">
        <v>1688.6000000000001</v>
      </c>
      <c r="AT283" s="192">
        <v>7524.4366666666674</v>
      </c>
      <c r="AU283" s="193">
        <v>0.65683006427145763</v>
      </c>
      <c r="AV283" s="193">
        <v>0.11724896135908623</v>
      </c>
      <c r="AW283" s="193">
        <v>0.57981742144620729</v>
      </c>
    </row>
    <row r="284" spans="1:49" ht="14.25" x14ac:dyDescent="0.2">
      <c r="A284" s="196">
        <v>33909</v>
      </c>
      <c r="B284" s="192">
        <v>1940.2161074999997</v>
      </c>
      <c r="C284" s="192">
        <v>1292.2225327106325</v>
      </c>
      <c r="D284" s="192">
        <v>1129.6222824366228</v>
      </c>
      <c r="E284" s="192">
        <v>162.6002502740098</v>
      </c>
      <c r="F284" s="192">
        <v>647.99357478936736</v>
      </c>
      <c r="G284" s="193">
        <v>0.66601989732766542</v>
      </c>
      <c r="H284" s="193">
        <v>0.12582991408835065</v>
      </c>
      <c r="I284" s="193">
        <v>0.58221467086579315</v>
      </c>
      <c r="J284" s="202"/>
      <c r="K284" s="202"/>
      <c r="L284" s="202"/>
      <c r="M284" s="202"/>
      <c r="N284" s="202"/>
      <c r="O284" s="202"/>
      <c r="P284" s="202"/>
      <c r="Q284" s="202"/>
      <c r="R284" s="202"/>
      <c r="S284" s="202"/>
      <c r="T284" s="202"/>
      <c r="U284" s="202"/>
      <c r="V284" s="202"/>
      <c r="W284" s="202"/>
      <c r="X284" s="202"/>
      <c r="Y284" s="202"/>
      <c r="AH284" s="192">
        <v>8243.086666666668</v>
      </c>
      <c r="AI284" s="192">
        <v>5540.9333333333343</v>
      </c>
      <c r="AJ284" s="192">
        <v>4906.166666666667</v>
      </c>
      <c r="AK284" s="192">
        <v>634.76666666666654</v>
      </c>
      <c r="AL284" s="192">
        <v>2702.1533333333336</v>
      </c>
      <c r="AM284" s="193">
        <v>0.67219156578077954</v>
      </c>
      <c r="AN284" s="193">
        <v>0.1145595206583728</v>
      </c>
      <c r="AO284" s="193">
        <v>0.59518562221433224</v>
      </c>
      <c r="AP284" s="192">
        <v>21905.899999999998</v>
      </c>
      <c r="AQ284" s="192">
        <v>14389.699999999999</v>
      </c>
      <c r="AR284" s="192">
        <v>12705.966666666665</v>
      </c>
      <c r="AS284" s="192">
        <v>1683.7333333333336</v>
      </c>
      <c r="AT284" s="192">
        <v>7516.2</v>
      </c>
      <c r="AU284" s="193">
        <v>0.65688695739503966</v>
      </c>
      <c r="AV284" s="193">
        <v>0.11700962030711785</v>
      </c>
      <c r="AW284" s="193">
        <v>0.5800248639255482</v>
      </c>
    </row>
    <row r="285" spans="1:49" ht="14.25" x14ac:dyDescent="0.2">
      <c r="A285" s="196">
        <v>33878</v>
      </c>
      <c r="B285" s="192">
        <v>1940.340105</v>
      </c>
      <c r="C285" s="192">
        <v>1289.1053333258524</v>
      </c>
      <c r="D285" s="192">
        <v>1126.1603724552867</v>
      </c>
      <c r="E285" s="192">
        <v>162.94496087056589</v>
      </c>
      <c r="F285" s="192">
        <v>651.23477167414751</v>
      </c>
      <c r="G285" s="193">
        <v>0.66437081313940705</v>
      </c>
      <c r="H285" s="193">
        <v>0.1264015877198901</v>
      </c>
      <c r="I285" s="193">
        <v>0.58039328752383168</v>
      </c>
      <c r="J285" s="202"/>
      <c r="K285" s="202"/>
      <c r="L285" s="202"/>
      <c r="M285" s="202"/>
      <c r="N285" s="202"/>
      <c r="O285" s="202"/>
      <c r="P285" s="202"/>
      <c r="Q285" s="202"/>
      <c r="R285" s="202"/>
      <c r="S285" s="202"/>
      <c r="T285" s="202"/>
      <c r="U285" s="202"/>
      <c r="V285" s="202"/>
      <c r="W285" s="202"/>
      <c r="X285" s="202"/>
      <c r="Y285" s="202"/>
      <c r="AH285" s="192">
        <v>8234.6466666666674</v>
      </c>
      <c r="AI285" s="192">
        <v>5535.6000000000013</v>
      </c>
      <c r="AJ285" s="192">
        <v>4904.8333333333339</v>
      </c>
      <c r="AK285" s="192">
        <v>630.76666666666677</v>
      </c>
      <c r="AL285" s="192">
        <v>2699.0466666666671</v>
      </c>
      <c r="AM285" s="193">
        <v>0.6722328503064694</v>
      </c>
      <c r="AN285" s="193">
        <v>0.11394729869691933</v>
      </c>
      <c r="AO285" s="193">
        <v>0.59563373291871657</v>
      </c>
      <c r="AP285" s="192">
        <v>21883.026666666668</v>
      </c>
      <c r="AQ285" s="192">
        <v>14362.300000000001</v>
      </c>
      <c r="AR285" s="192">
        <v>12702.266666666668</v>
      </c>
      <c r="AS285" s="192">
        <v>1660.0333333333331</v>
      </c>
      <c r="AT285" s="192">
        <v>7520.7266666666656</v>
      </c>
      <c r="AU285" s="193">
        <v>0.65632145949341558</v>
      </c>
      <c r="AV285" s="193">
        <v>0.11558269450807551</v>
      </c>
      <c r="AW285" s="193">
        <v>0.58046205674169393</v>
      </c>
    </row>
    <row r="286" spans="1:49" ht="14.25" x14ac:dyDescent="0.2">
      <c r="A286" s="196">
        <v>33848</v>
      </c>
      <c r="B286" s="192">
        <v>1940.4641025000001</v>
      </c>
      <c r="C286" s="192">
        <v>1291.3368153367444</v>
      </c>
      <c r="D286" s="192">
        <v>1128.2505247713373</v>
      </c>
      <c r="E286" s="192">
        <v>163.0862905654069</v>
      </c>
      <c r="F286" s="192">
        <v>649.1272871632558</v>
      </c>
      <c r="G286" s="193">
        <v>0.66547833256644562</v>
      </c>
      <c r="H286" s="193">
        <v>0.12629260517356083</v>
      </c>
      <c r="I286" s="193">
        <v>0.58143334026007176</v>
      </c>
      <c r="J286" s="202"/>
      <c r="K286" s="202"/>
      <c r="L286" s="202"/>
      <c r="M286" s="202"/>
      <c r="N286" s="202"/>
      <c r="O286" s="202"/>
      <c r="P286" s="202"/>
      <c r="Q286" s="202"/>
      <c r="R286" s="202"/>
      <c r="S286" s="202"/>
      <c r="T286" s="202"/>
      <c r="U286" s="202"/>
      <c r="V286" s="202"/>
      <c r="W286" s="202"/>
      <c r="X286" s="202"/>
      <c r="Y286" s="202"/>
      <c r="AH286" s="192">
        <v>8226.1466666666674</v>
      </c>
      <c r="AI286" s="192">
        <v>5535.7333333333336</v>
      </c>
      <c r="AJ286" s="192">
        <v>4915.9666666666662</v>
      </c>
      <c r="AK286" s="192">
        <v>619.76666666666665</v>
      </c>
      <c r="AL286" s="192">
        <v>2690.4133333333339</v>
      </c>
      <c r="AM286" s="193">
        <v>0.67294367066962091</v>
      </c>
      <c r="AN286" s="193">
        <v>0.11195746423238113</v>
      </c>
      <c r="AO286" s="193">
        <v>0.59760260373021945</v>
      </c>
      <c r="AP286" s="192">
        <v>21859.246666666662</v>
      </c>
      <c r="AQ286" s="192">
        <v>14364.6</v>
      </c>
      <c r="AR286" s="192">
        <v>12708.766666666668</v>
      </c>
      <c r="AS286" s="192">
        <v>1655.8333333333333</v>
      </c>
      <c r="AT286" s="192">
        <v>7494.6466666666647</v>
      </c>
      <c r="AU286" s="193">
        <v>0.65714066998954235</v>
      </c>
      <c r="AV286" s="193">
        <v>0.11527180244025823</v>
      </c>
      <c r="AW286" s="193">
        <v>0.58139088050304899</v>
      </c>
    </row>
    <row r="287" spans="1:49" ht="14.25" x14ac:dyDescent="0.2">
      <c r="A287" s="196">
        <v>33817</v>
      </c>
      <c r="B287" s="192">
        <v>1940.7343725000001</v>
      </c>
      <c r="C287" s="192">
        <v>1294.6766788879218</v>
      </c>
      <c r="D287" s="192">
        <v>1132.5481788026382</v>
      </c>
      <c r="E287" s="192">
        <v>162.12850008528355</v>
      </c>
      <c r="F287" s="192">
        <v>646.0576936120782</v>
      </c>
      <c r="G287" s="193">
        <v>0.66710658461732464</v>
      </c>
      <c r="H287" s="193">
        <v>0.12522701824253588</v>
      </c>
      <c r="I287" s="193">
        <v>0.58356681617573514</v>
      </c>
      <c r="J287" s="202"/>
      <c r="K287" s="202"/>
      <c r="L287" s="202"/>
      <c r="M287" s="202"/>
      <c r="N287" s="202"/>
      <c r="O287" s="202"/>
      <c r="P287" s="202"/>
      <c r="Q287" s="202"/>
      <c r="R287" s="202"/>
      <c r="S287" s="202"/>
      <c r="T287" s="202"/>
      <c r="U287" s="202"/>
      <c r="V287" s="202"/>
      <c r="W287" s="202"/>
      <c r="X287" s="202"/>
      <c r="Y287" s="202"/>
      <c r="AH287" s="192">
        <v>8217.75</v>
      </c>
      <c r="AI287" s="192">
        <v>5534.5333333333338</v>
      </c>
      <c r="AJ287" s="192">
        <v>4928.1333333333341</v>
      </c>
      <c r="AK287" s="192">
        <v>606.4</v>
      </c>
      <c r="AL287" s="192">
        <v>2683.2166666666672</v>
      </c>
      <c r="AM287" s="193">
        <v>0.67348524028272139</v>
      </c>
      <c r="AN287" s="193">
        <v>0.10956660001445469</v>
      </c>
      <c r="AO287" s="193">
        <v>0.59969375234502564</v>
      </c>
      <c r="AP287" s="192">
        <v>21834.786666666667</v>
      </c>
      <c r="AQ287" s="192">
        <v>14358.699999999999</v>
      </c>
      <c r="AR287" s="192">
        <v>12714.5</v>
      </c>
      <c r="AS287" s="192">
        <v>1644.2</v>
      </c>
      <c r="AT287" s="192">
        <v>7476.086666666667</v>
      </c>
      <c r="AU287" s="193">
        <v>0.65760660817081484</v>
      </c>
      <c r="AV287" s="193">
        <v>0.11450897365360375</v>
      </c>
      <c r="AW287" s="193">
        <v>0.58230475040134733</v>
      </c>
    </row>
    <row r="288" spans="1:49" ht="14.25" x14ac:dyDescent="0.2">
      <c r="A288" s="196">
        <v>33786</v>
      </c>
      <c r="B288" s="192">
        <v>1941.1509149999999</v>
      </c>
      <c r="C288" s="192">
        <v>1300.7414496860986</v>
      </c>
      <c r="D288" s="192">
        <v>1139.8817689330233</v>
      </c>
      <c r="E288" s="192">
        <v>160.85968075307545</v>
      </c>
      <c r="F288" s="192">
        <v>640.40946531390125</v>
      </c>
      <c r="G288" s="193">
        <v>0.67008775033140511</v>
      </c>
      <c r="H288" s="193">
        <v>0.12366768260663556</v>
      </c>
      <c r="I288" s="193">
        <v>0.5872195511048266</v>
      </c>
      <c r="J288" s="202"/>
      <c r="K288" s="202"/>
      <c r="L288" s="202"/>
      <c r="M288" s="202"/>
      <c r="N288" s="202"/>
      <c r="O288" s="202"/>
      <c r="P288" s="202"/>
      <c r="Q288" s="202"/>
      <c r="R288" s="202"/>
      <c r="S288" s="202"/>
      <c r="T288" s="202"/>
      <c r="U288" s="202"/>
      <c r="V288" s="202"/>
      <c r="W288" s="202"/>
      <c r="X288" s="202"/>
      <c r="Y288" s="202"/>
      <c r="AH288" s="192">
        <v>8209.18</v>
      </c>
      <c r="AI288" s="192">
        <v>5532.0666666666657</v>
      </c>
      <c r="AJ288" s="192">
        <v>4938.333333333333</v>
      </c>
      <c r="AK288" s="192">
        <v>593.73333333333346</v>
      </c>
      <c r="AL288" s="192">
        <v>2677.1133333333337</v>
      </c>
      <c r="AM288" s="193">
        <v>0.67388785075569857</v>
      </c>
      <c r="AN288" s="193">
        <v>0.10732577336980759</v>
      </c>
      <c r="AO288" s="193">
        <v>0.60156231600882581</v>
      </c>
      <c r="AP288" s="192">
        <v>21809.866666666665</v>
      </c>
      <c r="AQ288" s="192">
        <v>14335.333333333334</v>
      </c>
      <c r="AR288" s="192">
        <v>12728.800000000001</v>
      </c>
      <c r="AS288" s="192">
        <v>1606.5333333333335</v>
      </c>
      <c r="AT288" s="192">
        <v>7474.5333333333338</v>
      </c>
      <c r="AU288" s="193">
        <v>0.65728661034149694</v>
      </c>
      <c r="AV288" s="193">
        <v>0.11206808352322932</v>
      </c>
      <c r="AW288" s="193">
        <v>0.58362575959504581</v>
      </c>
    </row>
    <row r="289" spans="1:49" ht="14.25" x14ac:dyDescent="0.2">
      <c r="A289" s="196">
        <v>33756</v>
      </c>
      <c r="B289" s="192">
        <v>1941.7137300000002</v>
      </c>
      <c r="C289" s="192">
        <v>1305.98359768611</v>
      </c>
      <c r="D289" s="192">
        <v>1147.0635896400299</v>
      </c>
      <c r="E289" s="192">
        <v>158.92000804608026</v>
      </c>
      <c r="F289" s="192">
        <v>635.73013231388984</v>
      </c>
      <c r="G289" s="193">
        <v>0.67259327547017445</v>
      </c>
      <c r="H289" s="193">
        <v>0.12168606736535469</v>
      </c>
      <c r="I289" s="193">
        <v>0.5907480448418263</v>
      </c>
      <c r="J289" s="202"/>
      <c r="K289" s="202"/>
      <c r="L289" s="202"/>
      <c r="M289" s="202"/>
      <c r="N289" s="202"/>
      <c r="O289" s="202"/>
      <c r="P289" s="202"/>
      <c r="Q289" s="202"/>
      <c r="R289" s="202"/>
      <c r="S289" s="202"/>
      <c r="T289" s="202"/>
      <c r="U289" s="202"/>
      <c r="V289" s="202"/>
      <c r="W289" s="202"/>
      <c r="X289" s="202"/>
      <c r="Y289" s="202"/>
      <c r="AH289" s="192">
        <v>8199.6299999999992</v>
      </c>
      <c r="AI289" s="192">
        <v>5527.166666666667</v>
      </c>
      <c r="AJ289" s="192">
        <v>4937.3999999999996</v>
      </c>
      <c r="AK289" s="192">
        <v>589.76666666666665</v>
      </c>
      <c r="AL289" s="192">
        <v>2672.4633333333336</v>
      </c>
      <c r="AM289" s="193">
        <v>0.6740751310323353</v>
      </c>
      <c r="AN289" s="193">
        <v>0.106703253626029</v>
      </c>
      <c r="AO289" s="193">
        <v>0.60214912136279319</v>
      </c>
      <c r="AP289" s="192">
        <v>21784.516666666666</v>
      </c>
      <c r="AQ289" s="192">
        <v>14304.266666666668</v>
      </c>
      <c r="AR289" s="192">
        <v>12728.266666666668</v>
      </c>
      <c r="AS289" s="192">
        <v>1576</v>
      </c>
      <c r="AT289" s="192">
        <v>7480.2500000000009</v>
      </c>
      <c r="AU289" s="193">
        <v>0.65662538607313614</v>
      </c>
      <c r="AV289" s="193">
        <v>0.11017691691057213</v>
      </c>
      <c r="AW289" s="193">
        <v>0.58428042547038384</v>
      </c>
    </row>
    <row r="290" spans="1:49" ht="14.25" x14ac:dyDescent="0.2">
      <c r="A290" s="196">
        <v>33725</v>
      </c>
      <c r="B290" s="192">
        <v>1942.2765449999999</v>
      </c>
      <c r="C290" s="192">
        <v>1310.1370712095938</v>
      </c>
      <c r="D290" s="192">
        <v>1154.8638401614733</v>
      </c>
      <c r="E290" s="192">
        <v>155.27323104812058</v>
      </c>
      <c r="F290" s="192">
        <v>632.1394737904061</v>
      </c>
      <c r="G290" s="193">
        <v>0.67453683389333929</v>
      </c>
      <c r="H290" s="193">
        <v>0.11851678306054145</v>
      </c>
      <c r="I290" s="193">
        <v>0.59459289828445794</v>
      </c>
      <c r="J290" s="202"/>
      <c r="K290" s="202"/>
      <c r="L290" s="202"/>
      <c r="M290" s="202"/>
      <c r="N290" s="202"/>
      <c r="O290" s="202"/>
      <c r="P290" s="202"/>
      <c r="Q290" s="202"/>
      <c r="R290" s="202"/>
      <c r="S290" s="202"/>
      <c r="T290" s="202"/>
      <c r="U290" s="202"/>
      <c r="V290" s="202"/>
      <c r="W290" s="202"/>
      <c r="X290" s="202"/>
      <c r="Y290" s="202"/>
      <c r="AH290" s="192">
        <v>8188.9866666666667</v>
      </c>
      <c r="AI290" s="192">
        <v>5520.4333333333334</v>
      </c>
      <c r="AJ290" s="192">
        <v>4941.6333333333332</v>
      </c>
      <c r="AK290" s="192">
        <v>578.80000000000007</v>
      </c>
      <c r="AL290" s="192">
        <v>2668.5533333333333</v>
      </c>
      <c r="AM290" s="193">
        <v>0.67412899276100913</v>
      </c>
      <c r="AN290" s="193">
        <v>0.10484684173343881</v>
      </c>
      <c r="AO290" s="193">
        <v>0.60344869694907299</v>
      </c>
      <c r="AP290" s="192">
        <v>21759.24</v>
      </c>
      <c r="AQ290" s="192">
        <v>14287.166666666666</v>
      </c>
      <c r="AR290" s="192">
        <v>12737.466666666667</v>
      </c>
      <c r="AS290" s="192">
        <v>1549.7</v>
      </c>
      <c r="AT290" s="192">
        <v>7472.0733333333337</v>
      </c>
      <c r="AU290" s="193">
        <v>0.6566022832905315</v>
      </c>
      <c r="AV290" s="193">
        <v>0.10846797242280369</v>
      </c>
      <c r="AW290" s="193">
        <v>0.58538196493382422</v>
      </c>
    </row>
    <row r="291" spans="1:49" ht="14.25" x14ac:dyDescent="0.2">
      <c r="A291" s="196">
        <v>33695</v>
      </c>
      <c r="B291" s="192">
        <v>1942.8393599999999</v>
      </c>
      <c r="C291" s="192">
        <v>1310.3287151084442</v>
      </c>
      <c r="D291" s="192">
        <v>1158.2596884274938</v>
      </c>
      <c r="E291" s="192">
        <v>152.06902668095029</v>
      </c>
      <c r="F291" s="192">
        <v>632.51064489155578</v>
      </c>
      <c r="G291" s="193">
        <v>0.6744400705925806</v>
      </c>
      <c r="H291" s="193">
        <v>0.11605410530010776</v>
      </c>
      <c r="I291" s="193">
        <v>0.59616853162141714</v>
      </c>
      <c r="J291" s="202"/>
      <c r="K291" s="202"/>
      <c r="L291" s="202"/>
      <c r="M291" s="202"/>
      <c r="N291" s="202"/>
      <c r="O291" s="202"/>
      <c r="P291" s="202"/>
      <c r="Q291" s="202"/>
      <c r="R291" s="202"/>
      <c r="S291" s="202"/>
      <c r="T291" s="202"/>
      <c r="U291" s="202"/>
      <c r="V291" s="202"/>
      <c r="W291" s="202"/>
      <c r="X291" s="202"/>
      <c r="Y291" s="202"/>
      <c r="AH291" s="192">
        <v>8177.5666666666666</v>
      </c>
      <c r="AI291" s="192">
        <v>5514.0666666666666</v>
      </c>
      <c r="AJ291" s="192">
        <v>4950.4333333333334</v>
      </c>
      <c r="AK291" s="192">
        <v>563.63333333333333</v>
      </c>
      <c r="AL291" s="192">
        <v>2663.4999999999995</v>
      </c>
      <c r="AM291" s="193">
        <v>0.67429186351278092</v>
      </c>
      <c r="AN291" s="193">
        <v>0.10221735923879532</v>
      </c>
      <c r="AO291" s="193">
        <v>0.60536752986829823</v>
      </c>
      <c r="AP291" s="192">
        <v>21733.936666666665</v>
      </c>
      <c r="AQ291" s="192">
        <v>14276.033333333333</v>
      </c>
      <c r="AR291" s="192">
        <v>12749.033333333333</v>
      </c>
      <c r="AS291" s="192">
        <v>1527</v>
      </c>
      <c r="AT291" s="192">
        <v>7457.9033333333346</v>
      </c>
      <c r="AU291" s="193">
        <v>0.65685446462299135</v>
      </c>
      <c r="AV291" s="193">
        <v>0.10696248491060775</v>
      </c>
      <c r="AW291" s="193">
        <v>0.58659567886228925</v>
      </c>
    </row>
    <row r="292" spans="1:49" ht="14.25" x14ac:dyDescent="0.2">
      <c r="A292" s="196">
        <v>33664</v>
      </c>
      <c r="B292" s="192">
        <v>1943.4021749999999</v>
      </c>
      <c r="C292" s="192">
        <v>1307.426040672128</v>
      </c>
      <c r="D292" s="192">
        <v>1159.5498229018667</v>
      </c>
      <c r="E292" s="192">
        <v>147.87621777026143</v>
      </c>
      <c r="F292" s="192">
        <v>635.97613432787182</v>
      </c>
      <c r="G292" s="193">
        <v>0.67275114615539011</v>
      </c>
      <c r="H292" s="193">
        <v>0.11310484353993783</v>
      </c>
      <c r="I292" s="193">
        <v>0.59665973302817099</v>
      </c>
      <c r="J292" s="202"/>
      <c r="K292" s="202"/>
      <c r="L292" s="202"/>
      <c r="M292" s="202"/>
      <c r="N292" s="202"/>
      <c r="O292" s="202"/>
      <c r="P292" s="202"/>
      <c r="Q292" s="202"/>
      <c r="R292" s="202"/>
      <c r="S292" s="202"/>
      <c r="T292" s="202"/>
      <c r="U292" s="202"/>
      <c r="V292" s="202"/>
      <c r="W292" s="202"/>
      <c r="X292" s="202"/>
      <c r="Y292" s="202"/>
      <c r="AH292" s="192">
        <v>8166.9333333333334</v>
      </c>
      <c r="AI292" s="192">
        <v>5513.833333333333</v>
      </c>
      <c r="AJ292" s="192">
        <v>4965.8666666666659</v>
      </c>
      <c r="AK292" s="192">
        <v>547.96666666666658</v>
      </c>
      <c r="AL292" s="192">
        <v>2653.0999999999995</v>
      </c>
      <c r="AM292" s="193">
        <v>0.67514121987853448</v>
      </c>
      <c r="AN292" s="193">
        <v>9.938034640147507E-2</v>
      </c>
      <c r="AO292" s="193">
        <v>0.60804545157709122</v>
      </c>
      <c r="AP292" s="192">
        <v>21710.626666666667</v>
      </c>
      <c r="AQ292" s="192">
        <v>14282.4</v>
      </c>
      <c r="AR292" s="192">
        <v>12768.800000000001</v>
      </c>
      <c r="AS292" s="192">
        <v>1513.6000000000001</v>
      </c>
      <c r="AT292" s="192">
        <v>7428.2266666666665</v>
      </c>
      <c r="AU292" s="193">
        <v>0.6578529592574327</v>
      </c>
      <c r="AV292" s="193">
        <v>0.10597658656808381</v>
      </c>
      <c r="AW292" s="193">
        <v>0.58813594817161741</v>
      </c>
    </row>
    <row r="293" spans="1:49" ht="14.25" x14ac:dyDescent="0.2">
      <c r="A293" s="196">
        <v>33635</v>
      </c>
      <c r="B293" s="192">
        <v>1943.9649900000002</v>
      </c>
      <c r="C293" s="192">
        <v>1305.4008306279511</v>
      </c>
      <c r="D293" s="192">
        <v>1163.1812584616639</v>
      </c>
      <c r="E293" s="192">
        <v>142.21957216628726</v>
      </c>
      <c r="F293" s="192">
        <v>638.56415937204872</v>
      </c>
      <c r="G293" s="193">
        <v>0.67151457837105955</v>
      </c>
      <c r="H293" s="193">
        <v>0.10894705199312141</v>
      </c>
      <c r="I293" s="193">
        <v>0.59835504468712875</v>
      </c>
      <c r="J293" s="202"/>
      <c r="K293" s="202"/>
      <c r="L293" s="202"/>
      <c r="M293" s="202"/>
      <c r="N293" s="202"/>
      <c r="O293" s="202"/>
      <c r="P293" s="202"/>
      <c r="Q293" s="202"/>
      <c r="R293" s="202"/>
      <c r="S293" s="202"/>
      <c r="T293" s="202"/>
      <c r="U293" s="202"/>
      <c r="V293" s="202"/>
      <c r="W293" s="202"/>
      <c r="X293" s="202"/>
      <c r="Y293" s="202"/>
      <c r="AH293" s="192">
        <v>8155.9433333333327</v>
      </c>
      <c r="AI293" s="192">
        <v>5517.0666666666666</v>
      </c>
      <c r="AJ293" s="192">
        <v>4981.0333333333328</v>
      </c>
      <c r="AK293" s="192">
        <v>536.0333333333333</v>
      </c>
      <c r="AL293" s="192">
        <v>2638.8766666666661</v>
      </c>
      <c r="AM293" s="193">
        <v>0.67644740052550645</v>
      </c>
      <c r="AN293" s="193">
        <v>9.7159118372081785E-2</v>
      </c>
      <c r="AO293" s="193">
        <v>0.61072436746536163</v>
      </c>
      <c r="AP293" s="192">
        <v>21686.483333333334</v>
      </c>
      <c r="AQ293" s="192">
        <v>14278.033333333333</v>
      </c>
      <c r="AR293" s="192">
        <v>12790.566666666666</v>
      </c>
      <c r="AS293" s="192">
        <v>1487.4666666666665</v>
      </c>
      <c r="AT293" s="192">
        <v>7408.45</v>
      </c>
      <c r="AU293" s="193">
        <v>0.65838398572382639</v>
      </c>
      <c r="AV293" s="193">
        <v>0.1041786800703178</v>
      </c>
      <c r="AW293" s="193">
        <v>0.58979441111168318</v>
      </c>
    </row>
    <row r="294" spans="1:49" ht="14.25" x14ac:dyDescent="0.2">
      <c r="A294" s="196">
        <v>33604</v>
      </c>
      <c r="B294" s="192">
        <v>1944.5278049999997</v>
      </c>
      <c r="C294" s="192">
        <v>1312.0618672644764</v>
      </c>
      <c r="D294" s="192">
        <v>1173.3959443874235</v>
      </c>
      <c r="E294" s="192">
        <v>138.66592287705308</v>
      </c>
      <c r="F294" s="192">
        <v>632.46593773552343</v>
      </c>
      <c r="G294" s="193">
        <v>0.67474574747182725</v>
      </c>
      <c r="H294" s="193">
        <v>0.10568550640539404</v>
      </c>
      <c r="I294" s="193">
        <v>0.60343490145538115</v>
      </c>
      <c r="J294" s="202"/>
      <c r="K294" s="202"/>
      <c r="L294" s="202"/>
      <c r="M294" s="202"/>
      <c r="N294" s="202"/>
      <c r="O294" s="202"/>
      <c r="P294" s="202"/>
      <c r="Q294" s="202"/>
      <c r="R294" s="202"/>
      <c r="S294" s="202"/>
      <c r="T294" s="202"/>
      <c r="U294" s="202"/>
      <c r="V294" s="202"/>
      <c r="W294" s="202"/>
      <c r="X294" s="202"/>
      <c r="Y294" s="202"/>
      <c r="AH294" s="192">
        <v>8145.2166666666672</v>
      </c>
      <c r="AI294" s="192">
        <v>5526.5333333333328</v>
      </c>
      <c r="AJ294" s="192">
        <v>4995.5333333333338</v>
      </c>
      <c r="AK294" s="192">
        <v>531</v>
      </c>
      <c r="AL294" s="192">
        <v>2618.6833333333329</v>
      </c>
      <c r="AM294" s="193">
        <v>0.6785004696007676</v>
      </c>
      <c r="AN294" s="193">
        <v>9.6081932012835061E-2</v>
      </c>
      <c r="AO294" s="193">
        <v>0.61330883360991018</v>
      </c>
      <c r="AP294" s="192">
        <v>21663.523333333331</v>
      </c>
      <c r="AQ294" s="192">
        <v>14290.066666666666</v>
      </c>
      <c r="AR294" s="192">
        <v>12807.866666666669</v>
      </c>
      <c r="AS294" s="192">
        <v>1482.2</v>
      </c>
      <c r="AT294" s="192">
        <v>7373.456666666666</v>
      </c>
      <c r="AU294" s="193">
        <v>0.65963723660217166</v>
      </c>
      <c r="AV294" s="193">
        <v>0.10372239924236416</v>
      </c>
      <c r="AW294" s="193">
        <v>0.59121807979219154</v>
      </c>
    </row>
    <row r="295" spans="1:49" ht="14.25" x14ac:dyDescent="0.2">
      <c r="A295" s="196">
        <v>33573</v>
      </c>
      <c r="B295" s="192">
        <v>1945.0906199999999</v>
      </c>
      <c r="C295" s="192">
        <v>1313.3200878324396</v>
      </c>
      <c r="D295" s="192">
        <v>1178.2678349063715</v>
      </c>
      <c r="E295" s="192">
        <v>135.05225292606821</v>
      </c>
      <c r="F295" s="192">
        <v>631.77053216756019</v>
      </c>
      <c r="G295" s="193">
        <v>0.67519737863546925</v>
      </c>
      <c r="H295" s="193">
        <v>0.10283270177414577</v>
      </c>
      <c r="I295" s="193">
        <v>0.60576500795956312</v>
      </c>
      <c r="J295" s="202"/>
      <c r="K295" s="202"/>
      <c r="L295" s="202"/>
      <c r="M295" s="202"/>
      <c r="N295" s="202"/>
      <c r="O295" s="202"/>
      <c r="P295" s="202"/>
      <c r="Q295" s="202"/>
      <c r="R295" s="202"/>
      <c r="S295" s="202"/>
      <c r="T295" s="202"/>
      <c r="U295" s="202"/>
      <c r="V295" s="202"/>
      <c r="W295" s="202"/>
      <c r="X295" s="202"/>
      <c r="Y295" s="202"/>
      <c r="AH295" s="192">
        <v>8133.5233333333335</v>
      </c>
      <c r="AI295" s="192">
        <v>5534.5333333333328</v>
      </c>
      <c r="AJ295" s="192">
        <v>5004.5999999999995</v>
      </c>
      <c r="AK295" s="192">
        <v>529.93333333333328</v>
      </c>
      <c r="AL295" s="192">
        <v>2598.9899999999998</v>
      </c>
      <c r="AM295" s="193">
        <v>0.68045951385561887</v>
      </c>
      <c r="AN295" s="193">
        <v>9.5750319207882628E-2</v>
      </c>
      <c r="AO295" s="193">
        <v>0.61530529819590274</v>
      </c>
      <c r="AP295" s="192">
        <v>21638.646666666664</v>
      </c>
      <c r="AQ295" s="192">
        <v>14310.266666666668</v>
      </c>
      <c r="AR295" s="192">
        <v>12831.466666666667</v>
      </c>
      <c r="AS295" s="192">
        <v>1478.8</v>
      </c>
      <c r="AT295" s="192">
        <v>7328.38</v>
      </c>
      <c r="AU295" s="193">
        <v>0.66132909729105072</v>
      </c>
      <c r="AV295" s="193">
        <v>0.10333839574384822</v>
      </c>
      <c r="AW295" s="193">
        <v>0.59298840931826613</v>
      </c>
    </row>
    <row r="296" spans="1:49" ht="14.25" x14ac:dyDescent="0.2">
      <c r="A296" s="196">
        <v>33543</v>
      </c>
      <c r="B296" s="192">
        <v>1945.6534349999999</v>
      </c>
      <c r="C296" s="192">
        <v>1311.3357338283506</v>
      </c>
      <c r="D296" s="192">
        <v>1178.9978110528975</v>
      </c>
      <c r="E296" s="192">
        <v>132.33792277545317</v>
      </c>
      <c r="F296" s="192">
        <v>634.31770117164922</v>
      </c>
      <c r="G296" s="193">
        <v>0.67398217495416934</v>
      </c>
      <c r="H296" s="193">
        <v>0.10091841422570107</v>
      </c>
      <c r="I296" s="193">
        <v>0.60596496264140565</v>
      </c>
      <c r="J296" s="202"/>
      <c r="K296" s="202"/>
      <c r="L296" s="202"/>
      <c r="M296" s="202"/>
      <c r="N296" s="202"/>
      <c r="O296" s="202"/>
      <c r="P296" s="202"/>
      <c r="Q296" s="202"/>
      <c r="R296" s="202"/>
      <c r="S296" s="202"/>
      <c r="T296" s="202"/>
      <c r="U296" s="202"/>
      <c r="V296" s="202"/>
      <c r="W296" s="202"/>
      <c r="X296" s="202"/>
      <c r="Y296" s="202"/>
      <c r="AH296" s="192">
        <v>8123.1566666666668</v>
      </c>
      <c r="AI296" s="192">
        <v>5533.0333333333328</v>
      </c>
      <c r="AJ296" s="192">
        <v>5014.7666666666664</v>
      </c>
      <c r="AK296" s="192">
        <v>518.26666666666665</v>
      </c>
      <c r="AL296" s="192">
        <v>2590.1233333333334</v>
      </c>
      <c r="AM296" s="193">
        <v>0.68114325014044208</v>
      </c>
      <c r="AN296" s="193">
        <v>9.3667728973257591E-2</v>
      </c>
      <c r="AO296" s="193">
        <v>0.61734210879432339</v>
      </c>
      <c r="AP296" s="192">
        <v>21616.01</v>
      </c>
      <c r="AQ296" s="192">
        <v>14326</v>
      </c>
      <c r="AR296" s="192">
        <v>12846.533333333335</v>
      </c>
      <c r="AS296" s="192">
        <v>1479.4666666666665</v>
      </c>
      <c r="AT296" s="192">
        <v>7290.0099999999993</v>
      </c>
      <c r="AU296" s="193">
        <v>0.6627495083505236</v>
      </c>
      <c r="AV296" s="193">
        <v>0.10327144120247567</v>
      </c>
      <c r="AW296" s="193">
        <v>0.59430641146693286</v>
      </c>
    </row>
    <row r="297" spans="1:49" ht="14.25" x14ac:dyDescent="0.2">
      <c r="A297" s="196">
        <v>33512</v>
      </c>
      <c r="B297" s="192">
        <v>1946.2162500000002</v>
      </c>
      <c r="C297" s="192">
        <v>1316.2464642267266</v>
      </c>
      <c r="D297" s="192">
        <v>1180.4114657276332</v>
      </c>
      <c r="E297" s="192">
        <v>135.8349984990933</v>
      </c>
      <c r="F297" s="192">
        <v>629.96978577327343</v>
      </c>
      <c r="G297" s="193">
        <v>0.6763104892515035</v>
      </c>
      <c r="H297" s="193">
        <v>0.10319875660892594</v>
      </c>
      <c r="I297" s="193">
        <v>0.60651608767917398</v>
      </c>
      <c r="J297" s="202"/>
      <c r="K297" s="202"/>
      <c r="L297" s="202"/>
      <c r="M297" s="202"/>
      <c r="N297" s="202"/>
      <c r="O297" s="202"/>
      <c r="P297" s="202"/>
      <c r="Q297" s="202"/>
      <c r="R297" s="202"/>
      <c r="S297" s="202"/>
      <c r="T297" s="202"/>
      <c r="U297" s="202"/>
      <c r="V297" s="202"/>
      <c r="W297" s="202"/>
      <c r="X297" s="202"/>
      <c r="Y297" s="202"/>
      <c r="AH297" s="192">
        <v>8113.8899999999994</v>
      </c>
      <c r="AI297" s="192">
        <v>5544.9666666666672</v>
      </c>
      <c r="AJ297" s="192">
        <v>5018.7666666666664</v>
      </c>
      <c r="AK297" s="192">
        <v>526.19999999999993</v>
      </c>
      <c r="AL297" s="192">
        <v>2568.9233333333332</v>
      </c>
      <c r="AM297" s="193">
        <v>0.68339189546156864</v>
      </c>
      <c r="AN297" s="193">
        <v>9.4896873440778101E-2</v>
      </c>
      <c r="AO297" s="193">
        <v>0.61854014124749868</v>
      </c>
      <c r="AP297" s="192">
        <v>21593.75</v>
      </c>
      <c r="AQ297" s="192">
        <v>14353.933333333334</v>
      </c>
      <c r="AR297" s="192">
        <v>12864.199999999999</v>
      </c>
      <c r="AS297" s="192">
        <v>1489.7333333333336</v>
      </c>
      <c r="AT297" s="192">
        <v>7239.8166666666657</v>
      </c>
      <c r="AU297" s="193">
        <v>0.664726290400386</v>
      </c>
      <c r="AV297" s="193">
        <v>0.10378572191594407</v>
      </c>
      <c r="AW297" s="193">
        <v>0.59573719247467438</v>
      </c>
    </row>
    <row r="298" spans="1:49" ht="14.25" x14ac:dyDescent="0.2">
      <c r="A298" s="196">
        <v>33482</v>
      </c>
      <c r="B298" s="192">
        <v>1946.7790649999999</v>
      </c>
      <c r="C298" s="192">
        <v>1329.8388009470561</v>
      </c>
      <c r="D298" s="192">
        <v>1187.4249214348165</v>
      </c>
      <c r="E298" s="192">
        <v>142.4138795122395</v>
      </c>
      <c r="F298" s="192">
        <v>616.94026405294392</v>
      </c>
      <c r="G298" s="193">
        <v>0.68309692910482178</v>
      </c>
      <c r="H298" s="193">
        <v>0.10709108458169384</v>
      </c>
      <c r="I298" s="193">
        <v>0.60994333809256185</v>
      </c>
      <c r="J298" s="202"/>
      <c r="K298" s="202"/>
      <c r="L298" s="202"/>
      <c r="M298" s="202"/>
      <c r="N298" s="202"/>
      <c r="O298" s="202"/>
      <c r="P298" s="202"/>
      <c r="Q298" s="202"/>
      <c r="R298" s="202"/>
      <c r="S298" s="202"/>
      <c r="T298" s="202"/>
      <c r="U298" s="202"/>
      <c r="V298" s="202"/>
      <c r="W298" s="202"/>
      <c r="X298" s="202"/>
      <c r="Y298" s="202"/>
      <c r="AH298" s="192">
        <v>8106.46</v>
      </c>
      <c r="AI298" s="192">
        <v>5555.666666666667</v>
      </c>
      <c r="AJ298" s="192">
        <v>5024.9333333333334</v>
      </c>
      <c r="AK298" s="192">
        <v>530.73333333333323</v>
      </c>
      <c r="AL298" s="192">
        <v>2550.7933333333335</v>
      </c>
      <c r="AM298" s="193">
        <v>0.68533819529938678</v>
      </c>
      <c r="AN298" s="193">
        <v>9.5530089398212018E-2</v>
      </c>
      <c r="AO298" s="193">
        <v>0.61986777623442701</v>
      </c>
      <c r="AP298" s="192">
        <v>21573.553333333333</v>
      </c>
      <c r="AQ298" s="192">
        <v>14368.066666666666</v>
      </c>
      <c r="AR298" s="192">
        <v>12867.966666666667</v>
      </c>
      <c r="AS298" s="192">
        <v>1500.1000000000001</v>
      </c>
      <c r="AT298" s="192">
        <v>7205.4866666666667</v>
      </c>
      <c r="AU298" s="193">
        <v>0.66600371504246092</v>
      </c>
      <c r="AV298" s="193">
        <v>0.10440513917437282</v>
      </c>
      <c r="AW298" s="193">
        <v>0.59646950448280356</v>
      </c>
    </row>
    <row r="299" spans="1:49" ht="14.25" x14ac:dyDescent="0.2">
      <c r="A299" s="196">
        <v>33451</v>
      </c>
      <c r="B299" s="192">
        <v>1947.5627049999996</v>
      </c>
      <c r="C299" s="192">
        <v>1345.8479163271852</v>
      </c>
      <c r="D299" s="192">
        <v>1192.228359219712</v>
      </c>
      <c r="E299" s="192">
        <v>153.6195571074733</v>
      </c>
      <c r="F299" s="192">
        <v>601.71478867281428</v>
      </c>
      <c r="G299" s="193">
        <v>0.69104214866713909</v>
      </c>
      <c r="H299" s="193">
        <v>0.11414332573824582</v>
      </c>
      <c r="I299" s="193">
        <v>0.61216429959296859</v>
      </c>
      <c r="J299" s="202"/>
      <c r="K299" s="202"/>
      <c r="L299" s="202"/>
      <c r="M299" s="202"/>
      <c r="N299" s="202"/>
      <c r="O299" s="202"/>
      <c r="P299" s="202"/>
      <c r="Q299" s="202"/>
      <c r="R299" s="202"/>
      <c r="S299" s="202"/>
      <c r="T299" s="202"/>
      <c r="U299" s="202"/>
      <c r="V299" s="202"/>
      <c r="W299" s="202"/>
      <c r="X299" s="202"/>
      <c r="Y299" s="202"/>
      <c r="AH299" s="192">
        <v>8098.78</v>
      </c>
      <c r="AI299" s="192">
        <v>5577.3666666666659</v>
      </c>
      <c r="AJ299" s="192">
        <v>5025.7999999999993</v>
      </c>
      <c r="AK299" s="192">
        <v>551.56666666666672</v>
      </c>
      <c r="AL299" s="192">
        <v>2521.4133333333334</v>
      </c>
      <c r="AM299" s="193">
        <v>0.68866751123831815</v>
      </c>
      <c r="AN299" s="193">
        <v>9.8893743164336842E-2</v>
      </c>
      <c r="AO299" s="193">
        <v>0.62056260325629287</v>
      </c>
      <c r="AP299" s="192">
        <v>21551.10666666667</v>
      </c>
      <c r="AQ299" s="192">
        <v>14389.199999999999</v>
      </c>
      <c r="AR299" s="192">
        <v>12878.266666666668</v>
      </c>
      <c r="AS299" s="192">
        <v>1510.9333333333334</v>
      </c>
      <c r="AT299" s="192">
        <v>7161.9066666666668</v>
      </c>
      <c r="AU299" s="193">
        <v>0.66767800942008837</v>
      </c>
      <c r="AV299" s="193">
        <v>0.10500467943550257</v>
      </c>
      <c r="AW299" s="193">
        <v>0.59756869407479773</v>
      </c>
    </row>
    <row r="300" spans="1:49" ht="14.25" x14ac:dyDescent="0.2">
      <c r="A300" s="196">
        <v>33420</v>
      </c>
      <c r="B300" s="192">
        <v>1948.5671699999994</v>
      </c>
      <c r="C300" s="192">
        <v>1345.3130248817731</v>
      </c>
      <c r="D300" s="192">
        <v>1191.7205590166775</v>
      </c>
      <c r="E300" s="192">
        <v>153.59246586509576</v>
      </c>
      <c r="F300" s="192">
        <v>603.25414511822612</v>
      </c>
      <c r="G300" s="193">
        <v>0.69041141901296299</v>
      </c>
      <c r="H300" s="193">
        <v>0.11416857119821133</v>
      </c>
      <c r="I300" s="193">
        <v>0.61158813376532351</v>
      </c>
      <c r="J300" s="202"/>
      <c r="K300" s="202"/>
      <c r="L300" s="202"/>
      <c r="M300" s="202"/>
      <c r="N300" s="202"/>
      <c r="O300" s="202"/>
      <c r="P300" s="202"/>
      <c r="Q300" s="202"/>
      <c r="R300" s="202"/>
      <c r="S300" s="202"/>
      <c r="T300" s="202"/>
      <c r="U300" s="202"/>
      <c r="V300" s="202"/>
      <c r="W300" s="202"/>
      <c r="X300" s="202"/>
      <c r="Y300" s="202"/>
      <c r="AH300" s="192">
        <v>8090.6366666666663</v>
      </c>
      <c r="AI300" s="192">
        <v>5571</v>
      </c>
      <c r="AJ300" s="192">
        <v>5028.3</v>
      </c>
      <c r="AK300" s="192">
        <v>542.69999999999993</v>
      </c>
      <c r="AL300" s="192">
        <v>2519.6366666666668</v>
      </c>
      <c r="AM300" s="193">
        <v>0.68857374635947488</v>
      </c>
      <c r="AN300" s="193">
        <v>9.741518578352179E-2</v>
      </c>
      <c r="AO300" s="193">
        <v>0.62149620693221097</v>
      </c>
      <c r="AP300" s="192">
        <v>21528.016666666666</v>
      </c>
      <c r="AQ300" s="192">
        <v>14375.6</v>
      </c>
      <c r="AR300" s="192">
        <v>12879.5</v>
      </c>
      <c r="AS300" s="192">
        <v>1496.1000000000001</v>
      </c>
      <c r="AT300" s="192">
        <v>7152.416666666667</v>
      </c>
      <c r="AU300" s="193">
        <v>0.66776239644308466</v>
      </c>
      <c r="AV300" s="193">
        <v>0.10407217785692424</v>
      </c>
      <c r="AW300" s="193">
        <v>0.59826690955429396</v>
      </c>
    </row>
    <row r="301" spans="1:49" ht="14.25" x14ac:dyDescent="0.2">
      <c r="A301" s="196">
        <v>33390</v>
      </c>
      <c r="B301" s="192">
        <v>1949.7924599999988</v>
      </c>
      <c r="C301" s="192">
        <v>1349.1501950402228</v>
      </c>
      <c r="D301" s="192">
        <v>1199.3657998945982</v>
      </c>
      <c r="E301" s="192">
        <v>149.7843951456247</v>
      </c>
      <c r="F301" s="192">
        <v>600.64226495977607</v>
      </c>
      <c r="G301" s="193">
        <v>0.69194553918842405</v>
      </c>
      <c r="H301" s="193">
        <v>0.11102129006560245</v>
      </c>
      <c r="I301" s="193">
        <v>0.61512485277258633</v>
      </c>
      <c r="J301" s="202"/>
      <c r="K301" s="202"/>
      <c r="L301" s="202"/>
      <c r="M301" s="202"/>
      <c r="N301" s="202"/>
      <c r="O301" s="202"/>
      <c r="P301" s="202"/>
      <c r="Q301" s="202"/>
      <c r="R301" s="202"/>
      <c r="S301" s="202"/>
      <c r="T301" s="202"/>
      <c r="U301" s="202"/>
      <c r="V301" s="202"/>
      <c r="W301" s="202"/>
      <c r="X301" s="202"/>
      <c r="Y301" s="202"/>
      <c r="AH301" s="192">
        <v>8080.7366666666667</v>
      </c>
      <c r="AI301" s="192">
        <v>5561.7</v>
      </c>
      <c r="AJ301" s="192">
        <v>5021.6000000000004</v>
      </c>
      <c r="AK301" s="192">
        <v>540.1</v>
      </c>
      <c r="AL301" s="192">
        <v>2519.0366666666664</v>
      </c>
      <c r="AM301" s="193">
        <v>0.68826645755481863</v>
      </c>
      <c r="AN301" s="193">
        <v>9.7110595681176623E-2</v>
      </c>
      <c r="AO301" s="193">
        <v>0.62142849187429694</v>
      </c>
      <c r="AP301" s="192">
        <v>21502.016666666666</v>
      </c>
      <c r="AQ301" s="192">
        <v>14356.633333333333</v>
      </c>
      <c r="AR301" s="192">
        <v>12872.299999999997</v>
      </c>
      <c r="AS301" s="192">
        <v>1484.3333333333333</v>
      </c>
      <c r="AT301" s="192">
        <v>7145.3833333333341</v>
      </c>
      <c r="AU301" s="193">
        <v>0.66768775952023107</v>
      </c>
      <c r="AV301" s="193">
        <v>0.10339007055971804</v>
      </c>
      <c r="AW301" s="193">
        <v>0.59865547495157423</v>
      </c>
    </row>
    <row r="302" spans="1:49" ht="14.25" x14ac:dyDescent="0.2">
      <c r="A302" s="196">
        <v>33359</v>
      </c>
      <c r="B302" s="192">
        <v>1951.0177499999991</v>
      </c>
      <c r="C302" s="192">
        <v>1347.8950965720485</v>
      </c>
      <c r="D302" s="192">
        <v>1204.990081868141</v>
      </c>
      <c r="E302" s="192">
        <v>142.90501470390728</v>
      </c>
      <c r="F302" s="192">
        <v>603.12265342795058</v>
      </c>
      <c r="G302" s="193">
        <v>0.69086767486971823</v>
      </c>
      <c r="H302" s="193">
        <v>0.10602087289088127</v>
      </c>
      <c r="I302" s="193">
        <v>0.617621280927937</v>
      </c>
      <c r="J302" s="202"/>
      <c r="K302" s="202"/>
      <c r="L302" s="202"/>
      <c r="M302" s="202"/>
      <c r="N302" s="202"/>
      <c r="O302" s="202"/>
      <c r="P302" s="202"/>
      <c r="Q302" s="202"/>
      <c r="R302" s="202"/>
      <c r="S302" s="202"/>
      <c r="T302" s="202"/>
      <c r="U302" s="202"/>
      <c r="V302" s="202"/>
      <c r="W302" s="202"/>
      <c r="X302" s="202"/>
      <c r="Y302" s="202"/>
      <c r="AH302" s="192">
        <v>8069.1466666666665</v>
      </c>
      <c r="AI302" s="192">
        <v>5545.2333333333336</v>
      </c>
      <c r="AJ302" s="192">
        <v>5009.5333333333328</v>
      </c>
      <c r="AK302" s="192">
        <v>535.70000000000005</v>
      </c>
      <c r="AL302" s="192">
        <v>2523.913333333333</v>
      </c>
      <c r="AM302" s="193">
        <v>0.68721434401985504</v>
      </c>
      <c r="AN302" s="193">
        <v>9.6605493006005155E-2</v>
      </c>
      <c r="AO302" s="193">
        <v>0.62082566351501844</v>
      </c>
      <c r="AP302" s="192">
        <v>21473.893333333333</v>
      </c>
      <c r="AQ302" s="192">
        <v>14327.300000000001</v>
      </c>
      <c r="AR302" s="192">
        <v>12846.6</v>
      </c>
      <c r="AS302" s="192">
        <v>1480.7</v>
      </c>
      <c r="AT302" s="192">
        <v>7146.5933333333332</v>
      </c>
      <c r="AU302" s="193">
        <v>0.66719619854682466</v>
      </c>
      <c r="AV302" s="193">
        <v>0.10334815352508846</v>
      </c>
      <c r="AW302" s="193">
        <v>0.59824270338805197</v>
      </c>
    </row>
    <row r="303" spans="1:49" ht="14.25" x14ac:dyDescent="0.2">
      <c r="A303" s="196">
        <v>33329</v>
      </c>
      <c r="B303" s="192">
        <v>1952.2430399999992</v>
      </c>
      <c r="C303" s="192">
        <v>1345.4349275203961</v>
      </c>
      <c r="D303" s="192">
        <v>1208.3533515003435</v>
      </c>
      <c r="E303" s="192">
        <v>137.08157602005267</v>
      </c>
      <c r="F303" s="192">
        <v>606.80811247960321</v>
      </c>
      <c r="G303" s="193">
        <v>0.6891738886775064</v>
      </c>
      <c r="H303" s="193">
        <v>0.10188644074573765</v>
      </c>
      <c r="I303" s="193">
        <v>0.61895641410525604</v>
      </c>
      <c r="J303" s="202"/>
      <c r="K303" s="202"/>
      <c r="L303" s="202"/>
      <c r="M303" s="202"/>
      <c r="N303" s="202"/>
      <c r="O303" s="202"/>
      <c r="P303" s="202"/>
      <c r="Q303" s="202"/>
      <c r="R303" s="202"/>
      <c r="S303" s="202"/>
      <c r="T303" s="202"/>
      <c r="U303" s="202"/>
      <c r="V303" s="202"/>
      <c r="W303" s="202"/>
      <c r="X303" s="202"/>
      <c r="Y303" s="202"/>
      <c r="AH303" s="192">
        <v>8057.2699999999995</v>
      </c>
      <c r="AI303" s="192">
        <v>5533.833333333333</v>
      </c>
      <c r="AJ303" s="192">
        <v>5000.0666666666666</v>
      </c>
      <c r="AK303" s="192">
        <v>533.76666666666654</v>
      </c>
      <c r="AL303" s="192">
        <v>2523.4366666666665</v>
      </c>
      <c r="AM303" s="193">
        <v>0.68681244805415897</v>
      </c>
      <c r="AN303" s="193">
        <v>9.6455139595819639E-2</v>
      </c>
      <c r="AO303" s="193">
        <v>0.62056585750094839</v>
      </c>
      <c r="AP303" s="192">
        <v>21446.100000000002</v>
      </c>
      <c r="AQ303" s="192">
        <v>14310.566666666666</v>
      </c>
      <c r="AR303" s="192">
        <v>12835</v>
      </c>
      <c r="AS303" s="192">
        <v>1475.5666666666668</v>
      </c>
      <c r="AT303" s="192">
        <v>7135.5333333333328</v>
      </c>
      <c r="AU303" s="193">
        <v>0.66728060890635887</v>
      </c>
      <c r="AV303" s="193">
        <v>0.10311028913367047</v>
      </c>
      <c r="AW303" s="193">
        <v>0.59847711238873258</v>
      </c>
    </row>
    <row r="304" spans="1:49" ht="14.25" x14ac:dyDescent="0.2">
      <c r="A304" s="196">
        <v>33298</v>
      </c>
      <c r="B304" s="192">
        <v>1953.4683299999995</v>
      </c>
      <c r="C304" s="192">
        <v>1337.4572074117432</v>
      </c>
      <c r="D304" s="192">
        <v>1208.0714985963202</v>
      </c>
      <c r="E304" s="192">
        <v>129.3857088154231</v>
      </c>
      <c r="F304" s="192">
        <v>616.01112258825606</v>
      </c>
      <c r="G304" s="193">
        <v>0.68465773766178417</v>
      </c>
      <c r="H304" s="193">
        <v>9.6740073699861581E-2</v>
      </c>
      <c r="I304" s="193">
        <v>0.61842389766120276</v>
      </c>
      <c r="J304" s="202"/>
      <c r="K304" s="202"/>
      <c r="L304" s="202"/>
      <c r="M304" s="202"/>
      <c r="N304" s="202"/>
      <c r="O304" s="202"/>
      <c r="P304" s="202"/>
      <c r="Q304" s="202"/>
      <c r="R304" s="202"/>
      <c r="S304" s="202"/>
      <c r="T304" s="202"/>
      <c r="U304" s="202"/>
      <c r="V304" s="202"/>
      <c r="W304" s="202"/>
      <c r="X304" s="202"/>
      <c r="Y304" s="202"/>
      <c r="AH304" s="192">
        <v>8045.41</v>
      </c>
      <c r="AI304" s="192">
        <v>5527.833333333333</v>
      </c>
      <c r="AJ304" s="192">
        <v>5015.0666666666666</v>
      </c>
      <c r="AK304" s="192">
        <v>512.76666666666665</v>
      </c>
      <c r="AL304" s="192">
        <v>2517.5766666666664</v>
      </c>
      <c r="AM304" s="193">
        <v>0.68707913373381013</v>
      </c>
      <c r="AN304" s="193">
        <v>9.276087677510779E-2</v>
      </c>
      <c r="AO304" s="193">
        <v>0.62334507087478042</v>
      </c>
      <c r="AP304" s="192">
        <v>21419.053333333333</v>
      </c>
      <c r="AQ304" s="192">
        <v>14299.133333333333</v>
      </c>
      <c r="AR304" s="192">
        <v>12849.5</v>
      </c>
      <c r="AS304" s="192">
        <v>1449.6333333333332</v>
      </c>
      <c r="AT304" s="192">
        <v>7119.9199999999992</v>
      </c>
      <c r="AU304" s="193">
        <v>0.66758941727272103</v>
      </c>
      <c r="AV304" s="193">
        <v>0.10137910456111558</v>
      </c>
      <c r="AW304" s="193">
        <v>0.5999097999351356</v>
      </c>
    </row>
    <row r="305" spans="1:49" ht="14.25" x14ac:dyDescent="0.2">
      <c r="A305" s="196">
        <v>33270</v>
      </c>
      <c r="B305" s="192">
        <v>1954.6936199999993</v>
      </c>
      <c r="C305" s="192">
        <v>1335.930888561232</v>
      </c>
      <c r="D305" s="192">
        <v>1218.2354181422752</v>
      </c>
      <c r="E305" s="192">
        <v>117.69547041895692</v>
      </c>
      <c r="F305" s="192">
        <v>618.76273143876745</v>
      </c>
      <c r="G305" s="193">
        <v>0.68344771522875924</v>
      </c>
      <c r="H305" s="193">
        <v>8.8099969412124557E-2</v>
      </c>
      <c r="I305" s="193">
        <v>0.6232359924223192</v>
      </c>
      <c r="J305" s="202"/>
      <c r="K305" s="202"/>
      <c r="L305" s="202"/>
      <c r="M305" s="202"/>
      <c r="N305" s="202"/>
      <c r="O305" s="202"/>
      <c r="P305" s="202"/>
      <c r="Q305" s="202"/>
      <c r="R305" s="202"/>
      <c r="S305" s="202"/>
      <c r="T305" s="202"/>
      <c r="U305" s="202"/>
      <c r="V305" s="202"/>
      <c r="W305" s="202"/>
      <c r="X305" s="202"/>
      <c r="Y305" s="202"/>
      <c r="AH305" s="192">
        <v>8034.1166666666659</v>
      </c>
      <c r="AI305" s="192">
        <v>5524.4333333333334</v>
      </c>
      <c r="AJ305" s="192">
        <v>5045.3</v>
      </c>
      <c r="AK305" s="192">
        <v>479.13333333333338</v>
      </c>
      <c r="AL305" s="192">
        <v>2509.6833333333334</v>
      </c>
      <c r="AM305" s="193">
        <v>0.68762174642721563</v>
      </c>
      <c r="AN305" s="193">
        <v>8.6729860679526719E-2</v>
      </c>
      <c r="AO305" s="193">
        <v>0.6279844081593704</v>
      </c>
      <c r="AP305" s="192">
        <v>21393.176666666666</v>
      </c>
      <c r="AQ305" s="192">
        <v>14292.800000000001</v>
      </c>
      <c r="AR305" s="192">
        <v>12891.333333333334</v>
      </c>
      <c r="AS305" s="192">
        <v>1401.4666666666665</v>
      </c>
      <c r="AT305" s="192">
        <v>7100.3766666666661</v>
      </c>
      <c r="AU305" s="193">
        <v>0.66810087266142337</v>
      </c>
      <c r="AV305" s="193">
        <v>9.805403186686068E-2</v>
      </c>
      <c r="AW305" s="193">
        <v>0.60259088840320274</v>
      </c>
    </row>
    <row r="306" spans="1:49" ht="14.25" x14ac:dyDescent="0.2">
      <c r="A306" s="196">
        <v>33239</v>
      </c>
      <c r="B306" s="192">
        <v>1955.9189099999994</v>
      </c>
      <c r="C306" s="192">
        <v>1340.1581319147738</v>
      </c>
      <c r="D306" s="192">
        <v>1231.1578954733602</v>
      </c>
      <c r="E306" s="192">
        <v>109.00023644141379</v>
      </c>
      <c r="F306" s="192">
        <v>615.76077808522552</v>
      </c>
      <c r="G306" s="193">
        <v>0.68518082475861652</v>
      </c>
      <c r="H306" s="193">
        <v>8.1333861912010225E-2</v>
      </c>
      <c r="I306" s="193">
        <v>0.62945242217294206</v>
      </c>
      <c r="J306" s="202"/>
      <c r="K306" s="202"/>
      <c r="L306" s="202"/>
      <c r="M306" s="202"/>
      <c r="N306" s="202"/>
      <c r="O306" s="202"/>
      <c r="P306" s="202"/>
      <c r="Q306" s="202"/>
      <c r="R306" s="202"/>
      <c r="S306" s="202"/>
      <c r="T306" s="202"/>
      <c r="U306" s="202"/>
      <c r="V306" s="202"/>
      <c r="W306" s="202"/>
      <c r="X306" s="202"/>
      <c r="Y306" s="202"/>
      <c r="AH306" s="192">
        <v>8023.0466666666662</v>
      </c>
      <c r="AI306" s="192">
        <v>5529.4000000000005</v>
      </c>
      <c r="AJ306" s="192">
        <v>5082.333333333333</v>
      </c>
      <c r="AK306" s="192">
        <v>447.06666666666661</v>
      </c>
      <c r="AL306" s="192">
        <v>2493.6466666666665</v>
      </c>
      <c r="AM306" s="193">
        <v>0.68918955974330631</v>
      </c>
      <c r="AN306" s="193">
        <v>8.0852654296427559E-2</v>
      </c>
      <c r="AO306" s="193">
        <v>0.63346675452467349</v>
      </c>
      <c r="AP306" s="192">
        <v>21367.793333333335</v>
      </c>
      <c r="AQ306" s="192">
        <v>14291.033333333333</v>
      </c>
      <c r="AR306" s="192">
        <v>12938.066666666666</v>
      </c>
      <c r="AS306" s="192">
        <v>1352.9666666666667</v>
      </c>
      <c r="AT306" s="192">
        <v>7076.7599999999993</v>
      </c>
      <c r="AU306" s="193">
        <v>0.66881184736280674</v>
      </c>
      <c r="AV306" s="193">
        <v>9.4672416970081483E-2</v>
      </c>
      <c r="AW306" s="193">
        <v>0.6054938132747445</v>
      </c>
    </row>
    <row r="307" spans="1:49" ht="14.25" x14ac:dyDescent="0.2">
      <c r="A307" s="196">
        <v>33208</v>
      </c>
      <c r="B307" s="192">
        <v>1957.1441999999995</v>
      </c>
      <c r="C307" s="192">
        <v>1346.4703222680894</v>
      </c>
      <c r="D307" s="192">
        <v>1243.280977639582</v>
      </c>
      <c r="E307" s="192">
        <v>103.18934462850741</v>
      </c>
      <c r="F307" s="192">
        <v>610.67387773191012</v>
      </c>
      <c r="G307" s="193">
        <v>0.68797706488264365</v>
      </c>
      <c r="H307" s="193">
        <v>7.6636924648059102E-2</v>
      </c>
      <c r="I307" s="193">
        <v>0.63525261840163971</v>
      </c>
      <c r="J307" s="202"/>
      <c r="K307" s="202"/>
      <c r="L307" s="202"/>
      <c r="M307" s="202"/>
      <c r="N307" s="202"/>
      <c r="O307" s="202"/>
      <c r="P307" s="202"/>
      <c r="Q307" s="202"/>
      <c r="R307" s="202"/>
      <c r="S307" s="202"/>
      <c r="T307" s="202"/>
      <c r="U307" s="202"/>
      <c r="V307" s="202"/>
      <c r="W307" s="202"/>
      <c r="X307" s="202"/>
      <c r="Y307" s="202"/>
      <c r="AH307" s="192">
        <v>8012.2033333333338</v>
      </c>
      <c r="AI307" s="192">
        <v>5539.0666666666657</v>
      </c>
      <c r="AJ307" s="192">
        <v>5116.3</v>
      </c>
      <c r="AK307" s="192">
        <v>422.76666666666665</v>
      </c>
      <c r="AL307" s="192">
        <v>2473.1366666666668</v>
      </c>
      <c r="AM307" s="193">
        <v>0.69132876890709616</v>
      </c>
      <c r="AN307" s="193">
        <v>7.6324531208627214E-2</v>
      </c>
      <c r="AO307" s="193">
        <v>0.63856342470922478</v>
      </c>
      <c r="AP307" s="192">
        <v>21341.946666666667</v>
      </c>
      <c r="AQ307" s="192">
        <v>14293.566666666666</v>
      </c>
      <c r="AR307" s="192">
        <v>12986.433333333334</v>
      </c>
      <c r="AS307" s="192">
        <v>1307.1333333333332</v>
      </c>
      <c r="AT307" s="192">
        <v>7048.38</v>
      </c>
      <c r="AU307" s="193">
        <v>0.66974052976110887</v>
      </c>
      <c r="AV307" s="193">
        <v>9.1449066829599329E-2</v>
      </c>
      <c r="AW307" s="193">
        <v>0.60849338329649405</v>
      </c>
    </row>
    <row r="308" spans="1:49" ht="14.25" x14ac:dyDescent="0.2">
      <c r="A308" s="196">
        <v>33178</v>
      </c>
      <c r="B308" s="192">
        <v>1958.3694899999998</v>
      </c>
      <c r="C308" s="192">
        <v>1350.2508498445482</v>
      </c>
      <c r="D308" s="192">
        <v>1254.5187755994057</v>
      </c>
      <c r="E308" s="192">
        <v>95.732074245142599</v>
      </c>
      <c r="F308" s="192">
        <v>608.11864015545143</v>
      </c>
      <c r="G308" s="193">
        <v>0.68947706586490387</v>
      </c>
      <c r="H308" s="193">
        <v>7.0899473424633694E-2</v>
      </c>
      <c r="I308" s="193">
        <v>0.64059350495672085</v>
      </c>
      <c r="J308" s="202"/>
      <c r="K308" s="202"/>
      <c r="L308" s="202"/>
      <c r="M308" s="202"/>
      <c r="N308" s="202"/>
      <c r="O308" s="202"/>
      <c r="P308" s="202"/>
      <c r="Q308" s="202"/>
      <c r="R308" s="202"/>
      <c r="S308" s="202"/>
      <c r="T308" s="202"/>
      <c r="U308" s="202"/>
      <c r="V308" s="202"/>
      <c r="W308" s="202"/>
      <c r="X308" s="202"/>
      <c r="Y308" s="202"/>
      <c r="AH308" s="192">
        <v>8001.3966666666665</v>
      </c>
      <c r="AI308" s="192">
        <v>5545.166666666667</v>
      </c>
      <c r="AJ308" s="192">
        <v>5148.5666666666666</v>
      </c>
      <c r="AK308" s="192">
        <v>396.59999999999997</v>
      </c>
      <c r="AL308" s="192">
        <v>2456.23</v>
      </c>
      <c r="AM308" s="193">
        <v>0.69302484274620391</v>
      </c>
      <c r="AN308" s="193">
        <v>7.15217456643924E-2</v>
      </c>
      <c r="AO308" s="193">
        <v>0.64345849620420437</v>
      </c>
      <c r="AP308" s="192">
        <v>21315.466666666667</v>
      </c>
      <c r="AQ308" s="192">
        <v>14299.533333333333</v>
      </c>
      <c r="AR308" s="192">
        <v>13038.033333333333</v>
      </c>
      <c r="AS308" s="192">
        <v>1261.5</v>
      </c>
      <c r="AT308" s="192">
        <v>7015.9333333333343</v>
      </c>
      <c r="AU308" s="193">
        <v>0.67085246393854847</v>
      </c>
      <c r="AV308" s="193">
        <v>8.8219662180117772E-2</v>
      </c>
      <c r="AW308" s="193">
        <v>0.6116700861971901</v>
      </c>
    </row>
    <row r="309" spans="1:49" ht="14.25" x14ac:dyDescent="0.2">
      <c r="A309" s="196">
        <v>33147</v>
      </c>
      <c r="B309" s="192">
        <v>1959.5947799999994</v>
      </c>
      <c r="C309" s="192">
        <v>1348.033100772536</v>
      </c>
      <c r="D309" s="192">
        <v>1265.0994599326787</v>
      </c>
      <c r="E309" s="192">
        <v>82.933640839857361</v>
      </c>
      <c r="F309" s="192">
        <v>611.56167922746363</v>
      </c>
      <c r="G309" s="193">
        <v>0.68791421294382937</v>
      </c>
      <c r="H309" s="193">
        <v>6.1521961732489673E-2</v>
      </c>
      <c r="I309" s="193">
        <v>0.64559238105986327</v>
      </c>
      <c r="J309" s="202"/>
      <c r="K309" s="202"/>
      <c r="L309" s="202"/>
      <c r="M309" s="202"/>
      <c r="N309" s="202"/>
      <c r="O309" s="202"/>
      <c r="P309" s="202"/>
      <c r="Q309" s="202"/>
      <c r="R309" s="202"/>
      <c r="S309" s="202"/>
      <c r="T309" s="202"/>
      <c r="U309" s="202"/>
      <c r="V309" s="202"/>
      <c r="W309" s="202"/>
      <c r="X309" s="202"/>
      <c r="Y309" s="202"/>
      <c r="AH309" s="192">
        <v>7990.68</v>
      </c>
      <c r="AI309" s="192">
        <v>5539.5</v>
      </c>
      <c r="AJ309" s="192">
        <v>5169.7666666666664</v>
      </c>
      <c r="AK309" s="192">
        <v>369.73333333333335</v>
      </c>
      <c r="AL309" s="192">
        <v>2451.1799999999998</v>
      </c>
      <c r="AM309" s="193">
        <v>0.69324513057712234</v>
      </c>
      <c r="AN309" s="193">
        <v>6.6744892740018658E-2</v>
      </c>
      <c r="AO309" s="193">
        <v>0.64697455869421205</v>
      </c>
      <c r="AP309" s="192">
        <v>21288.293333333335</v>
      </c>
      <c r="AQ309" s="192">
        <v>14289.699999999999</v>
      </c>
      <c r="AR309" s="192">
        <v>13076.366666666667</v>
      </c>
      <c r="AS309" s="192">
        <v>1213.3333333333333</v>
      </c>
      <c r="AT309" s="192">
        <v>6998.5933333333342</v>
      </c>
      <c r="AU309" s="193">
        <v>0.67124685742774426</v>
      </c>
      <c r="AV309" s="193">
        <v>8.4909643542784893E-2</v>
      </c>
      <c r="AW309" s="193">
        <v>0.61425152603433997</v>
      </c>
    </row>
    <row r="310" spans="1:49" ht="14.25" x14ac:dyDescent="0.2">
      <c r="A310" s="196">
        <v>33117</v>
      </c>
      <c r="B310" s="192">
        <v>1960.8200699999998</v>
      </c>
      <c r="C310" s="192">
        <v>1350.3117825334502</v>
      </c>
      <c r="D310" s="192">
        <v>1272.0109800715773</v>
      </c>
      <c r="E310" s="192">
        <v>78.300802461873033</v>
      </c>
      <c r="F310" s="192">
        <v>610.50828746654963</v>
      </c>
      <c r="G310" s="193">
        <v>0.68864645114197065</v>
      </c>
      <c r="H310" s="193">
        <v>5.7987202270401092E-2</v>
      </c>
      <c r="I310" s="193">
        <v>0.64871377008680731</v>
      </c>
      <c r="J310" s="202"/>
      <c r="K310" s="202"/>
      <c r="L310" s="202"/>
      <c r="M310" s="202"/>
      <c r="N310" s="202"/>
      <c r="O310" s="202"/>
      <c r="P310" s="202"/>
      <c r="Q310" s="202"/>
      <c r="R310" s="202"/>
      <c r="S310" s="202"/>
      <c r="T310" s="202"/>
      <c r="U310" s="202"/>
      <c r="V310" s="202"/>
      <c r="W310" s="202"/>
      <c r="X310" s="202"/>
      <c r="Y310" s="202"/>
      <c r="AH310" s="192">
        <v>7979.4233333333332</v>
      </c>
      <c r="AI310" s="192">
        <v>5536.2666666666664</v>
      </c>
      <c r="AJ310" s="192">
        <v>5186.6333333333341</v>
      </c>
      <c r="AK310" s="192">
        <v>349.63333333333338</v>
      </c>
      <c r="AL310" s="192">
        <v>2443.1566666666663</v>
      </c>
      <c r="AM310" s="193">
        <v>0.69381789076654243</v>
      </c>
      <c r="AN310" s="193">
        <v>6.3153268147006419E-2</v>
      </c>
      <c r="AO310" s="193">
        <v>0.65000102346577271</v>
      </c>
      <c r="AP310" s="192">
        <v>21260.263333333336</v>
      </c>
      <c r="AQ310" s="192">
        <v>14270.599999999999</v>
      </c>
      <c r="AR310" s="192">
        <v>13101.133333333333</v>
      </c>
      <c r="AS310" s="192">
        <v>1169.4666666666667</v>
      </c>
      <c r="AT310" s="192">
        <v>6989.6633333333339</v>
      </c>
      <c r="AU310" s="193">
        <v>0.67123345446175864</v>
      </c>
      <c r="AV310" s="193">
        <v>8.1949369099173608E-2</v>
      </c>
      <c r="AW310" s="193">
        <v>0.61622629635035875</v>
      </c>
    </row>
    <row r="311" spans="1:49" ht="14.25" x14ac:dyDescent="0.2">
      <c r="A311" s="196">
        <v>33086</v>
      </c>
      <c r="B311" s="192">
        <v>1961.6942675</v>
      </c>
      <c r="C311" s="192">
        <v>1345.60610761473</v>
      </c>
      <c r="D311" s="192">
        <v>1277.3833126241973</v>
      </c>
      <c r="E311" s="192">
        <v>68.222794990532861</v>
      </c>
      <c r="F311" s="192">
        <v>616.08815988526999</v>
      </c>
      <c r="G311" s="193">
        <v>0.68594078593581354</v>
      </c>
      <c r="H311" s="193">
        <v>5.070042013369503E-2</v>
      </c>
      <c r="I311" s="193">
        <v>0.65116329990203092</v>
      </c>
      <c r="J311" s="202"/>
      <c r="K311" s="202"/>
      <c r="L311" s="202"/>
      <c r="M311" s="202"/>
      <c r="N311" s="202"/>
      <c r="O311" s="202"/>
      <c r="P311" s="202"/>
      <c r="Q311" s="202"/>
      <c r="R311" s="202"/>
      <c r="S311" s="202"/>
      <c r="T311" s="202"/>
      <c r="U311" s="202"/>
      <c r="V311" s="202"/>
      <c r="W311" s="202"/>
      <c r="X311" s="202"/>
      <c r="Y311" s="202"/>
      <c r="AH311" s="192">
        <v>7967.2866666666669</v>
      </c>
      <c r="AI311" s="192">
        <v>5530.833333333333</v>
      </c>
      <c r="AJ311" s="192">
        <v>5203.0333333333338</v>
      </c>
      <c r="AK311" s="192">
        <v>327.8</v>
      </c>
      <c r="AL311" s="192">
        <v>2436.4533333333334</v>
      </c>
      <c r="AM311" s="193">
        <v>0.69419283687545652</v>
      </c>
      <c r="AN311" s="193">
        <v>5.9267741449450059E-2</v>
      </c>
      <c r="AO311" s="193">
        <v>0.65304959530346174</v>
      </c>
      <c r="AP311" s="192">
        <v>21230.49</v>
      </c>
      <c r="AQ311" s="192">
        <v>14239.799999999997</v>
      </c>
      <c r="AR311" s="192">
        <v>13116.1</v>
      </c>
      <c r="AS311" s="192">
        <v>1123.7</v>
      </c>
      <c r="AT311" s="192">
        <v>6990.6900000000014</v>
      </c>
      <c r="AU311" s="193">
        <v>0.67072403887051102</v>
      </c>
      <c r="AV311" s="193">
        <v>7.8912625177319923E-2</v>
      </c>
      <c r="AW311" s="193">
        <v>0.61779544419370436</v>
      </c>
    </row>
    <row r="312" spans="1:49" ht="14.25" x14ac:dyDescent="0.2">
      <c r="A312" s="196">
        <v>33055</v>
      </c>
      <c r="B312" s="192">
        <v>1962.2173725000005</v>
      </c>
      <c r="C312" s="192">
        <v>1350.4421199713149</v>
      </c>
      <c r="D312" s="192">
        <v>1281.330544717616</v>
      </c>
      <c r="E312" s="192">
        <v>69.111575253698774</v>
      </c>
      <c r="F312" s="192">
        <v>611.77525252868554</v>
      </c>
      <c r="G312" s="193">
        <v>0.68822248691578869</v>
      </c>
      <c r="H312" s="193">
        <v>5.1176999170587774E-2</v>
      </c>
      <c r="I312" s="193">
        <v>0.65300132527371946</v>
      </c>
      <c r="J312" s="202"/>
      <c r="K312" s="202"/>
      <c r="L312" s="202"/>
      <c r="M312" s="202"/>
      <c r="N312" s="202"/>
      <c r="O312" s="202"/>
      <c r="P312" s="202"/>
      <c r="Q312" s="202"/>
      <c r="R312" s="202"/>
      <c r="S312" s="202"/>
      <c r="T312" s="202"/>
      <c r="U312" s="202"/>
      <c r="V312" s="202"/>
      <c r="W312" s="202"/>
      <c r="X312" s="202"/>
      <c r="Y312" s="202"/>
      <c r="AH312" s="192">
        <v>7954.6933333333327</v>
      </c>
      <c r="AI312" s="192">
        <v>5532.8666666666659</v>
      </c>
      <c r="AJ312" s="192">
        <v>5215.7</v>
      </c>
      <c r="AK312" s="192">
        <v>317.16666666666663</v>
      </c>
      <c r="AL312" s="192">
        <v>2421.8266666666668</v>
      </c>
      <c r="AM312" s="193">
        <v>0.69554745039406496</v>
      </c>
      <c r="AN312" s="193">
        <v>5.7324111672068731E-2</v>
      </c>
      <c r="AO312" s="193">
        <v>0.65567581067445302</v>
      </c>
      <c r="AP312" s="192">
        <v>21200.186666666668</v>
      </c>
      <c r="AQ312" s="192">
        <v>14221.466666666667</v>
      </c>
      <c r="AR312" s="192">
        <v>13116.633333333333</v>
      </c>
      <c r="AS312" s="192">
        <v>1104.8333333333333</v>
      </c>
      <c r="AT312" s="192">
        <v>6978.7200000000012</v>
      </c>
      <c r="AU312" s="193">
        <v>0.67081799279754761</v>
      </c>
      <c r="AV312" s="193">
        <v>7.7687720910173341E-2</v>
      </c>
      <c r="AW312" s="193">
        <v>0.61870367179156904</v>
      </c>
    </row>
    <row r="313" spans="1:49" ht="14.25" x14ac:dyDescent="0.2">
      <c r="A313" s="196">
        <v>33025</v>
      </c>
      <c r="B313" s="192">
        <v>1962.3893850000004</v>
      </c>
      <c r="C313" s="192">
        <v>1350.4272068035032</v>
      </c>
      <c r="D313" s="192">
        <v>1289.7806318125276</v>
      </c>
      <c r="E313" s="192">
        <v>60.646574990975374</v>
      </c>
      <c r="F313" s="192">
        <v>611.96217819649758</v>
      </c>
      <c r="G313" s="193">
        <v>0.68815456153902044</v>
      </c>
      <c r="H313" s="193">
        <v>4.4909177396186661E-2</v>
      </c>
      <c r="I313" s="193">
        <v>0.65725010625886937</v>
      </c>
      <c r="J313" s="202"/>
      <c r="K313" s="202"/>
      <c r="L313" s="202"/>
      <c r="M313" s="202"/>
      <c r="N313" s="202"/>
      <c r="O313" s="202"/>
      <c r="P313" s="202"/>
      <c r="Q313" s="202"/>
      <c r="R313" s="202"/>
      <c r="S313" s="202"/>
      <c r="T313" s="202"/>
      <c r="U313" s="202"/>
      <c r="V313" s="202"/>
      <c r="W313" s="202"/>
      <c r="X313" s="202"/>
      <c r="Y313" s="202"/>
      <c r="AH313" s="192">
        <v>7942.0166666666664</v>
      </c>
      <c r="AI313" s="192">
        <v>5530.166666666667</v>
      </c>
      <c r="AJ313" s="192">
        <v>5228.7666666666673</v>
      </c>
      <c r="AK313" s="192">
        <v>301.39999999999998</v>
      </c>
      <c r="AL313" s="192">
        <v>2411.85</v>
      </c>
      <c r="AM313" s="193">
        <v>0.69631768589422083</v>
      </c>
      <c r="AN313" s="193">
        <v>5.4501069889394523E-2</v>
      </c>
      <c r="AO313" s="193">
        <v>0.65836762703007856</v>
      </c>
      <c r="AP313" s="192">
        <v>21170.056666666667</v>
      </c>
      <c r="AQ313" s="192">
        <v>14213.466666666665</v>
      </c>
      <c r="AR313" s="192">
        <v>13125.866666666667</v>
      </c>
      <c r="AS313" s="192">
        <v>1087.6000000000001</v>
      </c>
      <c r="AT313" s="192">
        <v>6956.5900000000011</v>
      </c>
      <c r="AU313" s="193">
        <v>0.67139483329992655</v>
      </c>
      <c r="AV313" s="193">
        <v>7.6518981998292712E-2</v>
      </c>
      <c r="AW313" s="193">
        <v>0.62002038413690275</v>
      </c>
    </row>
    <row r="314" spans="1:49" ht="14.25" x14ac:dyDescent="0.2">
      <c r="A314" s="196">
        <v>32994</v>
      </c>
      <c r="B314" s="192">
        <v>1962.5613975000006</v>
      </c>
      <c r="C314" s="192">
        <v>1359.8996228234048</v>
      </c>
      <c r="D314" s="192">
        <v>1297.0128003215702</v>
      </c>
      <c r="E314" s="192">
        <v>62.886822501834409</v>
      </c>
      <c r="F314" s="192">
        <v>602.66177467659588</v>
      </c>
      <c r="G314" s="193">
        <v>0.69292080469722195</v>
      </c>
      <c r="H314" s="193">
        <v>4.6243723761956533E-2</v>
      </c>
      <c r="I314" s="193">
        <v>0.6608775664158909</v>
      </c>
      <c r="J314" s="202"/>
      <c r="K314" s="202"/>
      <c r="L314" s="202"/>
      <c r="M314" s="202"/>
      <c r="N314" s="202"/>
      <c r="O314" s="202"/>
      <c r="P314" s="202"/>
      <c r="Q314" s="202"/>
      <c r="R314" s="202"/>
      <c r="S314" s="202"/>
      <c r="T314" s="202"/>
      <c r="U314" s="202"/>
      <c r="V314" s="202"/>
      <c r="W314" s="202"/>
      <c r="X314" s="202"/>
      <c r="Y314" s="202"/>
      <c r="AH314" s="192">
        <v>7929.5633333333326</v>
      </c>
      <c r="AI314" s="192">
        <v>5531.4333333333334</v>
      </c>
      <c r="AJ314" s="192">
        <v>5236.0666666666666</v>
      </c>
      <c r="AK314" s="192">
        <v>295.36666666666673</v>
      </c>
      <c r="AL314" s="192">
        <v>2398.1299999999997</v>
      </c>
      <c r="AM314" s="193">
        <v>0.69757098856641542</v>
      </c>
      <c r="AN314" s="193">
        <v>5.339785347980934E-2</v>
      </c>
      <c r="AO314" s="193">
        <v>0.66032219512718027</v>
      </c>
      <c r="AP314" s="192">
        <v>21140.753333333334</v>
      </c>
      <c r="AQ314" s="192">
        <v>14195.033333333333</v>
      </c>
      <c r="AR314" s="192">
        <v>13123.1</v>
      </c>
      <c r="AS314" s="192">
        <v>1071.9333333333334</v>
      </c>
      <c r="AT314" s="192">
        <v>6945.7200000000012</v>
      </c>
      <c r="AU314" s="193">
        <v>0.67145352436195116</v>
      </c>
      <c r="AV314" s="193">
        <v>7.5514675320710767E-2</v>
      </c>
      <c r="AW314" s="193">
        <v>0.62074892947681148</v>
      </c>
    </row>
    <row r="315" spans="1:49" ht="14.25" x14ac:dyDescent="0.2">
      <c r="A315" s="196">
        <v>32964</v>
      </c>
      <c r="B315" s="192">
        <v>1962.7334100000005</v>
      </c>
      <c r="C315" s="192">
        <v>1369.7379104822974</v>
      </c>
      <c r="D315" s="192">
        <v>1308.8176638259331</v>
      </c>
      <c r="E315" s="192">
        <v>60.920246656364071</v>
      </c>
      <c r="F315" s="192">
        <v>592.99549951770337</v>
      </c>
      <c r="G315" s="193">
        <v>0.69787262167320885</v>
      </c>
      <c r="H315" s="193">
        <v>4.4475841830875142E-2</v>
      </c>
      <c r="I315" s="193">
        <v>0.66683414933357288</v>
      </c>
      <c r="J315" s="202"/>
      <c r="K315" s="202"/>
      <c r="L315" s="202"/>
      <c r="M315" s="202"/>
      <c r="N315" s="202"/>
      <c r="O315" s="202"/>
      <c r="P315" s="202"/>
      <c r="Q315" s="202"/>
      <c r="R315" s="202"/>
      <c r="S315" s="202"/>
      <c r="T315" s="202"/>
      <c r="U315" s="202"/>
      <c r="V315" s="202"/>
      <c r="W315" s="202"/>
      <c r="X315" s="202"/>
      <c r="Y315" s="202"/>
      <c r="AH315" s="192">
        <v>7917.5666666666666</v>
      </c>
      <c r="AI315" s="192">
        <v>5540.7333333333336</v>
      </c>
      <c r="AJ315" s="192">
        <v>5251.9666666666672</v>
      </c>
      <c r="AK315" s="192">
        <v>288.76666666666671</v>
      </c>
      <c r="AL315" s="192">
        <v>2376.833333333333</v>
      </c>
      <c r="AM315" s="193">
        <v>0.69980254876287751</v>
      </c>
      <c r="AN315" s="193">
        <v>5.2117048284823914E-2</v>
      </c>
      <c r="AO315" s="193">
        <v>0.66333090553915985</v>
      </c>
      <c r="AP315" s="192">
        <v>21112.673333333332</v>
      </c>
      <c r="AQ315" s="192">
        <v>14202.166666666666</v>
      </c>
      <c r="AR315" s="192">
        <v>13134.1</v>
      </c>
      <c r="AS315" s="192">
        <v>1068.0666666666666</v>
      </c>
      <c r="AT315" s="192">
        <v>6910.506666666668</v>
      </c>
      <c r="AU315" s="193">
        <v>0.6726844318783568</v>
      </c>
      <c r="AV315" s="193">
        <v>7.520448757818643E-2</v>
      </c>
      <c r="AW315" s="193">
        <v>0.62209554387712152</v>
      </c>
    </row>
    <row r="316" spans="1:49" ht="14.25" x14ac:dyDescent="0.2">
      <c r="A316" s="196">
        <v>32933</v>
      </c>
      <c r="B316" s="192">
        <v>1962.9054225000007</v>
      </c>
      <c r="C316" s="192">
        <v>1378.3462575330325</v>
      </c>
      <c r="D316" s="192">
        <v>1314.2899661758727</v>
      </c>
      <c r="E316" s="192">
        <v>64.056291357160092</v>
      </c>
      <c r="F316" s="192">
        <v>584.55916496696784</v>
      </c>
      <c r="G316" s="193">
        <v>0.70219697889343013</v>
      </c>
      <c r="H316" s="193">
        <v>4.6473294360597169E-2</v>
      </c>
      <c r="I316" s="193">
        <v>0.66956357199419381</v>
      </c>
      <c r="J316" s="202"/>
      <c r="K316" s="202"/>
      <c r="L316" s="202"/>
      <c r="M316" s="202"/>
      <c r="N316" s="202"/>
      <c r="O316" s="202"/>
      <c r="P316" s="202"/>
      <c r="Q316" s="202"/>
      <c r="R316" s="202"/>
      <c r="S316" s="202"/>
      <c r="T316" s="202"/>
      <c r="U316" s="202"/>
      <c r="V316" s="202"/>
      <c r="W316" s="202"/>
      <c r="X316" s="202"/>
      <c r="Y316" s="202"/>
      <c r="AH316" s="192">
        <v>7906.5333333333328</v>
      </c>
      <c r="AI316" s="192">
        <v>5541.2</v>
      </c>
      <c r="AJ316" s="192">
        <v>5245.2666666666664</v>
      </c>
      <c r="AK316" s="192">
        <v>295.93333333333334</v>
      </c>
      <c r="AL316" s="192">
        <v>2365.333333333333</v>
      </c>
      <c r="AM316" s="193">
        <v>0.70083812543213209</v>
      </c>
      <c r="AN316" s="193">
        <v>5.3406001106860126E-2</v>
      </c>
      <c r="AO316" s="193">
        <v>0.66340916372957381</v>
      </c>
      <c r="AP316" s="192">
        <v>21086.616666666665</v>
      </c>
      <c r="AQ316" s="192">
        <v>14202.966666666667</v>
      </c>
      <c r="AR316" s="192">
        <v>13120.800000000001</v>
      </c>
      <c r="AS316" s="192">
        <v>1082.1666666666667</v>
      </c>
      <c r="AT316" s="192">
        <v>6883.6499999999987</v>
      </c>
      <c r="AU316" s="193">
        <v>0.67355360469555337</v>
      </c>
      <c r="AV316" s="193">
        <v>7.6193001931521356E-2</v>
      </c>
      <c r="AW316" s="193">
        <v>0.62223353359200195</v>
      </c>
    </row>
    <row r="317" spans="1:49" ht="14.25" x14ac:dyDescent="0.2">
      <c r="A317" s="196">
        <v>32905</v>
      </c>
      <c r="B317" s="192">
        <v>1963.0774350000004</v>
      </c>
      <c r="C317" s="192">
        <v>1385.7327863994117</v>
      </c>
      <c r="D317" s="192">
        <v>1317.5046218068248</v>
      </c>
      <c r="E317" s="192">
        <v>68.228164592586936</v>
      </c>
      <c r="F317" s="192">
        <v>577.34464860058858</v>
      </c>
      <c r="G317" s="193">
        <v>0.70589817889655049</v>
      </c>
      <c r="H317" s="193">
        <v>4.9236162456591709E-2</v>
      </c>
      <c r="I317" s="193">
        <v>0.67114246148258772</v>
      </c>
      <c r="J317" s="202"/>
      <c r="K317" s="202"/>
      <c r="L317" s="202"/>
      <c r="M317" s="202"/>
      <c r="N317" s="202"/>
      <c r="O317" s="202"/>
      <c r="P317" s="202"/>
      <c r="Q317" s="202"/>
      <c r="R317" s="202"/>
      <c r="S317" s="202"/>
      <c r="T317" s="202"/>
      <c r="U317" s="202"/>
      <c r="V317" s="202"/>
      <c r="W317" s="202"/>
      <c r="X317" s="202"/>
      <c r="Y317" s="202"/>
      <c r="AH317" s="192">
        <v>7896.5999999999995</v>
      </c>
      <c r="AI317" s="192">
        <v>5540.0333333333338</v>
      </c>
      <c r="AJ317" s="192">
        <v>5239.2666666666664</v>
      </c>
      <c r="AK317" s="192">
        <v>300.76666666666671</v>
      </c>
      <c r="AL317" s="192">
        <v>2356.5666666666662</v>
      </c>
      <c r="AM317" s="193">
        <v>0.70157198456719783</v>
      </c>
      <c r="AN317" s="193">
        <v>5.428968538095439E-2</v>
      </c>
      <c r="AO317" s="193">
        <v>0.66348386225295275</v>
      </c>
      <c r="AP317" s="192">
        <v>21063.153333333335</v>
      </c>
      <c r="AQ317" s="192">
        <v>14199.666666666666</v>
      </c>
      <c r="AR317" s="192">
        <v>13101.033333333333</v>
      </c>
      <c r="AS317" s="192">
        <v>1098.6333333333334</v>
      </c>
      <c r="AT317" s="192">
        <v>6863.4866666666667</v>
      </c>
      <c r="AU317" s="193">
        <v>0.67414723911234553</v>
      </c>
      <c r="AV317" s="193">
        <v>7.7370360806591709E-2</v>
      </c>
      <c r="AW317" s="193">
        <v>0.62198822398545572</v>
      </c>
    </row>
    <row r="318" spans="1:49" ht="14.25" x14ac:dyDescent="0.2">
      <c r="A318" s="196">
        <v>32874</v>
      </c>
      <c r="B318" s="192">
        <v>1963.2494475000003</v>
      </c>
      <c r="C318" s="192">
        <v>1387.0606394879258</v>
      </c>
      <c r="D318" s="192">
        <v>1317.2785854012739</v>
      </c>
      <c r="E318" s="192">
        <v>69.782054086651797</v>
      </c>
      <c r="F318" s="192">
        <v>576.18880801207456</v>
      </c>
      <c r="G318" s="193">
        <v>0.70651268551441959</v>
      </c>
      <c r="H318" s="193">
        <v>5.0309303068692003E-2</v>
      </c>
      <c r="I318" s="193">
        <v>0.67096852469699908</v>
      </c>
      <c r="J318" s="202"/>
      <c r="K318" s="202"/>
      <c r="L318" s="202"/>
      <c r="M318" s="202"/>
      <c r="N318" s="202"/>
      <c r="O318" s="202"/>
      <c r="P318" s="202"/>
      <c r="Q318" s="202"/>
      <c r="R318" s="202"/>
      <c r="S318" s="202"/>
      <c r="T318" s="202"/>
      <c r="U318" s="202"/>
      <c r="V318" s="202"/>
      <c r="W318" s="202"/>
      <c r="X318" s="202"/>
      <c r="Y318" s="202"/>
      <c r="AH318" s="192">
        <v>7886.8399999999992</v>
      </c>
      <c r="AI318" s="192">
        <v>5524.0666666666666</v>
      </c>
      <c r="AJ318" s="192">
        <v>5226</v>
      </c>
      <c r="AK318" s="192">
        <v>298.06666666666666</v>
      </c>
      <c r="AL318" s="192">
        <v>2362.7733333333331</v>
      </c>
      <c r="AM318" s="193">
        <v>0.70041571360223709</v>
      </c>
      <c r="AN318" s="193">
        <v>5.3957832997429428E-2</v>
      </c>
      <c r="AO318" s="193">
        <v>0.66262279949891223</v>
      </c>
      <c r="AP318" s="192">
        <v>21040.210000000003</v>
      </c>
      <c r="AQ318" s="192">
        <v>14161.800000000001</v>
      </c>
      <c r="AR318" s="192">
        <v>13075.966666666667</v>
      </c>
      <c r="AS318" s="192">
        <v>1085.8333333333333</v>
      </c>
      <c r="AT318" s="192">
        <v>6878.41</v>
      </c>
      <c r="AU318" s="193">
        <v>0.67308263558205927</v>
      </c>
      <c r="AV318" s="193">
        <v>7.6673398390976658E-2</v>
      </c>
      <c r="AW318" s="193">
        <v>0.62147510251402749</v>
      </c>
    </row>
    <row r="319" spans="1:49" ht="14.25" x14ac:dyDescent="0.2">
      <c r="A319" s="196">
        <v>32843</v>
      </c>
      <c r="B319" s="192">
        <v>1963.4214600000003</v>
      </c>
      <c r="C319" s="192">
        <v>1381.7727300511133</v>
      </c>
      <c r="D319" s="192">
        <v>1313.1308242145508</v>
      </c>
      <c r="E319" s="192">
        <v>68.641905836562429</v>
      </c>
      <c r="F319" s="192">
        <v>581.64872994888685</v>
      </c>
      <c r="G319" s="193">
        <v>0.70375757737267119</v>
      </c>
      <c r="H319" s="193">
        <v>4.9676697436360093E-2</v>
      </c>
      <c r="I319" s="193">
        <v>0.66879722513298323</v>
      </c>
      <c r="J319" s="202"/>
      <c r="K319" s="202"/>
      <c r="L319" s="202"/>
      <c r="M319" s="202"/>
      <c r="N319" s="202"/>
      <c r="O319" s="202"/>
      <c r="P319" s="202"/>
      <c r="Q319" s="202"/>
      <c r="R319" s="202"/>
      <c r="S319" s="202"/>
      <c r="T319" s="202"/>
      <c r="U319" s="202"/>
      <c r="V319" s="202"/>
      <c r="W319" s="202"/>
      <c r="X319" s="202"/>
      <c r="Y319" s="202"/>
      <c r="AH319" s="192">
        <v>7876.7633333333333</v>
      </c>
      <c r="AI319" s="192">
        <v>5502.5333333333328</v>
      </c>
      <c r="AJ319" s="192">
        <v>5222.5</v>
      </c>
      <c r="AK319" s="192">
        <v>280.0333333333333</v>
      </c>
      <c r="AL319" s="192">
        <v>2374.23</v>
      </c>
      <c r="AM319" s="193">
        <v>0.69857796920816451</v>
      </c>
      <c r="AN319" s="193">
        <v>5.0891710484867576E-2</v>
      </c>
      <c r="AO319" s="193">
        <v>0.663026141448116</v>
      </c>
      <c r="AP319" s="192">
        <v>21016.59</v>
      </c>
      <c r="AQ319" s="192">
        <v>14104.466666666667</v>
      </c>
      <c r="AR319" s="192">
        <v>13053.666666666666</v>
      </c>
      <c r="AS319" s="192">
        <v>1050.8</v>
      </c>
      <c r="AT319" s="192">
        <v>6912.1233333333339</v>
      </c>
      <c r="AU319" s="193">
        <v>0.67111109207852782</v>
      </c>
      <c r="AV319" s="193">
        <v>7.450122183516332E-2</v>
      </c>
      <c r="AW319" s="193">
        <v>0.6211124957315467</v>
      </c>
    </row>
    <row r="320" spans="1:49" ht="14.25" x14ac:dyDescent="0.2">
      <c r="A320" s="196">
        <v>32813</v>
      </c>
      <c r="B320" s="192">
        <v>1963.5934725000004</v>
      </c>
      <c r="C320" s="192">
        <v>1379.0972654432378</v>
      </c>
      <c r="D320" s="192">
        <v>1316.0121852620543</v>
      </c>
      <c r="E320" s="192">
        <v>63.085080181183109</v>
      </c>
      <c r="F320" s="192">
        <v>584.4962070567625</v>
      </c>
      <c r="G320" s="193">
        <v>0.70233339270954287</v>
      </c>
      <c r="H320" s="193">
        <v>4.5743749742631644E-2</v>
      </c>
      <c r="I320" s="193">
        <v>0.67020602975754395</v>
      </c>
      <c r="J320" s="202"/>
      <c r="K320" s="202"/>
      <c r="L320" s="202"/>
      <c r="M320" s="202"/>
      <c r="N320" s="202"/>
      <c r="O320" s="202"/>
      <c r="P320" s="202"/>
      <c r="Q320" s="202"/>
      <c r="R320" s="202"/>
      <c r="S320" s="202"/>
      <c r="T320" s="202"/>
      <c r="U320" s="202"/>
      <c r="V320" s="202"/>
      <c r="W320" s="202"/>
      <c r="X320" s="202"/>
      <c r="Y320" s="202"/>
      <c r="AH320" s="192">
        <v>7866.163333333333</v>
      </c>
      <c r="AI320" s="192">
        <v>5486.2333333333336</v>
      </c>
      <c r="AJ320" s="192">
        <v>5217.9666666666662</v>
      </c>
      <c r="AK320" s="192">
        <v>268.26666666666665</v>
      </c>
      <c r="AL320" s="192">
        <v>2379.9299999999998</v>
      </c>
      <c r="AM320" s="193">
        <v>0.69744716717044186</v>
      </c>
      <c r="AN320" s="193">
        <v>4.8898151129797611E-2</v>
      </c>
      <c r="AO320" s="193">
        <v>0.6633432901850923</v>
      </c>
      <c r="AP320" s="192">
        <v>20991.406666666666</v>
      </c>
      <c r="AQ320" s="192">
        <v>14075.166666666666</v>
      </c>
      <c r="AR320" s="192">
        <v>13041.233333333332</v>
      </c>
      <c r="AS320" s="192">
        <v>1033.9333333333334</v>
      </c>
      <c r="AT320" s="192">
        <v>6916.2400000000007</v>
      </c>
      <c r="AU320" s="193">
        <v>0.67052041295628595</v>
      </c>
      <c r="AV320" s="193">
        <v>7.3457981551432197E-2</v>
      </c>
      <c r="AW320" s="193">
        <v>0.62126533683148433</v>
      </c>
    </row>
    <row r="321" spans="1:49" ht="14.25" x14ac:dyDescent="0.2">
      <c r="A321" s="196">
        <v>32782</v>
      </c>
      <c r="B321" s="192">
        <v>1963.7654849999999</v>
      </c>
      <c r="C321" s="192">
        <v>1384.7936970938906</v>
      </c>
      <c r="D321" s="192">
        <v>1328.7954430647803</v>
      </c>
      <c r="E321" s="192">
        <v>55.998254029110292</v>
      </c>
      <c r="F321" s="192">
        <v>578.97178790610963</v>
      </c>
      <c r="G321" s="193">
        <v>0.70517264290032611</v>
      </c>
      <c r="H321" s="193">
        <v>4.0437975813023608E-2</v>
      </c>
      <c r="I321" s="193">
        <v>0.67665688862271678</v>
      </c>
      <c r="J321" s="202"/>
      <c r="K321" s="202"/>
      <c r="L321" s="202"/>
      <c r="M321" s="202"/>
      <c r="N321" s="202"/>
      <c r="O321" s="202"/>
      <c r="P321" s="202"/>
      <c r="Q321" s="202"/>
      <c r="R321" s="202"/>
      <c r="S321" s="202"/>
      <c r="T321" s="202"/>
      <c r="U321" s="202"/>
      <c r="V321" s="202"/>
      <c r="W321" s="202"/>
      <c r="X321" s="202"/>
      <c r="Y321" s="202"/>
      <c r="AH321" s="192">
        <v>7855.28</v>
      </c>
      <c r="AI321" s="192">
        <v>5475.5333333333328</v>
      </c>
      <c r="AJ321" s="192">
        <v>5212.7333333333336</v>
      </c>
      <c r="AK321" s="192">
        <v>262.8</v>
      </c>
      <c r="AL321" s="192">
        <v>2379.7466666666669</v>
      </c>
      <c r="AM321" s="193">
        <v>0.69705132513842061</v>
      </c>
      <c r="AN321" s="193">
        <v>4.799532465635007E-2</v>
      </c>
      <c r="AO321" s="193">
        <v>0.66359612048626326</v>
      </c>
      <c r="AP321" s="192">
        <v>20965.373333333333</v>
      </c>
      <c r="AQ321" s="192">
        <v>14056.466666666667</v>
      </c>
      <c r="AR321" s="192">
        <v>13031.033333333333</v>
      </c>
      <c r="AS321" s="192">
        <v>1025.4333333333334</v>
      </c>
      <c r="AT321" s="192">
        <v>6908.9066666666658</v>
      </c>
      <c r="AU321" s="193">
        <v>0.67046107136656441</v>
      </c>
      <c r="AV321" s="193">
        <v>7.2951002385616109E-2</v>
      </c>
      <c r="AW321" s="193">
        <v>0.62155026414983938</v>
      </c>
    </row>
    <row r="322" spans="1:49" ht="14.25" x14ac:dyDescent="0.2">
      <c r="A322" s="196">
        <v>32752</v>
      </c>
      <c r="B322" s="192">
        <v>1963.9374975000001</v>
      </c>
      <c r="C322" s="192">
        <v>1398.3596362031374</v>
      </c>
      <c r="D322" s="192">
        <v>1348.2466072643269</v>
      </c>
      <c r="E322" s="192">
        <v>50.113028938809975</v>
      </c>
      <c r="F322" s="192">
        <v>565.57786129686303</v>
      </c>
      <c r="G322" s="193">
        <v>0.71201840078066814</v>
      </c>
      <c r="H322" s="193">
        <v>3.5837010480993414E-2</v>
      </c>
      <c r="I322" s="193">
        <v>0.68650178988923083</v>
      </c>
      <c r="J322" s="202"/>
      <c r="K322" s="202"/>
      <c r="L322" s="202"/>
      <c r="M322" s="202"/>
      <c r="N322" s="202"/>
      <c r="O322" s="202"/>
      <c r="P322" s="202"/>
      <c r="Q322" s="202"/>
      <c r="R322" s="202"/>
      <c r="S322" s="202"/>
      <c r="T322" s="202"/>
      <c r="U322" s="202"/>
      <c r="V322" s="202"/>
      <c r="W322" s="202"/>
      <c r="X322" s="202"/>
      <c r="Y322" s="202"/>
      <c r="AH322" s="192">
        <v>7843.0633333333344</v>
      </c>
      <c r="AI322" s="192">
        <v>5471.8666666666677</v>
      </c>
      <c r="AJ322" s="192">
        <v>5207.3666666666677</v>
      </c>
      <c r="AK322" s="192">
        <v>264.5</v>
      </c>
      <c r="AL322" s="192">
        <v>2371.1966666666667</v>
      </c>
      <c r="AM322" s="193">
        <v>0.69766957553574949</v>
      </c>
      <c r="AN322" s="193">
        <v>4.8338166134652395E-2</v>
      </c>
      <c r="AO322" s="193">
        <v>0.66394550768641003</v>
      </c>
      <c r="AP322" s="192">
        <v>20936.77</v>
      </c>
      <c r="AQ322" s="192">
        <v>14048.933333333334</v>
      </c>
      <c r="AR322" s="192">
        <v>13012.800000000001</v>
      </c>
      <c r="AS322" s="192">
        <v>1036.1333333333334</v>
      </c>
      <c r="AT322" s="192">
        <v>6887.8366666666652</v>
      </c>
      <c r="AU322" s="193">
        <v>0.67101722631204974</v>
      </c>
      <c r="AV322" s="193">
        <v>7.3751743904638081E-2</v>
      </c>
      <c r="AW322" s="193">
        <v>0.62152853568148292</v>
      </c>
    </row>
    <row r="323" spans="1:49" ht="14.25" x14ac:dyDescent="0.2">
      <c r="A323" s="196">
        <v>32721</v>
      </c>
      <c r="B323" s="192">
        <v>1963.3189399999999</v>
      </c>
      <c r="C323" s="192">
        <v>1403.0347134061983</v>
      </c>
      <c r="D323" s="192">
        <v>1353.4067364029131</v>
      </c>
      <c r="E323" s="192">
        <v>49.627977003284919</v>
      </c>
      <c r="F323" s="192">
        <v>560.28422659380169</v>
      </c>
      <c r="G323" s="193">
        <v>0.71462393848561268</v>
      </c>
      <c r="H323" s="193">
        <v>3.5371881058310579E-2</v>
      </c>
      <c r="I323" s="193">
        <v>0.68934634553207808</v>
      </c>
      <c r="J323" s="202"/>
      <c r="K323" s="202"/>
      <c r="L323" s="202"/>
      <c r="M323" s="202"/>
      <c r="N323" s="202"/>
      <c r="O323" s="202"/>
      <c r="P323" s="202"/>
      <c r="Q323" s="202"/>
      <c r="R323" s="202"/>
      <c r="S323" s="202"/>
      <c r="T323" s="202"/>
      <c r="U323" s="202"/>
      <c r="V323" s="202"/>
      <c r="W323" s="202"/>
      <c r="X323" s="202"/>
      <c r="Y323" s="202"/>
      <c r="AH323" s="192">
        <v>7830.8633333333337</v>
      </c>
      <c r="AI323" s="192">
        <v>5456.333333333333</v>
      </c>
      <c r="AJ323" s="192">
        <v>5194.6333333333341</v>
      </c>
      <c r="AK323" s="192">
        <v>261.7</v>
      </c>
      <c r="AL323" s="192">
        <v>2374.5300000000002</v>
      </c>
      <c r="AM323" s="193">
        <v>0.69677289732634839</v>
      </c>
      <c r="AN323" s="193">
        <v>4.7962612254872014E-2</v>
      </c>
      <c r="AO323" s="193">
        <v>0.66335384902218109</v>
      </c>
      <c r="AP323" s="192">
        <v>20909.896666666667</v>
      </c>
      <c r="AQ323" s="192">
        <v>14038.466666666667</v>
      </c>
      <c r="AR323" s="192">
        <v>12996.099999999999</v>
      </c>
      <c r="AS323" s="192">
        <v>1042.3666666666666</v>
      </c>
      <c r="AT323" s="192">
        <v>6871.43</v>
      </c>
      <c r="AU323" s="193">
        <v>0.6713790551172818</v>
      </c>
      <c r="AV323" s="193">
        <v>7.4250749132146424E-2</v>
      </c>
      <c r="AW323" s="193">
        <v>0.62152865732319085</v>
      </c>
    </row>
    <row r="324" spans="1:49" ht="14.25" x14ac:dyDescent="0.2">
      <c r="A324" s="196">
        <v>32690</v>
      </c>
      <c r="B324" s="192">
        <v>1961.9098124999998</v>
      </c>
      <c r="C324" s="192">
        <v>1401.7430164445607</v>
      </c>
      <c r="D324" s="192">
        <v>1347.6669766039759</v>
      </c>
      <c r="E324" s="192">
        <v>54.076039840584976</v>
      </c>
      <c r="F324" s="192">
        <v>560.16679605543879</v>
      </c>
      <c r="G324" s="193">
        <v>0.71447882441566657</v>
      </c>
      <c r="H324" s="193">
        <v>3.8577713037405169E-2</v>
      </c>
      <c r="I324" s="193">
        <v>0.68691586535605642</v>
      </c>
      <c r="J324" s="202"/>
      <c r="K324" s="202"/>
      <c r="L324" s="202"/>
      <c r="M324" s="202"/>
      <c r="N324" s="202"/>
      <c r="O324" s="202"/>
      <c r="P324" s="202"/>
      <c r="Q324" s="202"/>
      <c r="R324" s="202"/>
      <c r="S324" s="202"/>
      <c r="T324" s="202"/>
      <c r="U324" s="202"/>
      <c r="V324" s="202"/>
      <c r="W324" s="202"/>
      <c r="X324" s="202"/>
      <c r="Y324" s="202"/>
      <c r="AH324" s="192">
        <v>7818.1333333333341</v>
      </c>
      <c r="AI324" s="192">
        <v>5450.3</v>
      </c>
      <c r="AJ324" s="192">
        <v>5185.8</v>
      </c>
      <c r="AK324" s="192">
        <v>264.50000000000006</v>
      </c>
      <c r="AL324" s="192">
        <v>2367.833333333333</v>
      </c>
      <c r="AM324" s="193">
        <v>0.69713571867112345</v>
      </c>
      <c r="AN324" s="193">
        <v>4.852943874649103E-2</v>
      </c>
      <c r="AO324" s="193">
        <v>0.66330411351388219</v>
      </c>
      <c r="AP324" s="192">
        <v>20883.136666666669</v>
      </c>
      <c r="AQ324" s="192">
        <v>14032.066666666666</v>
      </c>
      <c r="AR324" s="192">
        <v>12973.799999999997</v>
      </c>
      <c r="AS324" s="192">
        <v>1058.2666666666667</v>
      </c>
      <c r="AT324" s="192">
        <v>6851.07</v>
      </c>
      <c r="AU324" s="193">
        <v>0.67193290407682993</v>
      </c>
      <c r="AV324" s="193">
        <v>7.541773366717186E-2</v>
      </c>
      <c r="AW324" s="193">
        <v>0.62125724727495424</v>
      </c>
    </row>
    <row r="325" spans="1:49" ht="14.25" x14ac:dyDescent="0.2">
      <c r="A325" s="196">
        <v>32660</v>
      </c>
      <c r="B325" s="192">
        <v>1959.7101149999992</v>
      </c>
      <c r="C325" s="192">
        <v>1393.1997925905355</v>
      </c>
      <c r="D325" s="192">
        <v>1334.4051187298253</v>
      </c>
      <c r="E325" s="192">
        <v>58.794673860710382</v>
      </c>
      <c r="F325" s="192">
        <v>566.51032240946392</v>
      </c>
      <c r="G325" s="193">
        <v>0.71092136634225422</v>
      </c>
      <c r="H325" s="193">
        <v>4.2201179022132017E-2</v>
      </c>
      <c r="I325" s="193">
        <v>0.68091964649058612</v>
      </c>
      <c r="J325" s="202"/>
      <c r="K325" s="202"/>
      <c r="L325" s="202"/>
      <c r="M325" s="202"/>
      <c r="N325" s="202"/>
      <c r="O325" s="202"/>
      <c r="P325" s="202"/>
      <c r="Q325" s="202"/>
      <c r="R325" s="202"/>
      <c r="S325" s="202"/>
      <c r="T325" s="202"/>
      <c r="U325" s="202"/>
      <c r="V325" s="202"/>
      <c r="W325" s="202"/>
      <c r="X325" s="202"/>
      <c r="Y325" s="202"/>
      <c r="AH325" s="192">
        <v>7805.0566666666664</v>
      </c>
      <c r="AI325" s="192">
        <v>5450.166666666667</v>
      </c>
      <c r="AJ325" s="192">
        <v>5178.4666666666672</v>
      </c>
      <c r="AK325" s="192">
        <v>271.7</v>
      </c>
      <c r="AL325" s="192">
        <v>2354.89</v>
      </c>
      <c r="AM325" s="193">
        <v>0.6982866235863332</v>
      </c>
      <c r="AN325" s="193">
        <v>4.9851686492767798E-2</v>
      </c>
      <c r="AO325" s="193">
        <v>0.663475857745214</v>
      </c>
      <c r="AP325" s="192">
        <v>20856.603333333333</v>
      </c>
      <c r="AQ325" s="192">
        <v>14040</v>
      </c>
      <c r="AR325" s="192">
        <v>12967.166666666666</v>
      </c>
      <c r="AS325" s="192">
        <v>1072.8333333333333</v>
      </c>
      <c r="AT325" s="192">
        <v>6816.6033333333353</v>
      </c>
      <c r="AU325" s="193">
        <v>0.67316809816107803</v>
      </c>
      <c r="AV325" s="193">
        <v>7.6412630579297244E-2</v>
      </c>
      <c r="AW325" s="193">
        <v>0.62172955295852739</v>
      </c>
    </row>
    <row r="326" spans="1:49" ht="14.25" x14ac:dyDescent="0.2">
      <c r="A326" s="196">
        <v>32629</v>
      </c>
      <c r="B326" s="192">
        <v>1957.5104174999997</v>
      </c>
      <c r="C326" s="192">
        <v>1387.4052020598047</v>
      </c>
      <c r="D326" s="192">
        <v>1327.1990917625421</v>
      </c>
      <c r="E326" s="192">
        <v>60.206110297262775</v>
      </c>
      <c r="F326" s="192">
        <v>570.10521544019468</v>
      </c>
      <c r="G326" s="193">
        <v>0.70876006056289853</v>
      </c>
      <c r="H326" s="193">
        <v>4.339475605819991E-2</v>
      </c>
      <c r="I326" s="193">
        <v>0.6780035906309767</v>
      </c>
      <c r="J326" s="202"/>
      <c r="K326" s="202"/>
      <c r="L326" s="202"/>
      <c r="M326" s="202"/>
      <c r="N326" s="202"/>
      <c r="O326" s="202"/>
      <c r="P326" s="202"/>
      <c r="Q326" s="202"/>
      <c r="R326" s="202"/>
      <c r="S326" s="202"/>
      <c r="T326" s="202"/>
      <c r="U326" s="202"/>
      <c r="V326" s="202"/>
      <c r="W326" s="202"/>
      <c r="X326" s="202"/>
      <c r="Y326" s="202"/>
      <c r="AH326" s="192">
        <v>7792.44</v>
      </c>
      <c r="AI326" s="192">
        <v>5459.5</v>
      </c>
      <c r="AJ326" s="192">
        <v>5182.8666666666659</v>
      </c>
      <c r="AK326" s="192">
        <v>276.63333333333327</v>
      </c>
      <c r="AL326" s="192">
        <v>2332.94</v>
      </c>
      <c r="AM326" s="193">
        <v>0.70061495500767412</v>
      </c>
      <c r="AN326" s="193">
        <v>5.067008578319137E-2</v>
      </c>
      <c r="AO326" s="193">
        <v>0.66511473513644848</v>
      </c>
      <c r="AP326" s="192">
        <v>20830.740000000002</v>
      </c>
      <c r="AQ326" s="192">
        <v>14043.599999999999</v>
      </c>
      <c r="AR326" s="192">
        <v>12968.166666666666</v>
      </c>
      <c r="AS326" s="192">
        <v>1075.4333333333332</v>
      </c>
      <c r="AT326" s="192">
        <v>6787.14</v>
      </c>
      <c r="AU326" s="193">
        <v>0.67417672151829444</v>
      </c>
      <c r="AV326" s="193">
        <v>7.6578180333627649E-2</v>
      </c>
      <c r="AW326" s="193">
        <v>0.62254949496113265</v>
      </c>
    </row>
    <row r="327" spans="1:49" ht="14.25" x14ac:dyDescent="0.2">
      <c r="A327" s="196">
        <v>32599</v>
      </c>
      <c r="B327" s="192">
        <v>1955.3107199999995</v>
      </c>
      <c r="C327" s="192">
        <v>1373.6854236883485</v>
      </c>
      <c r="D327" s="192">
        <v>1314.3379257550143</v>
      </c>
      <c r="E327" s="192">
        <v>59.347497933334218</v>
      </c>
      <c r="F327" s="192">
        <v>581.62529631165091</v>
      </c>
      <c r="G327" s="193">
        <v>0.70254073157658992</v>
      </c>
      <c r="H327" s="193">
        <v>4.3203121260460095E-2</v>
      </c>
      <c r="I327" s="193">
        <v>0.67218877915987418</v>
      </c>
      <c r="J327" s="202"/>
      <c r="K327" s="202"/>
      <c r="L327" s="202"/>
      <c r="M327" s="202"/>
      <c r="N327" s="202"/>
      <c r="O327" s="202"/>
      <c r="P327" s="202"/>
      <c r="Q327" s="202"/>
      <c r="R327" s="202"/>
      <c r="S327" s="202"/>
      <c r="T327" s="202"/>
      <c r="U327" s="202"/>
      <c r="V327" s="202"/>
      <c r="W327" s="202"/>
      <c r="X327" s="202"/>
      <c r="Y327" s="202"/>
      <c r="AH327" s="192">
        <v>7780.416666666667</v>
      </c>
      <c r="AI327" s="192">
        <v>5458.5333333333328</v>
      </c>
      <c r="AJ327" s="192">
        <v>5178.7666666666673</v>
      </c>
      <c r="AK327" s="192">
        <v>279.76666666666665</v>
      </c>
      <c r="AL327" s="192">
        <v>2321.8833333333337</v>
      </c>
      <c r="AM327" s="193">
        <v>0.70157339474106994</v>
      </c>
      <c r="AN327" s="193">
        <v>5.1253083856469386E-2</v>
      </c>
      <c r="AO327" s="193">
        <v>0.66561559470893805</v>
      </c>
      <c r="AP327" s="192">
        <v>20805.66</v>
      </c>
      <c r="AQ327" s="192">
        <v>14029.599999999999</v>
      </c>
      <c r="AR327" s="192">
        <v>12959.699999999999</v>
      </c>
      <c r="AS327" s="192">
        <v>1069.8999999999999</v>
      </c>
      <c r="AT327" s="192">
        <v>6776.06</v>
      </c>
      <c r="AU327" s="193">
        <v>0.67431650810404475</v>
      </c>
      <c r="AV327" s="193">
        <v>7.6260192735359528E-2</v>
      </c>
      <c r="AW327" s="193">
        <v>0.62289300123139568</v>
      </c>
    </row>
    <row r="328" spans="1:49" ht="14.25" x14ac:dyDescent="0.2">
      <c r="A328" s="196">
        <v>32568</v>
      </c>
      <c r="B328" s="192">
        <v>1953.1110224999995</v>
      </c>
      <c r="C328" s="192">
        <v>1366.5403363767812</v>
      </c>
      <c r="D328" s="192">
        <v>1311.0679788096315</v>
      </c>
      <c r="E328" s="192">
        <v>55.472357567149594</v>
      </c>
      <c r="F328" s="192">
        <v>586.57068612321848</v>
      </c>
      <c r="G328" s="193">
        <v>0.69967365942546234</v>
      </c>
      <c r="H328" s="193">
        <v>4.0593282240192E-2</v>
      </c>
      <c r="I328" s="193">
        <v>0.6712716090923766</v>
      </c>
      <c r="J328" s="202"/>
      <c r="K328" s="202"/>
      <c r="L328" s="202"/>
      <c r="M328" s="202"/>
      <c r="N328" s="202"/>
      <c r="O328" s="202"/>
      <c r="P328" s="202"/>
      <c r="Q328" s="202"/>
      <c r="R328" s="202"/>
      <c r="S328" s="202"/>
      <c r="T328" s="202"/>
      <c r="U328" s="202"/>
      <c r="V328" s="202"/>
      <c r="W328" s="202"/>
      <c r="X328" s="202"/>
      <c r="Y328" s="202"/>
      <c r="AH328" s="192">
        <v>7770.27</v>
      </c>
      <c r="AI328" s="192">
        <v>5455.7</v>
      </c>
      <c r="AJ328" s="192">
        <v>5184.0666666666666</v>
      </c>
      <c r="AK328" s="192">
        <v>271.63333333333333</v>
      </c>
      <c r="AL328" s="192">
        <v>2314.5700000000002</v>
      </c>
      <c r="AM328" s="193">
        <v>0.70212489398695277</v>
      </c>
      <c r="AN328" s="193">
        <v>4.9788905792718316E-2</v>
      </c>
      <c r="AO328" s="193">
        <v>0.66716686378551404</v>
      </c>
      <c r="AP328" s="192">
        <v>20783.96</v>
      </c>
      <c r="AQ328" s="192">
        <v>14003.566666666666</v>
      </c>
      <c r="AR328" s="192">
        <v>12947.066666666666</v>
      </c>
      <c r="AS328" s="192">
        <v>1056.4999999999998</v>
      </c>
      <c r="AT328" s="192">
        <v>6780.3933333333334</v>
      </c>
      <c r="AU328" s="193">
        <v>0.673767976202161</v>
      </c>
      <c r="AV328" s="193">
        <v>7.5445065185774096E-2</v>
      </c>
      <c r="AW328" s="193">
        <v>0.62293550731750191</v>
      </c>
    </row>
    <row r="329" spans="1:49" ht="14.25" x14ac:dyDescent="0.2">
      <c r="A329" s="196">
        <v>32540</v>
      </c>
      <c r="B329" s="192">
        <v>1950.9113249999994</v>
      </c>
      <c r="C329" s="192">
        <v>1348.4546102098031</v>
      </c>
      <c r="D329" s="192">
        <v>1295.9862848461755</v>
      </c>
      <c r="E329" s="192">
        <v>52.468325363627635</v>
      </c>
      <c r="F329" s="192">
        <v>602.45671479019632</v>
      </c>
      <c r="G329" s="193">
        <v>0.69119215872602702</v>
      </c>
      <c r="H329" s="193">
        <v>3.890996772628795E-2</v>
      </c>
      <c r="I329" s="193">
        <v>0.66429789413733398</v>
      </c>
      <c r="J329" s="202"/>
      <c r="K329" s="202"/>
      <c r="L329" s="202"/>
      <c r="M329" s="202"/>
      <c r="N329" s="202"/>
      <c r="O329" s="202"/>
      <c r="P329" s="202"/>
      <c r="Q329" s="202"/>
      <c r="R329" s="202"/>
      <c r="S329" s="202"/>
      <c r="T329" s="202"/>
      <c r="U329" s="202"/>
      <c r="V329" s="202"/>
      <c r="W329" s="202"/>
      <c r="X329" s="202"/>
      <c r="Y329" s="202"/>
      <c r="AH329" s="192">
        <v>7759.2</v>
      </c>
      <c r="AI329" s="192">
        <v>5434</v>
      </c>
      <c r="AJ329" s="192">
        <v>5164.4000000000005</v>
      </c>
      <c r="AK329" s="192">
        <v>269.59999999999997</v>
      </c>
      <c r="AL329" s="192">
        <v>2325.2000000000003</v>
      </c>
      <c r="AM329" s="193">
        <v>0.70032993092071349</v>
      </c>
      <c r="AN329" s="193">
        <v>4.9613544350386451E-2</v>
      </c>
      <c r="AO329" s="193">
        <v>0.66558408083307563</v>
      </c>
      <c r="AP329" s="192">
        <v>20760.343333333334</v>
      </c>
      <c r="AQ329" s="192">
        <v>13951.233333333332</v>
      </c>
      <c r="AR329" s="192">
        <v>12902.733333333332</v>
      </c>
      <c r="AS329" s="192">
        <v>1048.5</v>
      </c>
      <c r="AT329" s="192">
        <v>6809.1100000000006</v>
      </c>
      <c r="AU329" s="193">
        <v>0.67201361313388674</v>
      </c>
      <c r="AV329" s="193">
        <v>7.5154645825817087E-2</v>
      </c>
      <c r="AW329" s="193">
        <v>0.62150866804868177</v>
      </c>
    </row>
    <row r="330" spans="1:49" ht="14.25" x14ac:dyDescent="0.2">
      <c r="A330" s="196">
        <v>32509</v>
      </c>
      <c r="B330" s="192">
        <v>1948.7116274999996</v>
      </c>
      <c r="C330" s="192">
        <v>1346.3353016990259</v>
      </c>
      <c r="D330" s="192">
        <v>1296.6865984413914</v>
      </c>
      <c r="E330" s="192">
        <v>49.64870325763453</v>
      </c>
      <c r="F330" s="192">
        <v>602.37632580097375</v>
      </c>
      <c r="G330" s="193">
        <v>0.69088483011015756</v>
      </c>
      <c r="H330" s="193">
        <v>3.6876923003489312E-2</v>
      </c>
      <c r="I330" s="193">
        <v>0.66540712342590658</v>
      </c>
      <c r="J330" s="202"/>
      <c r="K330" s="202"/>
      <c r="L330" s="202"/>
      <c r="M330" s="202"/>
      <c r="N330" s="202"/>
      <c r="O330" s="202"/>
      <c r="P330" s="202"/>
      <c r="Q330" s="202"/>
      <c r="R330" s="202"/>
      <c r="S330" s="202"/>
      <c r="T330" s="202"/>
      <c r="U330" s="202"/>
      <c r="V330" s="202"/>
      <c r="W330" s="202"/>
      <c r="X330" s="202"/>
      <c r="Y330" s="202"/>
      <c r="AH330" s="192">
        <v>7748.3533333333326</v>
      </c>
      <c r="AI330" s="192">
        <v>5409.666666666667</v>
      </c>
      <c r="AJ330" s="192">
        <v>5143.4666666666662</v>
      </c>
      <c r="AK330" s="192">
        <v>266.2</v>
      </c>
      <c r="AL330" s="192">
        <v>2338.686666666667</v>
      </c>
      <c r="AM330" s="193">
        <v>0.69816984770097401</v>
      </c>
      <c r="AN330" s="193">
        <v>4.9208207529730721E-2</v>
      </c>
      <c r="AO330" s="193">
        <v>0.6638141609443039</v>
      </c>
      <c r="AP330" s="192">
        <v>20737.336666666666</v>
      </c>
      <c r="AQ330" s="192">
        <v>13909.566666666666</v>
      </c>
      <c r="AR330" s="192">
        <v>12855.733333333332</v>
      </c>
      <c r="AS330" s="192">
        <v>1053.8333333333333</v>
      </c>
      <c r="AT330" s="192">
        <v>6827.7700000000013</v>
      </c>
      <c r="AU330" s="193">
        <v>0.6707499082572641</v>
      </c>
      <c r="AV330" s="193">
        <v>7.5763203742268512E-2</v>
      </c>
      <c r="AW330" s="193">
        <v>0.61993174629786107</v>
      </c>
    </row>
    <row r="331" spans="1:49" ht="14.25" x14ac:dyDescent="0.2">
      <c r="A331" s="196">
        <v>32478</v>
      </c>
      <c r="B331" s="192">
        <v>1946.5119299999997</v>
      </c>
      <c r="C331" s="192">
        <v>1334.7947254194094</v>
      </c>
      <c r="D331" s="192">
        <v>1290.0387439200483</v>
      </c>
      <c r="E331" s="192">
        <v>44.75598149936102</v>
      </c>
      <c r="F331" s="192">
        <v>611.71720458059042</v>
      </c>
      <c r="G331" s="193">
        <v>0.68573672981259848</v>
      </c>
      <c r="H331" s="193">
        <v>3.3530235508908025E-2</v>
      </c>
      <c r="I331" s="193">
        <v>0.66274381576487362</v>
      </c>
      <c r="J331" s="202"/>
      <c r="K331" s="202"/>
      <c r="L331" s="202"/>
      <c r="M331" s="202"/>
      <c r="N331" s="202"/>
      <c r="O331" s="202"/>
      <c r="P331" s="202"/>
      <c r="Q331" s="202"/>
      <c r="R331" s="202"/>
      <c r="S331" s="202"/>
      <c r="T331" s="202"/>
      <c r="U331" s="202"/>
      <c r="V331" s="202"/>
      <c r="W331" s="202"/>
      <c r="X331" s="202"/>
      <c r="Y331" s="202"/>
      <c r="AH331" s="192">
        <v>7737.4366666666674</v>
      </c>
      <c r="AI331" s="192">
        <v>5382.0666666666666</v>
      </c>
      <c r="AJ331" s="192">
        <v>5112.5666666666666</v>
      </c>
      <c r="AK331" s="192">
        <v>269.5</v>
      </c>
      <c r="AL331" s="192">
        <v>2355.3700000000003</v>
      </c>
      <c r="AM331" s="193">
        <v>0.69558781525836932</v>
      </c>
      <c r="AN331" s="193">
        <v>5.007370155206798E-2</v>
      </c>
      <c r="AO331" s="193">
        <v>0.66075715859386674</v>
      </c>
      <c r="AP331" s="192">
        <v>20714.150000000001</v>
      </c>
      <c r="AQ331" s="192">
        <v>13866.666666666666</v>
      </c>
      <c r="AR331" s="192">
        <v>12803.4</v>
      </c>
      <c r="AS331" s="192">
        <v>1063.2666666666667</v>
      </c>
      <c r="AT331" s="192">
        <v>6847.4833333333345</v>
      </c>
      <c r="AU331" s="193">
        <v>0.6694296732748708</v>
      </c>
      <c r="AV331" s="193">
        <v>7.667788461538462E-2</v>
      </c>
      <c r="AW331" s="193">
        <v>0.61809922202938561</v>
      </c>
    </row>
    <row r="332" spans="1:49" ht="14.25" x14ac:dyDescent="0.2">
      <c r="A332" s="196">
        <v>32448</v>
      </c>
      <c r="B332" s="192">
        <v>1944.3122324999997</v>
      </c>
      <c r="C332" s="192">
        <v>1341.3501568400459</v>
      </c>
      <c r="D332" s="192">
        <v>1296.2984361028878</v>
      </c>
      <c r="E332" s="192">
        <v>45.051720737157943</v>
      </c>
      <c r="F332" s="192">
        <v>602.96207565995371</v>
      </c>
      <c r="G332" s="193">
        <v>0.68988413199218301</v>
      </c>
      <c r="H332" s="193">
        <v>3.3586845692321558E-2</v>
      </c>
      <c r="I332" s="193">
        <v>0.66671310010538032</v>
      </c>
      <c r="J332" s="202"/>
      <c r="K332" s="202"/>
      <c r="L332" s="202"/>
      <c r="M332" s="202"/>
      <c r="N332" s="202"/>
      <c r="O332" s="202"/>
      <c r="P332" s="202"/>
      <c r="Q332" s="202"/>
      <c r="R332" s="202"/>
      <c r="S332" s="202"/>
      <c r="T332" s="202"/>
      <c r="U332" s="202"/>
      <c r="V332" s="202"/>
      <c r="W332" s="202"/>
      <c r="X332" s="202"/>
      <c r="Y332" s="202"/>
      <c r="AH332" s="192">
        <v>7727.9033333333327</v>
      </c>
      <c r="AI332" s="192">
        <v>5374.4333333333334</v>
      </c>
      <c r="AJ332" s="192">
        <v>5100.333333333333</v>
      </c>
      <c r="AK332" s="192">
        <v>274.09999999999997</v>
      </c>
      <c r="AL332" s="192">
        <v>2353.4699999999998</v>
      </c>
      <c r="AM332" s="193">
        <v>0.69545814712140552</v>
      </c>
      <c r="AN332" s="193">
        <v>5.1000725657898809E-2</v>
      </c>
      <c r="AO332" s="193">
        <v>0.65998927695351606</v>
      </c>
      <c r="AP332" s="192">
        <v>20693.456666666669</v>
      </c>
      <c r="AQ332" s="192">
        <v>13844.099999999999</v>
      </c>
      <c r="AR332" s="192">
        <v>12764.533333333333</v>
      </c>
      <c r="AS332" s="192">
        <v>1079.5666666666666</v>
      </c>
      <c r="AT332" s="192">
        <v>6849.3566666666693</v>
      </c>
      <c r="AU332" s="193">
        <v>0.66900857710738504</v>
      </c>
      <c r="AV332" s="193">
        <v>7.7980270777202321E-2</v>
      </c>
      <c r="AW332" s="193">
        <v>0.61683910711228029</v>
      </c>
    </row>
    <row r="333" spans="1:49" ht="14.25" x14ac:dyDescent="0.2">
      <c r="A333" s="196">
        <v>32417</v>
      </c>
      <c r="B333" s="192">
        <v>1942.1125349999995</v>
      </c>
      <c r="C333" s="192">
        <v>1336.0518726289326</v>
      </c>
      <c r="D333" s="192">
        <v>1288.6839534680685</v>
      </c>
      <c r="E333" s="192">
        <v>47.367919160864481</v>
      </c>
      <c r="F333" s="192">
        <v>606.06066237106688</v>
      </c>
      <c r="G333" s="193">
        <v>0.68793741276631681</v>
      </c>
      <c r="H333" s="193">
        <v>3.5453652759498938E-2</v>
      </c>
      <c r="I333" s="193">
        <v>0.66354751861383188</v>
      </c>
      <c r="J333" s="202"/>
      <c r="K333" s="202"/>
      <c r="L333" s="202"/>
      <c r="M333" s="202"/>
      <c r="N333" s="202"/>
      <c r="O333" s="202"/>
      <c r="P333" s="202"/>
      <c r="Q333" s="202"/>
      <c r="R333" s="202"/>
      <c r="S333" s="202"/>
      <c r="T333" s="202"/>
      <c r="U333" s="202"/>
      <c r="V333" s="202"/>
      <c r="W333" s="202"/>
      <c r="X333" s="202"/>
      <c r="Y333" s="202"/>
      <c r="AH333" s="192">
        <v>7718.03</v>
      </c>
      <c r="AI333" s="192">
        <v>5365.2333333333336</v>
      </c>
      <c r="AJ333" s="192">
        <v>5095.0666666666666</v>
      </c>
      <c r="AK333" s="192">
        <v>270.16666666666669</v>
      </c>
      <c r="AL333" s="192">
        <v>2352.7966666666666</v>
      </c>
      <c r="AM333" s="193">
        <v>0.69515580184753545</v>
      </c>
      <c r="AN333" s="193">
        <v>5.0355063774796996E-2</v>
      </c>
      <c r="AO333" s="193">
        <v>0.66015118711208254</v>
      </c>
      <c r="AP333" s="192">
        <v>20672.149999999998</v>
      </c>
      <c r="AQ333" s="192">
        <v>13819.1</v>
      </c>
      <c r="AR333" s="192">
        <v>12739.266666666668</v>
      </c>
      <c r="AS333" s="192">
        <v>1079.8333333333333</v>
      </c>
      <c r="AT333" s="192">
        <v>6853.05</v>
      </c>
      <c r="AU333" s="193">
        <v>0.66848876386829637</v>
      </c>
      <c r="AV333" s="193">
        <v>7.8140641093365937E-2</v>
      </c>
      <c r="AW333" s="193">
        <v>0.61625262329591601</v>
      </c>
    </row>
    <row r="334" spans="1:49" ht="14.25" x14ac:dyDescent="0.2">
      <c r="A334" s="196">
        <v>32387</v>
      </c>
      <c r="B334" s="192">
        <v>1939.9128374999998</v>
      </c>
      <c r="C334" s="192">
        <v>1340.234363636888</v>
      </c>
      <c r="D334" s="192">
        <v>1286.6267583211202</v>
      </c>
      <c r="E334" s="192">
        <v>53.607605315767763</v>
      </c>
      <c r="F334" s="192">
        <v>599.67847386311178</v>
      </c>
      <c r="G334" s="193">
        <v>0.69087349582369484</v>
      </c>
      <c r="H334" s="193">
        <v>3.9998679910203949E-2</v>
      </c>
      <c r="I334" s="193">
        <v>0.66323946800579914</v>
      </c>
      <c r="J334" s="202"/>
      <c r="K334" s="202"/>
      <c r="L334" s="202"/>
      <c r="M334" s="202"/>
      <c r="N334" s="202"/>
      <c r="O334" s="202"/>
      <c r="P334" s="202"/>
      <c r="Q334" s="202"/>
      <c r="R334" s="202"/>
      <c r="S334" s="202"/>
      <c r="T334" s="202"/>
      <c r="U334" s="202"/>
      <c r="V334" s="202"/>
      <c r="W334" s="202"/>
      <c r="X334" s="202"/>
      <c r="Y334" s="202"/>
      <c r="AH334" s="192">
        <v>7706.5499999999993</v>
      </c>
      <c r="AI334" s="192">
        <v>5359.0666666666666</v>
      </c>
      <c r="AJ334" s="192">
        <v>5090.5</v>
      </c>
      <c r="AK334" s="192">
        <v>268.56666666666666</v>
      </c>
      <c r="AL334" s="192">
        <v>2347.4833333333331</v>
      </c>
      <c r="AM334" s="193">
        <v>0.6953911499525296</v>
      </c>
      <c r="AN334" s="193">
        <v>5.0114447789416067E-2</v>
      </c>
      <c r="AO334" s="193">
        <v>0.6605420064750116</v>
      </c>
      <c r="AP334" s="192">
        <v>20648.3</v>
      </c>
      <c r="AQ334" s="192">
        <v>13798.6</v>
      </c>
      <c r="AR334" s="192">
        <v>12721.533333333333</v>
      </c>
      <c r="AS334" s="192">
        <v>1077.0666666666666</v>
      </c>
      <c r="AT334" s="192">
        <v>6849.7</v>
      </c>
      <c r="AU334" s="193">
        <v>0.6682680898669624</v>
      </c>
      <c r="AV334" s="193">
        <v>7.8056227926504615E-2</v>
      </c>
      <c r="AW334" s="193">
        <v>0.61610560352829691</v>
      </c>
    </row>
    <row r="335" spans="1:49" ht="14.25" x14ac:dyDescent="0.2">
      <c r="A335" s="196">
        <v>32356</v>
      </c>
      <c r="B335" s="192">
        <v>1938.4238499999999</v>
      </c>
      <c r="C335" s="192">
        <v>1337.0710175349891</v>
      </c>
      <c r="D335" s="192">
        <v>1283.8168248854147</v>
      </c>
      <c r="E335" s="192">
        <v>53.254192649574485</v>
      </c>
      <c r="F335" s="192">
        <v>601.35283246501069</v>
      </c>
      <c r="G335" s="193">
        <v>0.6897722691221474</v>
      </c>
      <c r="H335" s="193">
        <v>3.9828993337805936E-2</v>
      </c>
      <c r="I335" s="193">
        <v>0.6622993340106782</v>
      </c>
      <c r="J335" s="202"/>
      <c r="K335" s="202"/>
      <c r="L335" s="202"/>
      <c r="M335" s="202"/>
      <c r="N335" s="202"/>
      <c r="O335" s="202"/>
      <c r="P335" s="202"/>
      <c r="Q335" s="202"/>
      <c r="R335" s="202"/>
      <c r="S335" s="202"/>
      <c r="T335" s="202"/>
      <c r="U335" s="202"/>
      <c r="V335" s="202"/>
      <c r="W335" s="202"/>
      <c r="X335" s="202"/>
      <c r="Y335" s="202"/>
      <c r="AH335" s="192">
        <v>7694.333333333333</v>
      </c>
      <c r="AI335" s="192">
        <v>5346.0666666666666</v>
      </c>
      <c r="AJ335" s="192">
        <v>5082.5333333333338</v>
      </c>
      <c r="AK335" s="192">
        <v>263.5333333333333</v>
      </c>
      <c r="AL335" s="192">
        <v>2348.2666666666669</v>
      </c>
      <c r="AM335" s="193">
        <v>0.69480570116535978</v>
      </c>
      <c r="AN335" s="193">
        <v>4.929480864436158E-2</v>
      </c>
      <c r="AO335" s="193">
        <v>0.66055538708140193</v>
      </c>
      <c r="AP335" s="192">
        <v>20624.149999999998</v>
      </c>
      <c r="AQ335" s="192">
        <v>13773.666666666666</v>
      </c>
      <c r="AR335" s="192">
        <v>12709.966666666667</v>
      </c>
      <c r="AS335" s="192">
        <v>1063.7</v>
      </c>
      <c r="AT335" s="192">
        <v>6850.4833333333327</v>
      </c>
      <c r="AU335" s="193">
        <v>0.66784166458577288</v>
      </c>
      <c r="AV335" s="193">
        <v>7.7227075821011112E-2</v>
      </c>
      <c r="AW335" s="193">
        <v>0.6162662057183772</v>
      </c>
    </row>
    <row r="336" spans="1:49" ht="14.25" x14ac:dyDescent="0.2">
      <c r="A336" s="196">
        <v>32325</v>
      </c>
      <c r="B336" s="192">
        <v>1937.6455724999998</v>
      </c>
      <c r="C336" s="192">
        <v>1334.6559139998662</v>
      </c>
      <c r="D336" s="192">
        <v>1285.4853713349901</v>
      </c>
      <c r="E336" s="192">
        <v>49.170542664876301</v>
      </c>
      <c r="F336" s="192">
        <v>602.98965850013371</v>
      </c>
      <c r="G336" s="193">
        <v>0.6888029126388987</v>
      </c>
      <c r="H336" s="193">
        <v>3.6841362743087677E-2</v>
      </c>
      <c r="I336" s="193">
        <v>0.66342647467587379</v>
      </c>
      <c r="J336" s="202"/>
      <c r="K336" s="202"/>
      <c r="L336" s="202"/>
      <c r="M336" s="202"/>
      <c r="N336" s="202"/>
      <c r="O336" s="202"/>
      <c r="P336" s="202"/>
      <c r="Q336" s="202"/>
      <c r="R336" s="202"/>
      <c r="S336" s="202"/>
      <c r="T336" s="202"/>
      <c r="U336" s="202"/>
      <c r="V336" s="202"/>
      <c r="W336" s="202"/>
      <c r="X336" s="202"/>
      <c r="Y336" s="202"/>
      <c r="AH336" s="192">
        <v>7681.7866666666669</v>
      </c>
      <c r="AI336" s="192">
        <v>5342.5</v>
      </c>
      <c r="AJ336" s="192">
        <v>5079.1000000000004</v>
      </c>
      <c r="AK336" s="192">
        <v>263.39999999999998</v>
      </c>
      <c r="AL336" s="192">
        <v>2339.2866666666664</v>
      </c>
      <c r="AM336" s="193">
        <v>0.6954762260168641</v>
      </c>
      <c r="AN336" s="193">
        <v>4.9302760879737943E-2</v>
      </c>
      <c r="AO336" s="193">
        <v>0.66118732794801216</v>
      </c>
      <c r="AP336" s="192">
        <v>20599.993333333332</v>
      </c>
      <c r="AQ336" s="192">
        <v>13756.833333333334</v>
      </c>
      <c r="AR336" s="192">
        <v>12696.533333333335</v>
      </c>
      <c r="AS336" s="192">
        <v>1060.3</v>
      </c>
      <c r="AT336" s="192">
        <v>6843.1599999999989</v>
      </c>
      <c r="AU336" s="193">
        <v>0.66780765948467957</v>
      </c>
      <c r="AV336" s="193">
        <v>7.707442361977683E-2</v>
      </c>
      <c r="AW336" s="193">
        <v>0.61633676904102563</v>
      </c>
    </row>
    <row r="337" spans="1:49" ht="14.25" x14ac:dyDescent="0.2">
      <c r="A337" s="196">
        <v>32295</v>
      </c>
      <c r="B337" s="192">
        <v>1937.5780050000001</v>
      </c>
      <c r="C337" s="192">
        <v>1331.4258417108829</v>
      </c>
      <c r="D337" s="192">
        <v>1284.7362896230291</v>
      </c>
      <c r="E337" s="192">
        <v>46.689552087853684</v>
      </c>
      <c r="F337" s="192">
        <v>606.1521632891172</v>
      </c>
      <c r="G337" s="193">
        <v>0.68715986570609466</v>
      </c>
      <c r="H337" s="193">
        <v>3.506733204746694E-2</v>
      </c>
      <c r="I337" s="193">
        <v>0.66306300252568617</v>
      </c>
      <c r="J337" s="202"/>
      <c r="K337" s="202"/>
      <c r="L337" s="202"/>
      <c r="M337" s="202"/>
      <c r="N337" s="202"/>
      <c r="O337" s="202"/>
      <c r="P337" s="202"/>
      <c r="Q337" s="202"/>
      <c r="R337" s="202"/>
      <c r="S337" s="202"/>
      <c r="T337" s="202"/>
      <c r="U337" s="202"/>
      <c r="V337" s="202"/>
      <c r="W337" s="202"/>
      <c r="X337" s="202"/>
      <c r="Y337" s="202"/>
      <c r="AH337" s="192">
        <v>7669.1766666666663</v>
      </c>
      <c r="AI337" s="192">
        <v>5339.2333333333336</v>
      </c>
      <c r="AJ337" s="192">
        <v>5078.3</v>
      </c>
      <c r="AK337" s="192">
        <v>260.93333333333334</v>
      </c>
      <c r="AL337" s="192">
        <v>2329.9433333333332</v>
      </c>
      <c r="AM337" s="193">
        <v>0.69619381133046443</v>
      </c>
      <c r="AN337" s="193">
        <v>4.8870936526467595E-2</v>
      </c>
      <c r="AO337" s="193">
        <v>0.66217016776681381</v>
      </c>
      <c r="AP337" s="192">
        <v>20576.193333333333</v>
      </c>
      <c r="AQ337" s="192">
        <v>13740.433333333334</v>
      </c>
      <c r="AR337" s="192">
        <v>12684.6</v>
      </c>
      <c r="AS337" s="192">
        <v>1055.8333333333335</v>
      </c>
      <c r="AT337" s="192">
        <v>6835.7599999999993</v>
      </c>
      <c r="AU337" s="193">
        <v>0.66778305932195436</v>
      </c>
      <c r="AV337" s="193">
        <v>7.6841341733521265E-2</v>
      </c>
      <c r="AW337" s="193">
        <v>0.6164697130567397</v>
      </c>
    </row>
    <row r="338" spans="1:49" ht="14.25" x14ac:dyDescent="0.2">
      <c r="A338" s="196">
        <v>32264</v>
      </c>
      <c r="B338" s="192">
        <v>1937.5104375000001</v>
      </c>
      <c r="C338" s="192">
        <v>1331.7868200981893</v>
      </c>
      <c r="D338" s="192">
        <v>1284.5163975360604</v>
      </c>
      <c r="E338" s="192">
        <v>47.270422562128857</v>
      </c>
      <c r="F338" s="192">
        <v>605.72361740181088</v>
      </c>
      <c r="G338" s="193">
        <v>0.68737013970186123</v>
      </c>
      <c r="H338" s="193">
        <v>3.5493985860772917E-2</v>
      </c>
      <c r="I338" s="193">
        <v>0.66297263368216586</v>
      </c>
      <c r="J338" s="202"/>
      <c r="K338" s="202"/>
      <c r="L338" s="202"/>
      <c r="M338" s="202"/>
      <c r="N338" s="202"/>
      <c r="O338" s="202"/>
      <c r="P338" s="202"/>
      <c r="Q338" s="202"/>
      <c r="R338" s="202"/>
      <c r="S338" s="202"/>
      <c r="T338" s="202"/>
      <c r="U338" s="202"/>
      <c r="V338" s="202"/>
      <c r="W338" s="202"/>
      <c r="X338" s="202"/>
      <c r="Y338" s="202"/>
      <c r="AH338" s="192">
        <v>7657.0166666666664</v>
      </c>
      <c r="AI338" s="192">
        <v>5338.7666666666664</v>
      </c>
      <c r="AJ338" s="192">
        <v>5076.5333333333338</v>
      </c>
      <c r="AK338" s="192">
        <v>262.23333333333335</v>
      </c>
      <c r="AL338" s="192">
        <v>2318.25</v>
      </c>
      <c r="AM338" s="193">
        <v>0.69723848060928861</v>
      </c>
      <c r="AN338" s="193">
        <v>4.9118710313867754E-2</v>
      </c>
      <c r="AO338" s="193">
        <v>0.66299102566055979</v>
      </c>
      <c r="AP338" s="192">
        <v>20552.86</v>
      </c>
      <c r="AQ338" s="192">
        <v>13736.566666666666</v>
      </c>
      <c r="AR338" s="192">
        <v>12672.766666666668</v>
      </c>
      <c r="AS338" s="192">
        <v>1063.8</v>
      </c>
      <c r="AT338" s="192">
        <v>6816.2933333333322</v>
      </c>
      <c r="AU338" s="193">
        <v>0.66835304997293155</v>
      </c>
      <c r="AV338" s="193">
        <v>7.7442932125203534E-2</v>
      </c>
      <c r="AW338" s="193">
        <v>0.61659383008820512</v>
      </c>
    </row>
    <row r="339" spans="1:49" ht="14.25" x14ac:dyDescent="0.2">
      <c r="A339" s="196">
        <v>32234</v>
      </c>
      <c r="B339" s="192">
        <v>1937.4428700000001</v>
      </c>
      <c r="C339" s="192">
        <v>1338.8834414899904</v>
      </c>
      <c r="D339" s="192">
        <v>1288.0063248117219</v>
      </c>
      <c r="E339" s="192">
        <v>50.877116678268351</v>
      </c>
      <c r="F339" s="192">
        <v>598.55942851000975</v>
      </c>
      <c r="G339" s="193">
        <v>0.69105699178112556</v>
      </c>
      <c r="H339" s="193">
        <v>3.7999660838025764E-2</v>
      </c>
      <c r="I339" s="193">
        <v>0.66479706047369636</v>
      </c>
      <c r="J339" s="202"/>
      <c r="K339" s="202"/>
      <c r="L339" s="202"/>
      <c r="M339" s="202"/>
      <c r="N339" s="202"/>
      <c r="O339" s="202"/>
      <c r="P339" s="202"/>
      <c r="Q339" s="202"/>
      <c r="R339" s="202"/>
      <c r="S339" s="202"/>
      <c r="T339" s="202"/>
      <c r="U339" s="202"/>
      <c r="V339" s="202"/>
      <c r="W339" s="202"/>
      <c r="X339" s="202"/>
      <c r="Y339" s="202"/>
      <c r="AH339" s="192">
        <v>7645.55</v>
      </c>
      <c r="AI339" s="192">
        <v>5335.7</v>
      </c>
      <c r="AJ339" s="192">
        <v>5069.0666666666666</v>
      </c>
      <c r="AK339" s="192">
        <v>266.63333333333333</v>
      </c>
      <c r="AL339" s="192">
        <v>2309.8500000000004</v>
      </c>
      <c r="AM339" s="193">
        <v>0.69788308231585694</v>
      </c>
      <c r="AN339" s="193">
        <v>4.9971575113543366E-2</v>
      </c>
      <c r="AO339" s="193">
        <v>0.66300876544743892</v>
      </c>
      <c r="AP339" s="192">
        <v>20530.466666666664</v>
      </c>
      <c r="AQ339" s="192">
        <v>13724.533333333335</v>
      </c>
      <c r="AR339" s="192">
        <v>12660.4</v>
      </c>
      <c r="AS339" s="192">
        <v>1064.1333333333332</v>
      </c>
      <c r="AT339" s="192">
        <v>6805.9333333333316</v>
      </c>
      <c r="AU339" s="193">
        <v>0.66849592637933231</v>
      </c>
      <c r="AV339" s="193">
        <v>7.7535119591194343E-2</v>
      </c>
      <c r="AW339" s="193">
        <v>0.61666401478128452</v>
      </c>
    </row>
    <row r="340" spans="1:49" ht="14.25" x14ac:dyDescent="0.2">
      <c r="A340" s="196">
        <v>32203</v>
      </c>
      <c r="B340" s="192">
        <v>1937.3753024999999</v>
      </c>
      <c r="C340" s="192">
        <v>1345.1262761965349</v>
      </c>
      <c r="D340" s="192">
        <v>1291.0786682160694</v>
      </c>
      <c r="E340" s="192">
        <v>54.047607980465578</v>
      </c>
      <c r="F340" s="192">
        <v>592.24902630346526</v>
      </c>
      <c r="G340" s="193">
        <v>0.69430340856558692</v>
      </c>
      <c r="H340" s="193">
        <v>4.0180322797120603E-2</v>
      </c>
      <c r="I340" s="193">
        <v>0.66640607349028058</v>
      </c>
      <c r="J340" s="202"/>
      <c r="K340" s="202"/>
      <c r="L340" s="202"/>
      <c r="M340" s="202"/>
      <c r="N340" s="202"/>
      <c r="O340" s="202"/>
      <c r="P340" s="202"/>
      <c r="Q340" s="202"/>
      <c r="R340" s="202"/>
      <c r="S340" s="202"/>
      <c r="T340" s="202"/>
      <c r="U340" s="202"/>
      <c r="V340" s="202"/>
      <c r="W340" s="202"/>
      <c r="X340" s="202"/>
      <c r="Y340" s="202"/>
      <c r="AH340" s="192">
        <v>7635.5100000000011</v>
      </c>
      <c r="AI340" s="192">
        <v>5333.166666666667</v>
      </c>
      <c r="AJ340" s="192">
        <v>5051.4333333333334</v>
      </c>
      <c r="AK340" s="192">
        <v>281.73333333333329</v>
      </c>
      <c r="AL340" s="192">
        <v>2302.3433333333337</v>
      </c>
      <c r="AM340" s="193">
        <v>0.69846895186656377</v>
      </c>
      <c r="AN340" s="193">
        <v>5.2826650832838516E-2</v>
      </c>
      <c r="AO340" s="193">
        <v>0.66157117642873009</v>
      </c>
      <c r="AP340" s="192">
        <v>20510.056666666667</v>
      </c>
      <c r="AQ340" s="192">
        <v>13716.6</v>
      </c>
      <c r="AR340" s="192">
        <v>12635.699999999999</v>
      </c>
      <c r="AS340" s="192">
        <v>1080.8999999999999</v>
      </c>
      <c r="AT340" s="192">
        <v>6793.456666666666</v>
      </c>
      <c r="AU340" s="193">
        <v>0.66877435898519377</v>
      </c>
      <c r="AV340" s="193">
        <v>7.8802327107300632E-2</v>
      </c>
      <c r="AW340" s="193">
        <v>0.61607338318746718</v>
      </c>
    </row>
    <row r="341" spans="1:49" ht="14.25" x14ac:dyDescent="0.2">
      <c r="A341" s="196">
        <v>32174</v>
      </c>
      <c r="B341" s="192">
        <v>1937.3077350000003</v>
      </c>
      <c r="C341" s="192">
        <v>1351.6074931877959</v>
      </c>
      <c r="D341" s="192">
        <v>1294.4477985136934</v>
      </c>
      <c r="E341" s="192">
        <v>57.159694674102589</v>
      </c>
      <c r="F341" s="192">
        <v>585.70024181220413</v>
      </c>
      <c r="G341" s="193">
        <v>0.69767310002909555</v>
      </c>
      <c r="H341" s="193">
        <v>4.229015817254031E-2</v>
      </c>
      <c r="I341" s="193">
        <v>0.66816839427613872</v>
      </c>
      <c r="J341" s="202"/>
      <c r="K341" s="202"/>
      <c r="L341" s="202"/>
      <c r="M341" s="202"/>
      <c r="N341" s="202"/>
      <c r="O341" s="202"/>
      <c r="P341" s="202"/>
      <c r="Q341" s="202"/>
      <c r="R341" s="202"/>
      <c r="S341" s="202"/>
      <c r="T341" s="202"/>
      <c r="U341" s="202"/>
      <c r="V341" s="202"/>
      <c r="W341" s="202"/>
      <c r="X341" s="202"/>
      <c r="Y341" s="202"/>
      <c r="AH341" s="192">
        <v>7625.06</v>
      </c>
      <c r="AI341" s="192">
        <v>5323.7</v>
      </c>
      <c r="AJ341" s="192">
        <v>5038.1333333333341</v>
      </c>
      <c r="AK341" s="192">
        <v>285.56666666666666</v>
      </c>
      <c r="AL341" s="192">
        <v>2301.36</v>
      </c>
      <c r="AM341" s="193">
        <v>0.69818467002226858</v>
      </c>
      <c r="AN341" s="193">
        <v>5.3640638403115629E-2</v>
      </c>
      <c r="AO341" s="193">
        <v>0.6607335985990056</v>
      </c>
      <c r="AP341" s="192">
        <v>20489.083333333332</v>
      </c>
      <c r="AQ341" s="192">
        <v>13699.933333333334</v>
      </c>
      <c r="AR341" s="192">
        <v>12609.266666666665</v>
      </c>
      <c r="AS341" s="192">
        <v>1090.6666666666667</v>
      </c>
      <c r="AT341" s="192">
        <v>6789.1500000000005</v>
      </c>
      <c r="AU341" s="193">
        <v>0.66864549821246277</v>
      </c>
      <c r="AV341" s="193">
        <v>7.9611092998019453E-2</v>
      </c>
      <c r="AW341" s="193">
        <v>0.6154138992715632</v>
      </c>
    </row>
    <row r="342" spans="1:49" ht="14.25" x14ac:dyDescent="0.2">
      <c r="A342" s="196">
        <v>32143</v>
      </c>
      <c r="B342" s="192">
        <v>1937.2401675000001</v>
      </c>
      <c r="C342" s="192">
        <v>1351.2419174080794</v>
      </c>
      <c r="D342" s="192">
        <v>1293.0298097353589</v>
      </c>
      <c r="E342" s="192">
        <v>58.212107672720428</v>
      </c>
      <c r="F342" s="192">
        <v>585.99825009192068</v>
      </c>
      <c r="G342" s="193">
        <v>0.69750872404832032</v>
      </c>
      <c r="H342" s="193">
        <v>4.3080448380687843E-2</v>
      </c>
      <c r="I342" s="193">
        <v>0.6674597354668772</v>
      </c>
      <c r="J342" s="202"/>
      <c r="K342" s="202"/>
      <c r="L342" s="202"/>
      <c r="M342" s="202"/>
      <c r="N342" s="202"/>
      <c r="O342" s="202"/>
      <c r="P342" s="202"/>
      <c r="Q342" s="202"/>
      <c r="R342" s="202"/>
      <c r="S342" s="202"/>
      <c r="T342" s="202"/>
      <c r="U342" s="202"/>
      <c r="V342" s="202"/>
      <c r="W342" s="202"/>
      <c r="X342" s="202"/>
      <c r="Y342" s="202"/>
      <c r="AH342" s="192">
        <v>7614.5033333333331</v>
      </c>
      <c r="AI342" s="192">
        <v>5314.3</v>
      </c>
      <c r="AJ342" s="192">
        <v>5016.9000000000005</v>
      </c>
      <c r="AK342" s="192">
        <v>297.40000000000003</v>
      </c>
      <c r="AL342" s="192">
        <v>2300.2033333333334</v>
      </c>
      <c r="AM342" s="193">
        <v>0.69791813955035809</v>
      </c>
      <c r="AN342" s="193">
        <v>5.5962215155335608E-2</v>
      </c>
      <c r="AO342" s="193">
        <v>0.65886109446402952</v>
      </c>
      <c r="AP342" s="192">
        <v>20468.280000000002</v>
      </c>
      <c r="AQ342" s="192">
        <v>13673.800000000001</v>
      </c>
      <c r="AR342" s="192">
        <v>12568.199999999999</v>
      </c>
      <c r="AS342" s="192">
        <v>1105.6000000000001</v>
      </c>
      <c r="AT342" s="192">
        <v>6794.4800000000005</v>
      </c>
      <c r="AU342" s="193">
        <v>0.66804831671249365</v>
      </c>
      <c r="AV342" s="193">
        <v>8.0855358422676951E-2</v>
      </c>
      <c r="AW342" s="193">
        <v>0.61403303062103887</v>
      </c>
    </row>
    <row r="343" spans="1:49" ht="14.25" x14ac:dyDescent="0.2">
      <c r="A343" s="196">
        <v>32112</v>
      </c>
      <c r="B343" s="192">
        <v>1937.1726000000001</v>
      </c>
      <c r="C343" s="192">
        <v>1352.8719787805776</v>
      </c>
      <c r="D343" s="192">
        <v>1295.8282355470601</v>
      </c>
      <c r="E343" s="192">
        <v>57.043743233517489</v>
      </c>
      <c r="F343" s="192">
        <v>584.3006212194224</v>
      </c>
      <c r="G343" s="193">
        <v>0.69837451695351127</v>
      </c>
      <c r="H343" s="193">
        <v>4.2164923309990013E-2</v>
      </c>
      <c r="I343" s="193">
        <v>0.6689276090045152</v>
      </c>
      <c r="J343" s="202"/>
      <c r="K343" s="202"/>
      <c r="L343" s="202"/>
      <c r="M343" s="202"/>
      <c r="N343" s="202"/>
      <c r="O343" s="202"/>
      <c r="P343" s="202"/>
      <c r="Q343" s="202"/>
      <c r="R343" s="202"/>
      <c r="S343" s="202"/>
      <c r="T343" s="202"/>
      <c r="U343" s="202"/>
      <c r="V343" s="202"/>
      <c r="W343" s="202"/>
      <c r="X343" s="202"/>
      <c r="Y343" s="202"/>
      <c r="AH343" s="192">
        <v>7603.8833333333341</v>
      </c>
      <c r="AI343" s="192">
        <v>5294.666666666667</v>
      </c>
      <c r="AJ343" s="192">
        <v>4996.9333333333334</v>
      </c>
      <c r="AK343" s="192">
        <v>297.73333333333329</v>
      </c>
      <c r="AL343" s="192">
        <v>2309.2166666666672</v>
      </c>
      <c r="AM343" s="193">
        <v>0.69631087624086807</v>
      </c>
      <c r="AN343" s="193">
        <v>5.623268698060941E-2</v>
      </c>
      <c r="AO343" s="193">
        <v>0.6571554446960215</v>
      </c>
      <c r="AP343" s="192">
        <v>20447.963333333333</v>
      </c>
      <c r="AQ343" s="192">
        <v>13643.366666666667</v>
      </c>
      <c r="AR343" s="192">
        <v>12530.033333333333</v>
      </c>
      <c r="AS343" s="192">
        <v>1113.3333333333333</v>
      </c>
      <c r="AT343" s="192">
        <v>6804.5966666666673</v>
      </c>
      <c r="AU343" s="193">
        <v>0.66722374469568202</v>
      </c>
      <c r="AV343" s="193">
        <v>8.1602537008216444E-2</v>
      </c>
      <c r="AW343" s="193">
        <v>0.61277659437639187</v>
      </c>
    </row>
    <row r="344" spans="1:49" ht="14.25" x14ac:dyDescent="0.2">
      <c r="A344" s="196">
        <v>32082</v>
      </c>
      <c r="B344" s="192">
        <v>1937.1050324999999</v>
      </c>
      <c r="C344" s="192">
        <v>1356.9362497547836</v>
      </c>
      <c r="D344" s="192">
        <v>1298.9040625140931</v>
      </c>
      <c r="E344" s="192">
        <v>58.032187240690689</v>
      </c>
      <c r="F344" s="192">
        <v>580.1687827452165</v>
      </c>
      <c r="G344" s="193">
        <v>0.70049699267134791</v>
      </c>
      <c r="H344" s="193">
        <v>4.2767069750828661E-2</v>
      </c>
      <c r="I344" s="193">
        <v>0.67053878892552676</v>
      </c>
      <c r="J344" s="202"/>
      <c r="K344" s="202"/>
      <c r="L344" s="202"/>
      <c r="M344" s="202"/>
      <c r="N344" s="202"/>
      <c r="O344" s="202"/>
      <c r="P344" s="202"/>
      <c r="Q344" s="202"/>
      <c r="R344" s="202"/>
      <c r="S344" s="202"/>
      <c r="T344" s="202"/>
      <c r="U344" s="202"/>
      <c r="V344" s="202"/>
      <c r="W344" s="202"/>
      <c r="X344" s="202"/>
      <c r="Y344" s="202"/>
      <c r="AH344" s="192">
        <v>7593.4333333333334</v>
      </c>
      <c r="AI344" s="192">
        <v>5275.3</v>
      </c>
      <c r="AJ344" s="192">
        <v>4967.7666666666664</v>
      </c>
      <c r="AK344" s="192">
        <v>307.53333333333336</v>
      </c>
      <c r="AL344" s="192">
        <v>2318.1333333333337</v>
      </c>
      <c r="AM344" s="193">
        <v>0.69471868237029366</v>
      </c>
      <c r="AN344" s="193">
        <v>5.829684251764513E-2</v>
      </c>
      <c r="AO344" s="193">
        <v>0.65421877675008666</v>
      </c>
      <c r="AP344" s="192">
        <v>20428.363333333335</v>
      </c>
      <c r="AQ344" s="192">
        <v>13605.9</v>
      </c>
      <c r="AR344" s="192">
        <v>12476.233333333332</v>
      </c>
      <c r="AS344" s="192">
        <v>1129.6666666666667</v>
      </c>
      <c r="AT344" s="192">
        <v>6822.4633333333331</v>
      </c>
      <c r="AU344" s="193">
        <v>0.66602986142306386</v>
      </c>
      <c r="AV344" s="193">
        <v>8.3027706117689143E-2</v>
      </c>
      <c r="AW344" s="193">
        <v>0.61073092982322441</v>
      </c>
    </row>
    <row r="345" spans="1:49" ht="14.25" x14ac:dyDescent="0.2">
      <c r="A345" s="196">
        <v>32051</v>
      </c>
      <c r="B345" s="192">
        <v>1937.0374650000001</v>
      </c>
      <c r="C345" s="192">
        <v>1357.9564380099916</v>
      </c>
      <c r="D345" s="192">
        <v>1299.2915662200596</v>
      </c>
      <c r="E345" s="192">
        <v>58.664871789932043</v>
      </c>
      <c r="F345" s="192">
        <v>579.08102699000858</v>
      </c>
      <c r="G345" s="193">
        <v>0.70104810182904309</v>
      </c>
      <c r="H345" s="193">
        <v>4.3200849561788664E-2</v>
      </c>
      <c r="I345" s="193">
        <v>0.67076222824634912</v>
      </c>
      <c r="J345" s="202"/>
      <c r="K345" s="202"/>
      <c r="L345" s="202"/>
      <c r="M345" s="202"/>
      <c r="N345" s="202"/>
      <c r="O345" s="202"/>
      <c r="P345" s="202"/>
      <c r="Q345" s="202"/>
      <c r="R345" s="202"/>
      <c r="S345" s="202"/>
      <c r="T345" s="202"/>
      <c r="U345" s="202"/>
      <c r="V345" s="202"/>
      <c r="W345" s="202"/>
      <c r="X345" s="202"/>
      <c r="Y345" s="202"/>
      <c r="AH345" s="192">
        <v>7581.05</v>
      </c>
      <c r="AI345" s="192">
        <v>5247.9000000000005</v>
      </c>
      <c r="AJ345" s="192">
        <v>4940.5333333333338</v>
      </c>
      <c r="AK345" s="192">
        <v>307.36666666666662</v>
      </c>
      <c r="AL345" s="192">
        <v>2333.15</v>
      </c>
      <c r="AM345" s="193">
        <v>0.69223920169369679</v>
      </c>
      <c r="AN345" s="193">
        <v>5.8569459529843666E-2</v>
      </c>
      <c r="AO345" s="193">
        <v>0.65169512578512656</v>
      </c>
      <c r="AP345" s="192">
        <v>20406.11</v>
      </c>
      <c r="AQ345" s="192">
        <v>13576.1</v>
      </c>
      <c r="AR345" s="192">
        <v>12428.5</v>
      </c>
      <c r="AS345" s="192">
        <v>1147.6000000000001</v>
      </c>
      <c r="AT345" s="192">
        <v>6830.0099999999993</v>
      </c>
      <c r="AU345" s="193">
        <v>0.66529583541400095</v>
      </c>
      <c r="AV345" s="193">
        <v>8.4530903573191124E-2</v>
      </c>
      <c r="AW345" s="193">
        <v>0.60905777730297439</v>
      </c>
    </row>
    <row r="346" spans="1:49" ht="14.25" x14ac:dyDescent="0.2">
      <c r="A346" s="196">
        <v>32021</v>
      </c>
      <c r="B346" s="192">
        <v>1936.9698975000001</v>
      </c>
      <c r="C346" s="192">
        <v>1355.4984705915006</v>
      </c>
      <c r="D346" s="192">
        <v>1296.2091284478781</v>
      </c>
      <c r="E346" s="192">
        <v>59.289342143622299</v>
      </c>
      <c r="F346" s="192">
        <v>581.47142690849955</v>
      </c>
      <c r="G346" s="193">
        <v>0.69980358101641615</v>
      </c>
      <c r="H346" s="193">
        <v>4.3739881253978943E-2</v>
      </c>
      <c r="I346" s="193">
        <v>0.66919425548164879</v>
      </c>
      <c r="J346" s="202"/>
      <c r="K346" s="202"/>
      <c r="L346" s="202"/>
      <c r="M346" s="202"/>
      <c r="N346" s="202"/>
      <c r="O346" s="202"/>
      <c r="P346" s="202"/>
      <c r="Q346" s="202"/>
      <c r="R346" s="202"/>
      <c r="S346" s="202"/>
      <c r="T346" s="202"/>
      <c r="U346" s="202"/>
      <c r="V346" s="202"/>
      <c r="W346" s="202"/>
      <c r="X346" s="202"/>
      <c r="Y346" s="202"/>
      <c r="AH346" s="192">
        <v>7567.583333333333</v>
      </c>
      <c r="AI346" s="192">
        <v>5222.8666666666677</v>
      </c>
      <c r="AJ346" s="192">
        <v>4914.666666666667</v>
      </c>
      <c r="AK346" s="192">
        <v>308.2</v>
      </c>
      <c r="AL346" s="192">
        <v>2344.7166666666662</v>
      </c>
      <c r="AM346" s="193">
        <v>0.6901630859697615</v>
      </c>
      <c r="AN346" s="193">
        <v>5.9009739223670254E-2</v>
      </c>
      <c r="AO346" s="193">
        <v>0.64943674224488235</v>
      </c>
      <c r="AP346" s="192">
        <v>20383.486666666668</v>
      </c>
      <c r="AQ346" s="192">
        <v>13545.300000000001</v>
      </c>
      <c r="AR346" s="192">
        <v>12381.199999999999</v>
      </c>
      <c r="AS346" s="192">
        <v>1164.0999999999999</v>
      </c>
      <c r="AT346" s="192">
        <v>6838.1866666666674</v>
      </c>
      <c r="AU346" s="193">
        <v>0.66452321045499907</v>
      </c>
      <c r="AV346" s="193">
        <v>8.5941248994116023E-2</v>
      </c>
      <c r="AW346" s="193">
        <v>0.60741325576291649</v>
      </c>
    </row>
    <row r="347" spans="1:49" ht="14.25" x14ac:dyDescent="0.2">
      <c r="A347" s="196">
        <v>31990</v>
      </c>
      <c r="B347" s="192">
        <v>1936.1503425000003</v>
      </c>
      <c r="C347" s="192">
        <v>1351.1809863133426</v>
      </c>
      <c r="D347" s="192">
        <v>1294.2314205028449</v>
      </c>
      <c r="E347" s="192">
        <v>56.949565810497894</v>
      </c>
      <c r="F347" s="192">
        <v>584.96935618665782</v>
      </c>
      <c r="G347" s="193">
        <v>0.69786986922134764</v>
      </c>
      <c r="H347" s="193">
        <v>4.21479923025583E-2</v>
      </c>
      <c r="I347" s="193">
        <v>0.66845605534521901</v>
      </c>
      <c r="J347" s="202"/>
      <c r="K347" s="202"/>
      <c r="L347" s="202"/>
      <c r="M347" s="202"/>
      <c r="N347" s="202"/>
      <c r="O347" s="202"/>
      <c r="P347" s="202"/>
      <c r="Q347" s="202"/>
      <c r="R347" s="202"/>
      <c r="S347" s="202"/>
      <c r="T347" s="202"/>
      <c r="U347" s="202"/>
      <c r="V347" s="202"/>
      <c r="W347" s="202"/>
      <c r="X347" s="202"/>
      <c r="Y347" s="202"/>
      <c r="AH347" s="192">
        <v>7552.9933333333329</v>
      </c>
      <c r="AI347" s="192">
        <v>5206.0666666666666</v>
      </c>
      <c r="AJ347" s="192">
        <v>4892.4333333333334</v>
      </c>
      <c r="AK347" s="192">
        <v>313.63333333333338</v>
      </c>
      <c r="AL347" s="192">
        <v>2346.9266666666663</v>
      </c>
      <c r="AM347" s="193">
        <v>0.68927197958601849</v>
      </c>
      <c r="AN347" s="193">
        <v>6.0243818109641328E-2</v>
      </c>
      <c r="AO347" s="193">
        <v>0.64774760381976604</v>
      </c>
      <c r="AP347" s="192">
        <v>20360.45</v>
      </c>
      <c r="AQ347" s="192">
        <v>13530.366666666669</v>
      </c>
      <c r="AR347" s="192">
        <v>12347.033333333335</v>
      </c>
      <c r="AS347" s="192">
        <v>1183.3333333333333</v>
      </c>
      <c r="AT347" s="192">
        <v>6830.083333333333</v>
      </c>
      <c r="AU347" s="193">
        <v>0.66454163177467429</v>
      </c>
      <c r="AV347" s="193">
        <v>8.7457595384209816E-2</v>
      </c>
      <c r="AW347" s="193">
        <v>0.60642241862696233</v>
      </c>
    </row>
    <row r="348" spans="1:49" ht="14.25" x14ac:dyDescent="0.2">
      <c r="A348" s="196">
        <v>31959</v>
      </c>
      <c r="B348" s="192">
        <v>1934.5788000000009</v>
      </c>
      <c r="C348" s="192">
        <v>1350.3265930674763</v>
      </c>
      <c r="D348" s="192">
        <v>1292.8400845158851</v>
      </c>
      <c r="E348" s="192">
        <v>57.486508551591385</v>
      </c>
      <c r="F348" s="192">
        <v>584.25220693252425</v>
      </c>
      <c r="G348" s="193">
        <v>0.69799513623713627</v>
      </c>
      <c r="H348" s="193">
        <v>4.2572299802673561E-2</v>
      </c>
      <c r="I348" s="193">
        <v>0.66827987803644107</v>
      </c>
      <c r="J348" s="202"/>
      <c r="K348" s="202"/>
      <c r="L348" s="202"/>
      <c r="M348" s="202"/>
      <c r="N348" s="202"/>
      <c r="O348" s="202"/>
      <c r="P348" s="202"/>
      <c r="Q348" s="202"/>
      <c r="R348" s="202"/>
      <c r="S348" s="202"/>
      <c r="T348" s="202"/>
      <c r="U348" s="202"/>
      <c r="V348" s="202"/>
      <c r="W348" s="202"/>
      <c r="X348" s="202"/>
      <c r="Y348" s="202"/>
      <c r="AH348" s="192">
        <v>7537.7000000000007</v>
      </c>
      <c r="AI348" s="192">
        <v>5194.1000000000004</v>
      </c>
      <c r="AJ348" s="192">
        <v>4875.0999999999995</v>
      </c>
      <c r="AK348" s="192">
        <v>319</v>
      </c>
      <c r="AL348" s="192">
        <v>2343.6</v>
      </c>
      <c r="AM348" s="193">
        <v>0.68908287673958901</v>
      </c>
      <c r="AN348" s="193">
        <v>6.1415837199899882E-2</v>
      </c>
      <c r="AO348" s="193">
        <v>0.64676227496451155</v>
      </c>
      <c r="AP348" s="192">
        <v>20337.100000000002</v>
      </c>
      <c r="AQ348" s="192">
        <v>13511.566666666666</v>
      </c>
      <c r="AR348" s="192">
        <v>12316.866666666667</v>
      </c>
      <c r="AS348" s="192">
        <v>1194.6999999999998</v>
      </c>
      <c r="AT348" s="192">
        <v>6825.5333333333338</v>
      </c>
      <c r="AU348" s="193">
        <v>0.66438020497842187</v>
      </c>
      <c r="AV348" s="193">
        <v>8.8420538452239683E-2</v>
      </c>
      <c r="AW348" s="193">
        <v>0.60563534951722053</v>
      </c>
    </row>
    <row r="349" spans="1:49" ht="14.25" x14ac:dyDescent="0.2">
      <c r="A349" s="196">
        <v>31929</v>
      </c>
      <c r="B349" s="192">
        <v>1932.2552700000008</v>
      </c>
      <c r="C349" s="192">
        <v>1353.2252821141008</v>
      </c>
      <c r="D349" s="192">
        <v>1294.0595779258729</v>
      </c>
      <c r="E349" s="192">
        <v>59.165704188228013</v>
      </c>
      <c r="F349" s="192">
        <v>579.02998788590025</v>
      </c>
      <c r="G349" s="193">
        <v>0.70033463131095519</v>
      </c>
      <c r="H349" s="193">
        <v>4.3721991430573419E-2</v>
      </c>
      <c r="I349" s="193">
        <v>0.66971460656224391</v>
      </c>
      <c r="J349" s="202"/>
      <c r="K349" s="202"/>
      <c r="L349" s="202"/>
      <c r="M349" s="202"/>
      <c r="N349" s="202"/>
      <c r="O349" s="202"/>
      <c r="P349" s="202"/>
      <c r="Q349" s="202"/>
      <c r="R349" s="202"/>
      <c r="S349" s="202"/>
      <c r="T349" s="202"/>
      <c r="U349" s="202"/>
      <c r="V349" s="202"/>
      <c r="W349" s="202"/>
      <c r="X349" s="202"/>
      <c r="Y349" s="202"/>
      <c r="AH349" s="192">
        <v>7522.5400000000009</v>
      </c>
      <c r="AI349" s="192">
        <v>5182.7</v>
      </c>
      <c r="AJ349" s="192">
        <v>4856.2333333333336</v>
      </c>
      <c r="AK349" s="192">
        <v>326.46666666666664</v>
      </c>
      <c r="AL349" s="192">
        <v>2339.84</v>
      </c>
      <c r="AM349" s="193">
        <v>0.68895612386241867</v>
      </c>
      <c r="AN349" s="193">
        <v>6.2991619554800898E-2</v>
      </c>
      <c r="AO349" s="193">
        <v>0.64555766181812702</v>
      </c>
      <c r="AP349" s="192">
        <v>20313.543333333331</v>
      </c>
      <c r="AQ349" s="192">
        <v>13492.199999999999</v>
      </c>
      <c r="AR349" s="192">
        <v>12278.199999999999</v>
      </c>
      <c r="AS349" s="192">
        <v>1214</v>
      </c>
      <c r="AT349" s="192">
        <v>6821.3433333333332</v>
      </c>
      <c r="AU349" s="193">
        <v>0.6641972687187514</v>
      </c>
      <c r="AV349" s="193">
        <v>8.9977913164643278E-2</v>
      </c>
      <c r="AW349" s="193">
        <v>0.60443418454978226</v>
      </c>
    </row>
    <row r="350" spans="1:49" ht="14.25" x14ac:dyDescent="0.2">
      <c r="A350" s="196">
        <v>31898</v>
      </c>
      <c r="B350" s="192">
        <v>1929.9317400000009</v>
      </c>
      <c r="C350" s="192">
        <v>1353.2292829615701</v>
      </c>
      <c r="D350" s="192">
        <v>1293.4502962379247</v>
      </c>
      <c r="E350" s="192">
        <v>59.778986723645176</v>
      </c>
      <c r="F350" s="192">
        <v>576.70245703843091</v>
      </c>
      <c r="G350" s="193">
        <v>0.70117986813438771</v>
      </c>
      <c r="H350" s="193">
        <v>4.4175061444737311E-2</v>
      </c>
      <c r="I350" s="193">
        <v>0.67020520437573827</v>
      </c>
      <c r="J350" s="202"/>
      <c r="K350" s="202"/>
      <c r="L350" s="202"/>
      <c r="M350" s="202"/>
      <c r="N350" s="202"/>
      <c r="O350" s="202"/>
      <c r="P350" s="202"/>
      <c r="Q350" s="202"/>
      <c r="R350" s="202"/>
      <c r="S350" s="202"/>
      <c r="T350" s="202"/>
      <c r="U350" s="202"/>
      <c r="V350" s="202"/>
      <c r="W350" s="202"/>
      <c r="X350" s="202"/>
      <c r="Y350" s="202"/>
      <c r="AH350" s="192">
        <v>7508.4000000000005</v>
      </c>
      <c r="AI350" s="192">
        <v>5171.4333333333334</v>
      </c>
      <c r="AJ350" s="192">
        <v>4840.0999999999995</v>
      </c>
      <c r="AK350" s="192">
        <v>331.33333333333331</v>
      </c>
      <c r="AL350" s="192">
        <v>2336.9666666666667</v>
      </c>
      <c r="AM350" s="193">
        <v>0.68875304103848134</v>
      </c>
      <c r="AN350" s="193">
        <v>6.4069922587548261E-2</v>
      </c>
      <c r="AO350" s="193">
        <v>0.64462468701720732</v>
      </c>
      <c r="AP350" s="192">
        <v>20290.106666666667</v>
      </c>
      <c r="AQ350" s="192">
        <v>13464.900000000001</v>
      </c>
      <c r="AR350" s="192">
        <v>12232.4</v>
      </c>
      <c r="AS350" s="192">
        <v>1232.4999999999998</v>
      </c>
      <c r="AT350" s="192">
        <v>6825.206666666666</v>
      </c>
      <c r="AU350" s="193">
        <v>0.66361898541029529</v>
      </c>
      <c r="AV350" s="193">
        <v>9.1534285438436197E-2</v>
      </c>
      <c r="AW350" s="193">
        <v>0.60287509577738374</v>
      </c>
    </row>
    <row r="351" spans="1:49" ht="14.25" x14ac:dyDescent="0.2">
      <c r="A351" s="196">
        <v>31868</v>
      </c>
      <c r="B351" s="192">
        <v>1927.608210000001</v>
      </c>
      <c r="C351" s="192">
        <v>1354.3179011237664</v>
      </c>
      <c r="D351" s="192">
        <v>1293.7828912915313</v>
      </c>
      <c r="E351" s="192">
        <v>60.535009832234941</v>
      </c>
      <c r="F351" s="192">
        <v>573.29030887623435</v>
      </c>
      <c r="G351" s="193">
        <v>0.70258981783635677</v>
      </c>
      <c r="H351" s="193">
        <v>4.4697784605818969E-2</v>
      </c>
      <c r="I351" s="193">
        <v>0.67118560949246564</v>
      </c>
      <c r="J351" s="202"/>
      <c r="K351" s="202"/>
      <c r="L351" s="202"/>
      <c r="M351" s="202"/>
      <c r="N351" s="202"/>
      <c r="O351" s="202"/>
      <c r="P351" s="202"/>
      <c r="Q351" s="202"/>
      <c r="R351" s="202"/>
      <c r="S351" s="202"/>
      <c r="T351" s="202"/>
      <c r="U351" s="202"/>
      <c r="V351" s="202"/>
      <c r="W351" s="202"/>
      <c r="X351" s="202"/>
      <c r="Y351" s="202"/>
      <c r="AH351" s="192">
        <v>7496.6566666666668</v>
      </c>
      <c r="AI351" s="192">
        <v>5160.5333333333338</v>
      </c>
      <c r="AJ351" s="192">
        <v>4824.5999999999995</v>
      </c>
      <c r="AK351" s="192">
        <v>335.93333333333334</v>
      </c>
      <c r="AL351" s="192">
        <v>2336.1233333333334</v>
      </c>
      <c r="AM351" s="193">
        <v>0.68837797471495077</v>
      </c>
      <c r="AN351" s="193">
        <v>6.5096630839189748E-2</v>
      </c>
      <c r="AO351" s="193">
        <v>0.64356688781710236</v>
      </c>
      <c r="AP351" s="192">
        <v>20269.136666666669</v>
      </c>
      <c r="AQ351" s="192">
        <v>13438.199999999999</v>
      </c>
      <c r="AR351" s="192">
        <v>12180.966666666667</v>
      </c>
      <c r="AS351" s="192">
        <v>1257.2333333333333</v>
      </c>
      <c r="AT351" s="192">
        <v>6830.9366666666674</v>
      </c>
      <c r="AU351" s="193">
        <v>0.66298827725107834</v>
      </c>
      <c r="AV351" s="193">
        <v>9.355667673745989E-2</v>
      </c>
      <c r="AW351" s="193">
        <v>0.60096129731557379</v>
      </c>
    </row>
    <row r="352" spans="1:49" ht="14.25" x14ac:dyDescent="0.2">
      <c r="A352" s="196">
        <v>31837</v>
      </c>
      <c r="B352" s="192">
        <v>1925.2846800000007</v>
      </c>
      <c r="C352" s="192">
        <v>1345.0719568007107</v>
      </c>
      <c r="D352" s="192">
        <v>1284.2919214080027</v>
      </c>
      <c r="E352" s="192">
        <v>60.78003539270825</v>
      </c>
      <c r="F352" s="192">
        <v>580.21272319928983</v>
      </c>
      <c r="G352" s="193">
        <v>0.69863536066817411</v>
      </c>
      <c r="H352" s="193">
        <v>4.5187199900647082E-2</v>
      </c>
      <c r="I352" s="193">
        <v>0.66706598496800085</v>
      </c>
      <c r="J352" s="202"/>
      <c r="K352" s="202"/>
      <c r="L352" s="202"/>
      <c r="M352" s="202"/>
      <c r="N352" s="202"/>
      <c r="O352" s="202"/>
      <c r="P352" s="202"/>
      <c r="Q352" s="202"/>
      <c r="R352" s="202"/>
      <c r="S352" s="202"/>
      <c r="T352" s="202"/>
      <c r="U352" s="202"/>
      <c r="V352" s="202"/>
      <c r="W352" s="202"/>
      <c r="X352" s="202"/>
      <c r="Y352" s="202"/>
      <c r="AH352" s="192">
        <v>7485.3466666666673</v>
      </c>
      <c r="AI352" s="192">
        <v>5151.5666666666666</v>
      </c>
      <c r="AJ352" s="192">
        <v>4815.5333333333328</v>
      </c>
      <c r="AK352" s="192">
        <v>336.0333333333333</v>
      </c>
      <c r="AL352" s="192">
        <v>2333.7800000000002</v>
      </c>
      <c r="AM352" s="193">
        <v>0.68822018485895098</v>
      </c>
      <c r="AN352" s="193">
        <v>6.522934770652293E-2</v>
      </c>
      <c r="AO352" s="193">
        <v>0.64332803112213899</v>
      </c>
      <c r="AP352" s="192">
        <v>20247.596666666665</v>
      </c>
      <c r="AQ352" s="192">
        <v>13408.1</v>
      </c>
      <c r="AR352" s="192">
        <v>12138.466666666667</v>
      </c>
      <c r="AS352" s="192">
        <v>1269.6333333333332</v>
      </c>
      <c r="AT352" s="192">
        <v>6839.4966666666687</v>
      </c>
      <c r="AU352" s="193">
        <v>0.66220698785814758</v>
      </c>
      <c r="AV352" s="193">
        <v>9.4691517316646892E-2</v>
      </c>
      <c r="AW352" s="193">
        <v>0.59950160340017322</v>
      </c>
    </row>
    <row r="353" spans="1:25" ht="14.25" x14ac:dyDescent="0.2">
      <c r="A353" s="196">
        <v>31809</v>
      </c>
      <c r="B353" s="192"/>
      <c r="C353" s="192"/>
      <c r="D353" s="192"/>
      <c r="E353" s="192"/>
      <c r="F353" s="192"/>
      <c r="G353" s="192"/>
      <c r="H353" s="192"/>
      <c r="I353" s="192"/>
      <c r="J353" s="192"/>
      <c r="K353" s="192"/>
      <c r="L353" s="192"/>
      <c r="M353" s="192"/>
      <c r="N353" s="192"/>
      <c r="O353" s="192"/>
      <c r="P353" s="192"/>
      <c r="Q353" s="192"/>
      <c r="R353" s="192"/>
      <c r="S353" s="192"/>
      <c r="T353" s="192"/>
      <c r="U353" s="192"/>
      <c r="V353" s="192"/>
      <c r="W353" s="192"/>
      <c r="X353" s="192"/>
      <c r="Y353" s="192"/>
    </row>
    <row r="354" spans="1:25" ht="14.25" x14ac:dyDescent="0.2">
      <c r="A354" s="196">
        <v>31778</v>
      </c>
      <c r="B354" s="192"/>
      <c r="C354" s="192"/>
      <c r="D354" s="192"/>
      <c r="E354" s="192"/>
      <c r="F354" s="192"/>
      <c r="G354" s="192"/>
      <c r="H354" s="192"/>
      <c r="I354" s="192"/>
      <c r="J354" s="192"/>
      <c r="K354" s="192"/>
      <c r="L354" s="192"/>
      <c r="M354" s="192"/>
      <c r="N354" s="192"/>
      <c r="O354" s="192"/>
      <c r="P354" s="192"/>
      <c r="Q354" s="192"/>
      <c r="R354" s="192"/>
      <c r="S354" s="192"/>
      <c r="T354" s="192"/>
      <c r="U354" s="192"/>
      <c r="V354" s="192"/>
      <c r="W354" s="192"/>
      <c r="X354" s="192"/>
      <c r="Y354" s="19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2"/>
  <sheetViews>
    <sheetView workbookViewId="0">
      <pane xSplit="1" ySplit="1" topLeftCell="B2" activePane="bottomRight" state="frozen"/>
      <selection activeCell="AB11" sqref="AB11"/>
      <selection pane="topRight" activeCell="AB11" sqref="AB11"/>
      <selection pane="bottomLeft" activeCell="AB11" sqref="AB11"/>
      <selection pane="bottomRight" activeCell="AB11" sqref="AB11"/>
    </sheetView>
  </sheetViews>
  <sheetFormatPr defaultColWidth="9.140625" defaultRowHeight="12.75" x14ac:dyDescent="0.2"/>
  <cols>
    <col min="1" max="1" width="7.140625" style="104" bestFit="1" customWidth="1"/>
    <col min="2" max="6" width="14.28515625" style="90" customWidth="1"/>
    <col min="7" max="8" width="14.28515625" style="86" customWidth="1"/>
    <col min="9" max="17" width="14.28515625" style="90" customWidth="1"/>
    <col min="18" max="18" width="10.5703125" style="57" bestFit="1" customWidth="1"/>
    <col min="19" max="16384" width="9.140625" style="57"/>
  </cols>
  <sheetData>
    <row r="1" spans="1:18" x14ac:dyDescent="0.2">
      <c r="A1" s="93"/>
      <c r="B1" s="204" t="s">
        <v>198</v>
      </c>
      <c r="C1" s="204" t="s">
        <v>199</v>
      </c>
      <c r="D1" s="204" t="s">
        <v>200</v>
      </c>
      <c r="E1" s="204" t="s">
        <v>201</v>
      </c>
      <c r="F1" s="204" t="s">
        <v>202</v>
      </c>
      <c r="G1" s="57" t="s">
        <v>203</v>
      </c>
      <c r="H1" s="57" t="s">
        <v>204</v>
      </c>
      <c r="I1" s="110" t="s">
        <v>205</v>
      </c>
      <c r="J1" s="204" t="s">
        <v>206</v>
      </c>
      <c r="K1" s="204" t="s">
        <v>207</v>
      </c>
      <c r="L1" s="204" t="s">
        <v>208</v>
      </c>
      <c r="M1" s="204" t="s">
        <v>209</v>
      </c>
      <c r="N1" s="204" t="s">
        <v>210</v>
      </c>
      <c r="O1" s="104" t="s">
        <v>211</v>
      </c>
      <c r="P1" s="104" t="s">
        <v>212</v>
      </c>
      <c r="Q1" s="110" t="s">
        <v>213</v>
      </c>
    </row>
    <row r="2" spans="1:18" x14ac:dyDescent="0.2">
      <c r="A2" s="181">
        <v>42430</v>
      </c>
      <c r="B2" s="204">
        <v>27.21</v>
      </c>
      <c r="C2" s="204">
        <v>23</v>
      </c>
      <c r="D2" s="205">
        <v>1394.3291135839625</v>
      </c>
      <c r="E2" s="205">
        <v>1128.7632877844219</v>
      </c>
      <c r="F2" s="205">
        <v>265.56582579954045</v>
      </c>
      <c r="G2" s="206">
        <v>713.27719917845013</v>
      </c>
      <c r="H2" s="206">
        <v>681.05191440551221</v>
      </c>
      <c r="I2" s="160">
        <v>231.92715134357888</v>
      </c>
      <c r="J2" s="204">
        <v>27.27</v>
      </c>
      <c r="K2" s="204">
        <v>23.46</v>
      </c>
      <c r="L2" s="204">
        <v>3151.4</v>
      </c>
      <c r="M2" s="204">
        <v>2596.9299999999998</v>
      </c>
      <c r="N2" s="204">
        <v>554.47</v>
      </c>
      <c r="O2" s="104">
        <v>1641.98</v>
      </c>
      <c r="P2" s="104">
        <v>1509.42</v>
      </c>
      <c r="Q2" s="110">
        <v>556.38</v>
      </c>
    </row>
    <row r="3" spans="1:18" x14ac:dyDescent="0.2">
      <c r="A3" s="181">
        <v>42401</v>
      </c>
      <c r="B3" s="204">
        <v>27.1</v>
      </c>
      <c r="C3" s="204">
        <v>23</v>
      </c>
      <c r="D3" s="205">
        <v>1401.3914202236147</v>
      </c>
      <c r="E3" s="205">
        <v>1137.114231558616</v>
      </c>
      <c r="F3" s="205">
        <v>264.26718422872261</v>
      </c>
      <c r="G3" s="206">
        <v>722.6504455193384</v>
      </c>
      <c r="H3" s="206">
        <v>678.74097470427625</v>
      </c>
      <c r="I3" s="160">
        <v>250.64114202090431</v>
      </c>
      <c r="J3" s="204">
        <v>26.98</v>
      </c>
      <c r="K3" s="204">
        <v>23.08</v>
      </c>
      <c r="L3" s="204">
        <v>3154.26</v>
      </c>
      <c r="M3" s="204">
        <v>2588.1799999999998</v>
      </c>
      <c r="N3" s="204">
        <v>566.07000000000005</v>
      </c>
      <c r="O3" s="104">
        <v>1664.7</v>
      </c>
      <c r="P3" s="104">
        <v>1489.55</v>
      </c>
      <c r="Q3" s="110">
        <v>572.84</v>
      </c>
    </row>
    <row r="4" spans="1:18" x14ac:dyDescent="0.2">
      <c r="A4" s="181">
        <v>42370</v>
      </c>
      <c r="B4" s="204">
        <v>26.46</v>
      </c>
      <c r="C4" s="204">
        <v>22.5</v>
      </c>
      <c r="D4" s="205">
        <v>1400.542302794157</v>
      </c>
      <c r="E4" s="205">
        <v>1165.2480119695176</v>
      </c>
      <c r="F4" s="205">
        <v>235.29429082463926</v>
      </c>
      <c r="G4" s="206">
        <v>715.19594149505542</v>
      </c>
      <c r="H4" s="206">
        <v>685.34636129910155</v>
      </c>
      <c r="I4" s="160">
        <v>245.68194473283123</v>
      </c>
      <c r="J4" s="204">
        <v>26.7</v>
      </c>
      <c r="K4" s="204">
        <v>23.08</v>
      </c>
      <c r="L4" s="204">
        <v>3192.18</v>
      </c>
      <c r="M4" s="204">
        <v>2642.78</v>
      </c>
      <c r="N4" s="204">
        <v>549.4</v>
      </c>
      <c r="O4" s="104">
        <v>1667.17</v>
      </c>
      <c r="P4" s="104">
        <v>1525.01</v>
      </c>
      <c r="Q4" s="110">
        <v>575.59</v>
      </c>
    </row>
    <row r="5" spans="1:18" x14ac:dyDescent="0.2">
      <c r="A5" s="181">
        <v>42339</v>
      </c>
      <c r="B5" s="205">
        <v>26.32</v>
      </c>
      <c r="C5" s="205">
        <v>22</v>
      </c>
      <c r="D5" s="207">
        <v>1429.5076493788658</v>
      </c>
      <c r="E5" s="207">
        <v>1181.6752701333735</v>
      </c>
      <c r="F5" s="207">
        <v>247.83237924549277</v>
      </c>
      <c r="G5" s="207">
        <v>713.01993722375846</v>
      </c>
      <c r="H5" s="207">
        <v>716.47739139638338</v>
      </c>
      <c r="I5" s="207">
        <v>253.98355144514767</v>
      </c>
      <c r="J5" s="207">
        <v>26.72</v>
      </c>
      <c r="K5" s="207">
        <v>23</v>
      </c>
      <c r="L5" s="207">
        <v>3233.09</v>
      </c>
      <c r="M5" s="207">
        <v>2675.84</v>
      </c>
      <c r="N5" s="207">
        <v>557.25</v>
      </c>
      <c r="O5" s="207">
        <v>1674.76</v>
      </c>
      <c r="P5" s="207">
        <v>1558.32</v>
      </c>
      <c r="Q5" s="207">
        <v>578.69000000000005</v>
      </c>
    </row>
    <row r="6" spans="1:18" x14ac:dyDescent="0.2">
      <c r="A6" s="181">
        <v>42309</v>
      </c>
      <c r="B6" s="205">
        <v>26.54</v>
      </c>
      <c r="C6" s="205">
        <v>22.95</v>
      </c>
      <c r="D6" s="207">
        <v>1419.9306716065582</v>
      </c>
      <c r="E6" s="207">
        <v>1163.0588428721496</v>
      </c>
      <c r="F6" s="207">
        <v>256.86156904559857</v>
      </c>
      <c r="G6" s="207">
        <v>711.47863990274493</v>
      </c>
      <c r="H6" s="207">
        <v>708.44177201500327</v>
      </c>
      <c r="I6" s="207">
        <v>249.75160470031176</v>
      </c>
      <c r="J6" s="207">
        <v>27.03</v>
      </c>
      <c r="K6" s="207">
        <v>23.08</v>
      </c>
      <c r="L6" s="207">
        <v>3216.45</v>
      </c>
      <c r="M6" s="207">
        <v>2657.95</v>
      </c>
      <c r="N6" s="207">
        <v>558.5</v>
      </c>
      <c r="O6" s="207">
        <v>1680.15</v>
      </c>
      <c r="P6" s="207">
        <v>1536.3</v>
      </c>
      <c r="Q6" s="207">
        <v>579.9</v>
      </c>
    </row>
    <row r="7" spans="1:18" x14ac:dyDescent="0.2">
      <c r="A7" s="181">
        <v>42278</v>
      </c>
      <c r="B7" s="205">
        <v>26.23</v>
      </c>
      <c r="C7" s="205">
        <v>23</v>
      </c>
      <c r="D7" s="207">
        <v>1427.4126534888485</v>
      </c>
      <c r="E7" s="207">
        <v>1161.8157458904877</v>
      </c>
      <c r="F7" s="207">
        <v>265.58671506986275</v>
      </c>
      <c r="G7" s="207">
        <v>734.70803171435375</v>
      </c>
      <c r="H7" s="207">
        <v>692.69442924599684</v>
      </c>
      <c r="I7" s="207">
        <v>251.49044815726268</v>
      </c>
      <c r="J7" s="207">
        <v>26.76</v>
      </c>
      <c r="K7" s="207">
        <v>23</v>
      </c>
      <c r="L7" s="207">
        <v>3210.55</v>
      </c>
      <c r="M7" s="207">
        <v>2669.83</v>
      </c>
      <c r="N7" s="207">
        <v>540.72</v>
      </c>
      <c r="O7" s="207">
        <v>1686.02</v>
      </c>
      <c r="P7" s="207">
        <v>1524.53</v>
      </c>
      <c r="Q7" s="207">
        <v>550.39</v>
      </c>
    </row>
    <row r="8" spans="1:18" x14ac:dyDescent="0.2">
      <c r="A8" s="181">
        <v>42248</v>
      </c>
      <c r="B8" s="205">
        <v>26.72</v>
      </c>
      <c r="C8" s="205">
        <v>23.08</v>
      </c>
      <c r="D8" s="207">
        <v>1419.4606892217719</v>
      </c>
      <c r="E8" s="207">
        <v>1167.3629589485622</v>
      </c>
      <c r="F8" s="207">
        <v>252.10800111168075</v>
      </c>
      <c r="G8" s="207">
        <v>747.34729051129864</v>
      </c>
      <c r="H8" s="207">
        <v>672.12366954894424</v>
      </c>
      <c r="I8" s="207">
        <v>264.76167410807892</v>
      </c>
      <c r="J8" s="207">
        <v>26.83</v>
      </c>
      <c r="K8" s="207">
        <v>23</v>
      </c>
      <c r="L8" s="207">
        <v>3207.47</v>
      </c>
      <c r="M8" s="207">
        <v>2668.23</v>
      </c>
      <c r="N8" s="207">
        <v>539.24</v>
      </c>
      <c r="O8" s="207">
        <v>1707.97</v>
      </c>
      <c r="P8" s="207">
        <v>1499.5</v>
      </c>
      <c r="Q8" s="207">
        <v>589.09</v>
      </c>
    </row>
    <row r="9" spans="1:18" x14ac:dyDescent="0.2">
      <c r="A9" s="181">
        <v>42217</v>
      </c>
      <c r="B9" s="205">
        <v>26.06</v>
      </c>
      <c r="C9" s="205">
        <v>22.14</v>
      </c>
      <c r="D9" s="207">
        <v>1466.9065407080839</v>
      </c>
      <c r="E9" s="207">
        <v>1241.0410995479042</v>
      </c>
      <c r="F9" s="207">
        <v>225.86544116017964</v>
      </c>
      <c r="G9" s="207">
        <v>760.16036711077845</v>
      </c>
      <c r="H9" s="207">
        <v>706.73597420958083</v>
      </c>
      <c r="I9" s="207">
        <v>237.7171296961078</v>
      </c>
      <c r="J9" s="207">
        <v>26.45</v>
      </c>
      <c r="K9" s="207">
        <v>22.5</v>
      </c>
      <c r="L9" s="207">
        <v>3270.56</v>
      </c>
      <c r="M9" s="207">
        <v>2778.8</v>
      </c>
      <c r="N9" s="207">
        <v>491.76</v>
      </c>
      <c r="O9" s="207">
        <v>1726.36</v>
      </c>
      <c r="P9" s="207">
        <v>1544.2</v>
      </c>
      <c r="Q9" s="207">
        <v>552.98</v>
      </c>
    </row>
    <row r="10" spans="1:18" x14ac:dyDescent="0.2">
      <c r="A10" s="181">
        <v>42186</v>
      </c>
      <c r="B10" s="205">
        <v>26.48</v>
      </c>
      <c r="C10" s="205">
        <v>23</v>
      </c>
      <c r="D10" s="207">
        <v>1461.3866389345301</v>
      </c>
      <c r="E10" s="207">
        <v>1217.1697599196409</v>
      </c>
      <c r="F10" s="207">
        <v>244.21687901488909</v>
      </c>
      <c r="G10" s="207">
        <v>751.1067832500944</v>
      </c>
      <c r="H10" s="207">
        <v>710.26979235498879</v>
      </c>
      <c r="I10" s="207">
        <v>229.29296144528792</v>
      </c>
      <c r="J10" s="207">
        <v>26.34</v>
      </c>
      <c r="K10" s="207">
        <v>22.6</v>
      </c>
      <c r="L10" s="207">
        <v>3251.72</v>
      </c>
      <c r="M10" s="207">
        <v>2764.5</v>
      </c>
      <c r="N10" s="207">
        <v>487.22</v>
      </c>
      <c r="O10" s="207">
        <v>1721</v>
      </c>
      <c r="P10" s="207">
        <v>1530.72</v>
      </c>
      <c r="Q10" s="207">
        <v>544.85</v>
      </c>
    </row>
    <row r="11" spans="1:18" x14ac:dyDescent="0.2">
      <c r="A11" s="181">
        <v>42156</v>
      </c>
      <c r="B11" s="205">
        <v>26.1</v>
      </c>
      <c r="C11" s="205">
        <v>21.63</v>
      </c>
      <c r="D11" s="207">
        <v>1464.9669785900367</v>
      </c>
      <c r="E11" s="207">
        <v>1185.3463033212558</v>
      </c>
      <c r="F11" s="207">
        <v>279.62067526878076</v>
      </c>
      <c r="G11" s="207">
        <v>760.35095291182654</v>
      </c>
      <c r="H11" s="207">
        <v>704.61602567820989</v>
      </c>
      <c r="I11" s="207">
        <v>229.33818844349031</v>
      </c>
      <c r="J11" s="207">
        <v>26.33</v>
      </c>
      <c r="K11" s="207">
        <v>22</v>
      </c>
      <c r="L11" s="207">
        <v>3231.36</v>
      </c>
      <c r="M11" s="207">
        <v>2703.34</v>
      </c>
      <c r="N11" s="207">
        <v>528.02</v>
      </c>
      <c r="O11" s="207">
        <v>1713.6</v>
      </c>
      <c r="P11" s="207">
        <v>1517.76</v>
      </c>
      <c r="Q11" s="207">
        <v>530.63</v>
      </c>
    </row>
    <row r="12" spans="1:18" x14ac:dyDescent="0.2">
      <c r="A12" s="181">
        <v>42125</v>
      </c>
      <c r="B12" s="205">
        <v>25.59</v>
      </c>
      <c r="C12" s="205">
        <v>20.98</v>
      </c>
      <c r="D12" s="207">
        <v>1472.8689180350148</v>
      </c>
      <c r="E12" s="207">
        <v>1187.0833138894543</v>
      </c>
      <c r="F12" s="207">
        <v>285.78560414556074</v>
      </c>
      <c r="G12" s="207">
        <v>761.24608614472709</v>
      </c>
      <c r="H12" s="207">
        <v>711.62283189028778</v>
      </c>
      <c r="I12" s="207">
        <v>228.55258540291794</v>
      </c>
      <c r="J12" s="207">
        <v>25.82</v>
      </c>
      <c r="K12" s="207">
        <v>21.63</v>
      </c>
      <c r="L12" s="207">
        <v>3196.21</v>
      </c>
      <c r="M12" s="207">
        <v>2632.2</v>
      </c>
      <c r="N12" s="207">
        <v>564.01</v>
      </c>
      <c r="O12" s="207">
        <v>1680.37</v>
      </c>
      <c r="P12" s="207">
        <v>1515.84</v>
      </c>
      <c r="Q12" s="207">
        <v>529.49</v>
      </c>
    </row>
    <row r="13" spans="1:18" x14ac:dyDescent="0.2">
      <c r="A13" s="181">
        <v>42095</v>
      </c>
      <c r="B13" s="205">
        <v>25.27</v>
      </c>
      <c r="C13" s="205">
        <v>20.67</v>
      </c>
      <c r="D13" s="207">
        <v>1433.9268718671785</v>
      </c>
      <c r="E13" s="207">
        <v>1169.7480229198748</v>
      </c>
      <c r="F13" s="207">
        <v>264.18868471367421</v>
      </c>
      <c r="G13" s="207">
        <v>743.29870039080674</v>
      </c>
      <c r="H13" s="207">
        <v>690.63800724274233</v>
      </c>
      <c r="I13" s="207">
        <v>199.0168967422369</v>
      </c>
      <c r="J13" s="207">
        <v>25.71</v>
      </c>
      <c r="K13" s="207">
        <v>21.63</v>
      </c>
      <c r="L13" s="207">
        <v>3120.73</v>
      </c>
      <c r="M13" s="207">
        <v>2557.56</v>
      </c>
      <c r="N13" s="207">
        <v>563.16999999999996</v>
      </c>
      <c r="O13" s="207">
        <v>1622.09</v>
      </c>
      <c r="P13" s="207">
        <v>1498.65</v>
      </c>
      <c r="Q13" s="207">
        <v>510.98</v>
      </c>
    </row>
    <row r="14" spans="1:18" hidden="1" x14ac:dyDescent="0.2">
      <c r="A14" s="181">
        <v>42064</v>
      </c>
      <c r="B14" s="205">
        <v>25.14</v>
      </c>
      <c r="C14" s="205">
        <v>20.67</v>
      </c>
      <c r="D14" s="207">
        <v>1404.1032418526229</v>
      </c>
      <c r="E14" s="207">
        <v>1142.4572378192142</v>
      </c>
      <c r="F14" s="207">
        <v>261.64600403340876</v>
      </c>
      <c r="G14" s="207">
        <v>726.13065150364127</v>
      </c>
      <c r="H14" s="207">
        <v>677.97259034898184</v>
      </c>
      <c r="I14" s="207">
        <v>216.39140252326686</v>
      </c>
      <c r="J14" s="207">
        <v>25.67</v>
      </c>
      <c r="K14" s="207">
        <v>21.63</v>
      </c>
      <c r="L14" s="207">
        <v>3075.26</v>
      </c>
      <c r="M14" s="207">
        <v>2518.56</v>
      </c>
      <c r="N14" s="207">
        <v>556.69000000000005</v>
      </c>
      <c r="O14" s="207">
        <v>1599.68</v>
      </c>
      <c r="P14" s="207">
        <v>1475.58</v>
      </c>
      <c r="Q14" s="207">
        <v>514.16</v>
      </c>
    </row>
    <row r="15" spans="1:18" hidden="1" x14ac:dyDescent="0.2">
      <c r="A15" s="181">
        <v>42036</v>
      </c>
      <c r="B15" s="205">
        <v>25.43</v>
      </c>
      <c r="C15" s="205">
        <v>20.7</v>
      </c>
      <c r="D15" s="207">
        <v>1380.7400243532522</v>
      </c>
      <c r="E15" s="207">
        <v>1116.9580875041561</v>
      </c>
      <c r="F15" s="207">
        <v>263.78193684909621</v>
      </c>
      <c r="G15" s="207">
        <v>729.11235428234147</v>
      </c>
      <c r="H15" s="207">
        <v>651.62767007091065</v>
      </c>
      <c r="I15" s="207">
        <v>221.64670042048462</v>
      </c>
      <c r="J15" s="207">
        <v>25.64</v>
      </c>
      <c r="K15" s="207">
        <v>21.63</v>
      </c>
      <c r="L15" s="207">
        <v>3063.81</v>
      </c>
      <c r="M15" s="207">
        <v>2500.7199999999998</v>
      </c>
      <c r="N15" s="207">
        <v>563.09</v>
      </c>
      <c r="O15" s="207">
        <v>1615.17</v>
      </c>
      <c r="P15" s="207">
        <v>1448.65</v>
      </c>
      <c r="Q15" s="207">
        <v>509.85</v>
      </c>
      <c r="R15" s="208"/>
    </row>
    <row r="16" spans="1:18" hidden="1" x14ac:dyDescent="0.2">
      <c r="A16" s="181">
        <v>42005</v>
      </c>
      <c r="B16" s="207">
        <v>25.21</v>
      </c>
      <c r="C16" s="207">
        <v>20.45</v>
      </c>
      <c r="D16" s="207">
        <v>1401.0814235021851</v>
      </c>
      <c r="E16" s="207">
        <v>1139.3350658649006</v>
      </c>
      <c r="F16" s="207">
        <v>261.75557048996956</v>
      </c>
      <c r="G16" s="207">
        <v>750.60795966844228</v>
      </c>
      <c r="H16" s="207">
        <v>650.47346383374281</v>
      </c>
      <c r="I16" s="207">
        <v>242.92449960155986</v>
      </c>
      <c r="J16" s="207">
        <v>25.67</v>
      </c>
      <c r="K16" s="207">
        <v>21.63</v>
      </c>
      <c r="L16" s="207">
        <v>3043.02</v>
      </c>
      <c r="M16" s="207">
        <v>2471.81</v>
      </c>
      <c r="N16" s="207">
        <v>571.21</v>
      </c>
      <c r="O16" s="207">
        <v>1604.31</v>
      </c>
      <c r="P16" s="207">
        <v>1438.7</v>
      </c>
      <c r="Q16" s="207">
        <v>536.4</v>
      </c>
      <c r="R16" s="208"/>
    </row>
    <row r="17" spans="1:18" hidden="1" x14ac:dyDescent="0.2">
      <c r="A17" s="181">
        <v>41974</v>
      </c>
      <c r="B17" s="207">
        <v>25.16</v>
      </c>
      <c r="C17" s="207">
        <v>20.190000000000001</v>
      </c>
      <c r="D17" s="207">
        <v>1399.1390130618854</v>
      </c>
      <c r="E17" s="207">
        <v>1148.8446246371761</v>
      </c>
      <c r="F17" s="207">
        <v>250.29438842470913</v>
      </c>
      <c r="G17" s="207">
        <v>749.51480104097573</v>
      </c>
      <c r="H17" s="207">
        <v>649.63315557798887</v>
      </c>
      <c r="I17" s="207">
        <v>229.70632002787926</v>
      </c>
      <c r="J17" s="207">
        <v>25.89</v>
      </c>
      <c r="K17" s="207">
        <v>21.98</v>
      </c>
      <c r="L17" s="207">
        <v>3065.43</v>
      </c>
      <c r="M17" s="207">
        <v>2508.44</v>
      </c>
      <c r="N17" s="207">
        <v>557</v>
      </c>
      <c r="O17" s="207">
        <v>1622.95</v>
      </c>
      <c r="P17" s="207">
        <v>1442.49</v>
      </c>
      <c r="Q17" s="207">
        <v>515.38</v>
      </c>
      <c r="R17" s="208"/>
    </row>
    <row r="18" spans="1:18" hidden="1" x14ac:dyDescent="0.2">
      <c r="A18" s="181">
        <v>41944</v>
      </c>
      <c r="B18" s="207">
        <v>25.35</v>
      </c>
      <c r="C18" s="207">
        <v>21.63</v>
      </c>
      <c r="D18" s="207">
        <v>1398.4057214043703</v>
      </c>
      <c r="E18" s="207">
        <v>1139.0003330542868</v>
      </c>
      <c r="F18" s="207">
        <v>259.40538835008346</v>
      </c>
      <c r="G18" s="207">
        <v>734.48202943905778</v>
      </c>
      <c r="H18" s="207">
        <v>663.92369196531251</v>
      </c>
      <c r="I18" s="207">
        <v>219.81117810167527</v>
      </c>
      <c r="J18" s="207">
        <v>25.83</v>
      </c>
      <c r="K18" s="207">
        <v>22</v>
      </c>
      <c r="L18" s="207">
        <v>3089.86</v>
      </c>
      <c r="M18" s="207">
        <v>2530.8000000000002</v>
      </c>
      <c r="N18" s="207">
        <v>559.05999999999995</v>
      </c>
      <c r="O18" s="207">
        <v>1611.82</v>
      </c>
      <c r="P18" s="207">
        <v>1478.04</v>
      </c>
      <c r="Q18" s="207">
        <v>512.37</v>
      </c>
      <c r="R18" s="208"/>
    </row>
    <row r="19" spans="1:18" hidden="1" x14ac:dyDescent="0.2">
      <c r="A19" s="181">
        <v>41913</v>
      </c>
      <c r="B19" s="207">
        <v>25.51</v>
      </c>
      <c r="C19" s="207">
        <v>21.54</v>
      </c>
      <c r="D19" s="207">
        <v>1398.9039166730809</v>
      </c>
      <c r="E19" s="207">
        <v>1137.7269721826301</v>
      </c>
      <c r="F19" s="207">
        <v>261.17694449045098</v>
      </c>
      <c r="G19" s="207">
        <v>736.5590404426564</v>
      </c>
      <c r="H19" s="207">
        <v>662.34487623042469</v>
      </c>
      <c r="I19" s="207">
        <v>227.52726910639723</v>
      </c>
      <c r="J19" s="207">
        <v>25.64</v>
      </c>
      <c r="K19" s="207">
        <v>21.63</v>
      </c>
      <c r="L19" s="207">
        <v>3093.17</v>
      </c>
      <c r="M19" s="207">
        <v>2535.35</v>
      </c>
      <c r="N19" s="207">
        <v>557.82000000000005</v>
      </c>
      <c r="O19" s="207">
        <v>1617.1</v>
      </c>
      <c r="P19" s="207">
        <v>1476.07</v>
      </c>
      <c r="Q19" s="207">
        <v>523.61</v>
      </c>
      <c r="R19" s="208"/>
    </row>
    <row r="20" spans="1:18" hidden="1" x14ac:dyDescent="0.2">
      <c r="A20" s="181">
        <v>41883</v>
      </c>
      <c r="B20" s="207">
        <v>25.72</v>
      </c>
      <c r="C20" s="207">
        <v>21.85</v>
      </c>
      <c r="D20" s="207">
        <v>1388.3371818316875</v>
      </c>
      <c r="E20" s="207">
        <v>1148.7822610873741</v>
      </c>
      <c r="F20" s="207">
        <v>239.55492074431334</v>
      </c>
      <c r="G20" s="207">
        <v>726.05881942567589</v>
      </c>
      <c r="H20" s="207">
        <v>662.27836240601164</v>
      </c>
      <c r="I20" s="207">
        <v>217.90984775153467</v>
      </c>
      <c r="J20" s="207">
        <v>25.87</v>
      </c>
      <c r="K20" s="207">
        <v>22</v>
      </c>
      <c r="L20" s="207">
        <v>3071.29</v>
      </c>
      <c r="M20" s="207">
        <v>2528.17</v>
      </c>
      <c r="N20" s="207">
        <v>543.12</v>
      </c>
      <c r="O20" s="207">
        <v>1600.83</v>
      </c>
      <c r="P20" s="207">
        <v>1470.45</v>
      </c>
      <c r="Q20" s="207">
        <v>504.85</v>
      </c>
      <c r="R20" s="208"/>
    </row>
    <row r="21" spans="1:18" hidden="1" x14ac:dyDescent="0.2">
      <c r="A21" s="181">
        <v>41852</v>
      </c>
      <c r="B21" s="207">
        <v>24.8</v>
      </c>
      <c r="C21" s="207">
        <v>20.239999999999998</v>
      </c>
      <c r="D21" s="207">
        <v>1402.4899885347584</v>
      </c>
      <c r="E21" s="207">
        <v>1151.9365338907028</v>
      </c>
      <c r="F21" s="207">
        <v>250.5444935047621</v>
      </c>
      <c r="G21" s="207">
        <v>737.4838415699744</v>
      </c>
      <c r="H21" s="207">
        <v>665.00614696478408</v>
      </c>
      <c r="I21" s="207">
        <v>231.08089895945136</v>
      </c>
      <c r="J21" s="207">
        <v>24.88</v>
      </c>
      <c r="K21" s="207">
        <v>20.399999999999999</v>
      </c>
      <c r="L21" s="207">
        <v>3103.75</v>
      </c>
      <c r="M21" s="207">
        <v>2574.5700000000002</v>
      </c>
      <c r="N21" s="207">
        <v>529.17999999999995</v>
      </c>
      <c r="O21" s="207">
        <v>1630.86</v>
      </c>
      <c r="P21" s="207">
        <v>1472.89</v>
      </c>
      <c r="Q21" s="207">
        <v>516.70000000000005</v>
      </c>
      <c r="R21" s="208"/>
    </row>
    <row r="22" spans="1:18" hidden="1" x14ac:dyDescent="0.2">
      <c r="A22" s="181">
        <v>41821</v>
      </c>
      <c r="B22" s="207">
        <v>24.32</v>
      </c>
      <c r="C22" s="207">
        <v>20.83</v>
      </c>
      <c r="D22" s="207">
        <v>1376.8352733032416</v>
      </c>
      <c r="E22" s="207">
        <v>1123.4080792504369</v>
      </c>
      <c r="F22" s="207">
        <v>253.42719405280468</v>
      </c>
      <c r="G22" s="207">
        <v>717.20968246396694</v>
      </c>
      <c r="H22" s="207">
        <v>659.63452691804935</v>
      </c>
      <c r="I22" s="207">
        <v>217.29862756636282</v>
      </c>
      <c r="J22" s="207">
        <v>24.71</v>
      </c>
      <c r="K22" s="207">
        <v>21</v>
      </c>
      <c r="L22" s="207">
        <v>3081.01</v>
      </c>
      <c r="M22" s="207">
        <v>2539.11</v>
      </c>
      <c r="N22" s="207">
        <v>541.89</v>
      </c>
      <c r="O22" s="207">
        <v>1599.89</v>
      </c>
      <c r="P22" s="207">
        <v>1481.11</v>
      </c>
      <c r="Q22" s="207">
        <v>487.37</v>
      </c>
      <c r="R22" s="208"/>
    </row>
    <row r="23" spans="1:18" hidden="1" x14ac:dyDescent="0.2">
      <c r="A23" s="181">
        <v>41791</v>
      </c>
      <c r="B23" s="207">
        <v>24.67</v>
      </c>
      <c r="C23" s="207">
        <v>21</v>
      </c>
      <c r="D23" s="207">
        <v>1395.5602811425272</v>
      </c>
      <c r="E23" s="207">
        <v>1156.6604499240195</v>
      </c>
      <c r="F23" s="207">
        <v>238.90888354055747</v>
      </c>
      <c r="G23" s="207">
        <v>720.53767820467374</v>
      </c>
      <c r="H23" s="207">
        <v>675.03165525990335</v>
      </c>
      <c r="I23" s="207">
        <v>220.72276854233905</v>
      </c>
      <c r="J23" s="207">
        <v>24.96</v>
      </c>
      <c r="K23" s="207">
        <v>21.25</v>
      </c>
      <c r="L23" s="207">
        <v>3097.87</v>
      </c>
      <c r="M23" s="207">
        <v>2555.34</v>
      </c>
      <c r="N23" s="207">
        <v>542.53</v>
      </c>
      <c r="O23" s="207">
        <v>1601.59</v>
      </c>
      <c r="P23" s="207">
        <v>1496.28</v>
      </c>
      <c r="Q23" s="207">
        <v>483.87</v>
      </c>
      <c r="R23" s="208"/>
    </row>
    <row r="24" spans="1:18" hidden="1" x14ac:dyDescent="0.2">
      <c r="A24" s="181">
        <v>41760</v>
      </c>
      <c r="B24" s="207">
        <v>24.45</v>
      </c>
      <c r="C24" s="207">
        <v>21</v>
      </c>
      <c r="D24" s="207">
        <v>1406.0110985254569</v>
      </c>
      <c r="E24" s="207">
        <v>1159.1060970248036</v>
      </c>
      <c r="F24" s="207">
        <v>246.90500150065316</v>
      </c>
      <c r="G24" s="207">
        <v>730.64773358842672</v>
      </c>
      <c r="H24" s="207">
        <v>675.36336493703027</v>
      </c>
      <c r="I24" s="207">
        <v>220.1190309052912</v>
      </c>
      <c r="J24" s="207">
        <v>24.72</v>
      </c>
      <c r="K24" s="207">
        <v>21</v>
      </c>
      <c r="L24" s="207">
        <v>3107.69</v>
      </c>
      <c r="M24" s="207">
        <v>2550.65</v>
      </c>
      <c r="N24" s="207">
        <v>557.04</v>
      </c>
      <c r="O24" s="207">
        <v>1616.09</v>
      </c>
      <c r="P24" s="207">
        <v>1491.6</v>
      </c>
      <c r="Q24" s="207">
        <v>491.16</v>
      </c>
      <c r="R24" s="208"/>
    </row>
    <row r="25" spans="1:18" hidden="1" x14ac:dyDescent="0.2">
      <c r="A25" s="181">
        <v>41730</v>
      </c>
      <c r="B25" s="207">
        <v>24.51</v>
      </c>
      <c r="C25" s="207">
        <v>21</v>
      </c>
      <c r="D25" s="207">
        <v>1410.0199164889539</v>
      </c>
      <c r="E25" s="207">
        <v>1142.9277114233394</v>
      </c>
      <c r="F25" s="207">
        <v>267.09220506561434</v>
      </c>
      <c r="G25" s="207">
        <v>739.37113215359773</v>
      </c>
      <c r="H25" s="207">
        <v>670.64878433535591</v>
      </c>
      <c r="I25" s="207">
        <v>235.92161433680144</v>
      </c>
      <c r="J25" s="207">
        <v>24.98</v>
      </c>
      <c r="K25" s="207">
        <v>21.63</v>
      </c>
      <c r="L25" s="207">
        <v>3117</v>
      </c>
      <c r="M25" s="207">
        <v>2521.38</v>
      </c>
      <c r="N25" s="207">
        <v>595.62</v>
      </c>
      <c r="O25" s="207">
        <v>1618.44</v>
      </c>
      <c r="P25" s="207">
        <v>1498.56</v>
      </c>
      <c r="Q25" s="207">
        <v>507.03</v>
      </c>
      <c r="R25" s="208"/>
    </row>
    <row r="26" spans="1:18" hidden="1" x14ac:dyDescent="0.2">
      <c r="A26" s="181">
        <v>41699</v>
      </c>
      <c r="B26" s="207">
        <v>24.49</v>
      </c>
      <c r="C26" s="207">
        <v>20</v>
      </c>
      <c r="D26" s="207">
        <v>1388.1890261858939</v>
      </c>
      <c r="E26" s="207">
        <v>1122.4560858798591</v>
      </c>
      <c r="F26" s="207">
        <v>265.74206700408064</v>
      </c>
      <c r="G26" s="207">
        <v>732.32625120745365</v>
      </c>
      <c r="H26" s="207">
        <v>655.86277497844014</v>
      </c>
      <c r="I26" s="207">
        <v>225.53896211164752</v>
      </c>
      <c r="J26" s="207">
        <v>24.88</v>
      </c>
      <c r="K26" s="207">
        <v>21</v>
      </c>
      <c r="L26" s="207">
        <v>3084.27</v>
      </c>
      <c r="M26" s="207">
        <v>2499.25</v>
      </c>
      <c r="N26" s="207">
        <v>585.03</v>
      </c>
      <c r="O26" s="207">
        <v>1602.46</v>
      </c>
      <c r="P26" s="207">
        <v>1481.82</v>
      </c>
      <c r="Q26" s="207">
        <v>495.35</v>
      </c>
      <c r="R26" s="208"/>
    </row>
    <row r="27" spans="1:18" hidden="1" x14ac:dyDescent="0.2">
      <c r="A27" s="181">
        <v>41671</v>
      </c>
      <c r="B27" s="207">
        <v>24.5</v>
      </c>
      <c r="C27" s="207">
        <v>20</v>
      </c>
      <c r="D27" s="207">
        <v>1374.0804322925976</v>
      </c>
      <c r="E27" s="207">
        <v>1113.1755373960837</v>
      </c>
      <c r="F27" s="207">
        <v>260.91393400734023</v>
      </c>
      <c r="G27" s="207">
        <v>716.83764498590369</v>
      </c>
      <c r="H27" s="207">
        <v>657.25182641752031</v>
      </c>
      <c r="I27" s="207">
        <v>208.32438721867902</v>
      </c>
      <c r="J27" s="207">
        <v>24.99</v>
      </c>
      <c r="K27" s="207">
        <v>21</v>
      </c>
      <c r="L27" s="207">
        <v>3085.06</v>
      </c>
      <c r="M27" s="207">
        <v>2497.81</v>
      </c>
      <c r="N27" s="207">
        <v>587.25</v>
      </c>
      <c r="O27" s="207">
        <v>1584.93</v>
      </c>
      <c r="P27" s="207">
        <v>1500.12</v>
      </c>
      <c r="Q27" s="207">
        <v>478.21</v>
      </c>
      <c r="R27" s="208"/>
    </row>
    <row r="28" spans="1:18" hidden="1" x14ac:dyDescent="0.2">
      <c r="A28" s="181">
        <v>41640</v>
      </c>
      <c r="B28" s="207">
        <v>24.92</v>
      </c>
      <c r="C28" s="207">
        <v>20.51</v>
      </c>
      <c r="D28" s="207">
        <v>1373.0782188632861</v>
      </c>
      <c r="E28" s="207">
        <v>1128.4476365157886</v>
      </c>
      <c r="F28" s="207">
        <v>244.6305823474973</v>
      </c>
      <c r="G28" s="207">
        <v>709.13484095692604</v>
      </c>
      <c r="H28" s="207">
        <v>663.94337790635996</v>
      </c>
      <c r="I28" s="207">
        <v>213.91584369034172</v>
      </c>
      <c r="J28" s="207">
        <v>25.06</v>
      </c>
      <c r="K28" s="207">
        <v>21</v>
      </c>
      <c r="L28" s="207">
        <v>3051.86</v>
      </c>
      <c r="M28" s="207">
        <v>2494.11</v>
      </c>
      <c r="N28" s="207">
        <v>557.76</v>
      </c>
      <c r="O28" s="207">
        <v>1567.49</v>
      </c>
      <c r="P28" s="207">
        <v>1484.37</v>
      </c>
      <c r="Q28" s="207">
        <v>494.49</v>
      </c>
      <c r="R28" s="208"/>
    </row>
    <row r="29" spans="1:18" hidden="1" x14ac:dyDescent="0.2">
      <c r="A29" s="181">
        <v>41609</v>
      </c>
      <c r="B29" s="207">
        <v>24.46</v>
      </c>
      <c r="C29" s="207">
        <v>20.48</v>
      </c>
      <c r="D29" s="207">
        <v>1423.140208574079</v>
      </c>
      <c r="E29" s="207">
        <v>1172.4845570880846</v>
      </c>
      <c r="F29" s="207">
        <v>250.65565148599458</v>
      </c>
      <c r="G29" s="207">
        <v>731.37679401018704</v>
      </c>
      <c r="H29" s="207">
        <v>691.76341456389207</v>
      </c>
      <c r="I29" s="207">
        <v>220.1048749248223</v>
      </c>
      <c r="J29" s="207">
        <v>24.94</v>
      </c>
      <c r="K29" s="207">
        <v>21</v>
      </c>
      <c r="L29" s="207">
        <v>3119.92</v>
      </c>
      <c r="M29" s="207">
        <v>2548.6999999999998</v>
      </c>
      <c r="N29" s="207">
        <v>571.21</v>
      </c>
      <c r="O29" s="207">
        <v>1609.79</v>
      </c>
      <c r="P29" s="207">
        <v>1510.13</v>
      </c>
      <c r="Q29" s="207">
        <v>504.01</v>
      </c>
      <c r="R29" s="208"/>
    </row>
    <row r="30" spans="1:18" hidden="1" x14ac:dyDescent="0.2">
      <c r="A30" s="181">
        <v>41579</v>
      </c>
      <c r="B30" s="207">
        <v>24.63</v>
      </c>
      <c r="C30" s="207">
        <v>20.51</v>
      </c>
      <c r="D30" s="207">
        <v>1425.3711302390154</v>
      </c>
      <c r="E30" s="207">
        <v>1157.5533177534851</v>
      </c>
      <c r="F30" s="207">
        <v>267.82680207375842</v>
      </c>
      <c r="G30" s="207">
        <v>729.1724699294723</v>
      </c>
      <c r="H30" s="207">
        <v>696.19866030954336</v>
      </c>
      <c r="I30" s="207">
        <v>228.42543687088249</v>
      </c>
      <c r="J30" s="207">
        <v>25</v>
      </c>
      <c r="K30" s="207">
        <v>21</v>
      </c>
      <c r="L30" s="207">
        <v>3119.29</v>
      </c>
      <c r="M30" s="207">
        <v>2523.0100000000002</v>
      </c>
      <c r="N30" s="207">
        <v>596.28</v>
      </c>
      <c r="O30" s="207">
        <v>1609.66</v>
      </c>
      <c r="P30" s="207">
        <v>1509.63</v>
      </c>
      <c r="Q30" s="207">
        <v>510.14</v>
      </c>
      <c r="R30" s="208"/>
    </row>
    <row r="31" spans="1:18" hidden="1" x14ac:dyDescent="0.2">
      <c r="A31" s="181">
        <v>41548</v>
      </c>
      <c r="B31" s="207">
        <v>24.61</v>
      </c>
      <c r="C31" s="207">
        <v>20.67</v>
      </c>
      <c r="D31" s="207">
        <v>1418.8360443842369</v>
      </c>
      <c r="E31" s="207">
        <v>1175.9305032976254</v>
      </c>
      <c r="F31" s="207">
        <v>242.90554108661115</v>
      </c>
      <c r="G31" s="207">
        <v>733.49153486421653</v>
      </c>
      <c r="H31" s="207">
        <v>685.35355291321014</v>
      </c>
      <c r="I31" s="207">
        <v>212.64634747247112</v>
      </c>
      <c r="J31" s="207">
        <v>24.98</v>
      </c>
      <c r="K31" s="207">
        <v>21.15</v>
      </c>
      <c r="L31" s="207">
        <v>3103.54</v>
      </c>
      <c r="M31" s="207">
        <v>2568.67</v>
      </c>
      <c r="N31" s="207">
        <v>534.87</v>
      </c>
      <c r="O31" s="207">
        <v>1618.69</v>
      </c>
      <c r="P31" s="207">
        <v>1484.85</v>
      </c>
      <c r="Q31" s="207">
        <v>498.88</v>
      </c>
      <c r="R31" s="208"/>
    </row>
    <row r="32" spans="1:18" hidden="1" x14ac:dyDescent="0.2">
      <c r="A32" s="181">
        <v>41518</v>
      </c>
      <c r="B32" s="207">
        <v>24.57</v>
      </c>
      <c r="C32" s="207">
        <v>20.100000000000001</v>
      </c>
      <c r="D32" s="207">
        <v>1452.4539281946236</v>
      </c>
      <c r="E32" s="207">
        <v>1193.8766967360625</v>
      </c>
      <c r="F32" s="207">
        <v>258.57723145856113</v>
      </c>
      <c r="G32" s="207">
        <v>759.06352598181968</v>
      </c>
      <c r="H32" s="207">
        <v>693.39040221280391</v>
      </c>
      <c r="I32" s="207">
        <v>240.02702784356427</v>
      </c>
      <c r="J32" s="207">
        <v>25</v>
      </c>
      <c r="K32" s="207">
        <v>21</v>
      </c>
      <c r="L32" s="207">
        <v>3136.43</v>
      </c>
      <c r="M32" s="207">
        <v>2558.98</v>
      </c>
      <c r="N32" s="207">
        <v>577.45000000000005</v>
      </c>
      <c r="O32" s="207">
        <v>1652.79</v>
      </c>
      <c r="P32" s="207">
        <v>1483.64</v>
      </c>
      <c r="Q32" s="207">
        <v>547.86</v>
      </c>
      <c r="R32" s="208"/>
    </row>
    <row r="33" spans="1:18" hidden="1" x14ac:dyDescent="0.2">
      <c r="A33" s="181">
        <v>41487</v>
      </c>
      <c r="B33" s="207">
        <v>23.82</v>
      </c>
      <c r="C33" s="207">
        <v>20</v>
      </c>
      <c r="D33" s="207">
        <v>1484.6726221235037</v>
      </c>
      <c r="E33" s="207">
        <v>1244.1593634710277</v>
      </c>
      <c r="F33" s="207">
        <v>240.51325865247603</v>
      </c>
      <c r="G33" s="207">
        <v>766.62798506097977</v>
      </c>
      <c r="H33" s="207">
        <v>718.04463706252398</v>
      </c>
      <c r="I33" s="207">
        <v>239.68763529147503</v>
      </c>
      <c r="J33" s="207">
        <v>24.4</v>
      </c>
      <c r="K33" s="207">
        <v>20</v>
      </c>
      <c r="L33" s="207">
        <v>3168.11</v>
      </c>
      <c r="M33" s="207">
        <v>2639.9</v>
      </c>
      <c r="N33" s="207">
        <v>528.21</v>
      </c>
      <c r="O33" s="207">
        <v>1675.53</v>
      </c>
      <c r="P33" s="207">
        <v>1492.58</v>
      </c>
      <c r="Q33" s="207">
        <v>543.73</v>
      </c>
      <c r="R33" s="208"/>
    </row>
    <row r="34" spans="1:18" hidden="1" x14ac:dyDescent="0.2">
      <c r="A34" s="181">
        <v>41456</v>
      </c>
      <c r="B34" s="207">
        <v>23.51</v>
      </c>
      <c r="C34" s="207">
        <v>19.78</v>
      </c>
      <c r="D34" s="207">
        <v>1459.0714272018029</v>
      </c>
      <c r="E34" s="207">
        <v>1221.282276247832</v>
      </c>
      <c r="F34" s="207">
        <v>237.78915095397082</v>
      </c>
      <c r="G34" s="207">
        <v>747.28991152101742</v>
      </c>
      <c r="H34" s="207">
        <v>711.78151568078545</v>
      </c>
      <c r="I34" s="207">
        <v>251.04832343339262</v>
      </c>
      <c r="J34" s="207">
        <v>24.07</v>
      </c>
      <c r="K34" s="207">
        <v>20</v>
      </c>
      <c r="L34" s="207">
        <v>3125.76</v>
      </c>
      <c r="M34" s="207">
        <v>2624.68</v>
      </c>
      <c r="N34" s="207">
        <v>501.08</v>
      </c>
      <c r="O34" s="207">
        <v>1648.11</v>
      </c>
      <c r="P34" s="207">
        <v>1477.66</v>
      </c>
      <c r="Q34" s="207">
        <v>551.96</v>
      </c>
      <c r="R34" s="208"/>
    </row>
    <row r="35" spans="1:18" hidden="1" x14ac:dyDescent="0.2">
      <c r="A35" s="181">
        <v>41426</v>
      </c>
      <c r="B35" s="207">
        <v>24.24</v>
      </c>
      <c r="C35" s="207">
        <v>20</v>
      </c>
      <c r="D35" s="207">
        <v>1464.4726886659691</v>
      </c>
      <c r="E35" s="207">
        <v>1194.4640175982581</v>
      </c>
      <c r="F35" s="207">
        <v>270.01780131053613</v>
      </c>
      <c r="G35" s="207">
        <v>752.62417656151069</v>
      </c>
      <c r="H35" s="207">
        <v>711.84851210445856</v>
      </c>
      <c r="I35" s="207">
        <v>242.91011036271095</v>
      </c>
      <c r="J35" s="207">
        <v>24.79</v>
      </c>
      <c r="K35" s="207">
        <v>20.51</v>
      </c>
      <c r="L35" s="207">
        <v>3141.79</v>
      </c>
      <c r="M35" s="207">
        <v>2577</v>
      </c>
      <c r="N35" s="207">
        <v>564.78</v>
      </c>
      <c r="O35" s="207">
        <v>1650.08</v>
      </c>
      <c r="P35" s="207">
        <v>1491.71</v>
      </c>
      <c r="Q35" s="207">
        <v>531.13</v>
      </c>
      <c r="R35" s="208"/>
    </row>
    <row r="36" spans="1:18" hidden="1" x14ac:dyDescent="0.2">
      <c r="A36" s="181">
        <v>41395</v>
      </c>
      <c r="B36" s="207">
        <v>24.48</v>
      </c>
      <c r="C36" s="207">
        <v>20</v>
      </c>
      <c r="D36" s="207">
        <v>1447.5994098288868</v>
      </c>
      <c r="E36" s="207">
        <v>1197.6005955208827</v>
      </c>
      <c r="F36" s="207">
        <v>249.998814308004</v>
      </c>
      <c r="G36" s="207">
        <v>741.41728678763855</v>
      </c>
      <c r="H36" s="207">
        <v>706.17293764923932</v>
      </c>
      <c r="I36" s="207">
        <v>243.60578146976425</v>
      </c>
      <c r="J36" s="207">
        <v>24.8</v>
      </c>
      <c r="K36" s="207">
        <v>20.56</v>
      </c>
      <c r="L36" s="207">
        <v>3100.55</v>
      </c>
      <c r="M36" s="207">
        <v>2572.1</v>
      </c>
      <c r="N36" s="207">
        <v>528.45000000000005</v>
      </c>
      <c r="O36" s="207">
        <v>1621.79</v>
      </c>
      <c r="P36" s="207">
        <v>1478.76</v>
      </c>
      <c r="Q36" s="207">
        <v>542.6</v>
      </c>
      <c r="R36" s="208"/>
    </row>
    <row r="37" spans="1:18" hidden="1" x14ac:dyDescent="0.2">
      <c r="A37" s="181">
        <v>41365</v>
      </c>
      <c r="B37" s="207">
        <v>24.89</v>
      </c>
      <c r="C37" s="207">
        <v>20.51</v>
      </c>
      <c r="D37" s="207">
        <v>1428.8691859409407</v>
      </c>
      <c r="E37" s="207">
        <v>1150.2015830857576</v>
      </c>
      <c r="F37" s="207">
        <v>278.66760285518313</v>
      </c>
      <c r="G37" s="207">
        <v>720.04838998733692</v>
      </c>
      <c r="H37" s="207">
        <v>708.82079595360381</v>
      </c>
      <c r="I37" s="207">
        <v>235.95333313271664</v>
      </c>
      <c r="J37" s="207">
        <v>24.91</v>
      </c>
      <c r="K37" s="207">
        <v>20.67</v>
      </c>
      <c r="L37" s="207">
        <v>3069.19</v>
      </c>
      <c r="M37" s="207">
        <v>2492.4699999999998</v>
      </c>
      <c r="N37" s="207">
        <v>576.72</v>
      </c>
      <c r="O37" s="207">
        <v>1588.17</v>
      </c>
      <c r="P37" s="207">
        <v>1481.02</v>
      </c>
      <c r="Q37" s="207">
        <v>527.63</v>
      </c>
      <c r="R37" s="208"/>
    </row>
    <row r="38" spans="1:18" hidden="1" x14ac:dyDescent="0.2">
      <c r="A38" s="181">
        <v>41334</v>
      </c>
      <c r="B38" s="207">
        <v>24.7</v>
      </c>
      <c r="C38" s="207">
        <v>20</v>
      </c>
      <c r="D38" s="207">
        <v>1410.4330437462345</v>
      </c>
      <c r="E38" s="207">
        <v>1134.6896500065106</v>
      </c>
      <c r="F38" s="207">
        <v>275.74339373972407</v>
      </c>
      <c r="G38" s="207">
        <v>701.14955002307522</v>
      </c>
      <c r="H38" s="207">
        <v>709.28349372315927</v>
      </c>
      <c r="I38" s="207">
        <v>238.08224356248027</v>
      </c>
      <c r="J38" s="207">
        <v>24.76</v>
      </c>
      <c r="K38" s="207">
        <v>21</v>
      </c>
      <c r="L38" s="207">
        <v>3007.55</v>
      </c>
      <c r="M38" s="207">
        <v>2434.17</v>
      </c>
      <c r="N38" s="207">
        <v>573.38</v>
      </c>
      <c r="O38" s="207">
        <v>1538.76</v>
      </c>
      <c r="P38" s="207">
        <v>1468.79</v>
      </c>
      <c r="Q38" s="207">
        <v>505.02</v>
      </c>
      <c r="R38" s="208"/>
    </row>
    <row r="39" spans="1:18" hidden="1" x14ac:dyDescent="0.2">
      <c r="A39" s="181">
        <v>41306</v>
      </c>
      <c r="B39" s="207">
        <v>24.1</v>
      </c>
      <c r="C39" s="207">
        <v>20</v>
      </c>
      <c r="D39" s="207">
        <v>1391.6081102675444</v>
      </c>
      <c r="E39" s="207">
        <v>1101.3615895329765</v>
      </c>
      <c r="F39" s="207">
        <v>290.23757079559965</v>
      </c>
      <c r="G39" s="207">
        <v>708.05652158106238</v>
      </c>
      <c r="H39" s="207">
        <v>683.54263874751382</v>
      </c>
      <c r="I39" s="207">
        <v>224.7419174272504</v>
      </c>
      <c r="J39" s="207">
        <v>24.53</v>
      </c>
      <c r="K39" s="207">
        <v>20.96</v>
      </c>
      <c r="L39" s="207">
        <v>3002.05</v>
      </c>
      <c r="M39" s="207">
        <v>2405.48</v>
      </c>
      <c r="N39" s="207">
        <v>596.57000000000005</v>
      </c>
      <c r="O39" s="207">
        <v>1541.17</v>
      </c>
      <c r="P39" s="207">
        <v>1460.88</v>
      </c>
      <c r="Q39" s="207">
        <v>460.71</v>
      </c>
      <c r="R39" s="208"/>
    </row>
    <row r="40" spans="1:18" hidden="1" x14ac:dyDescent="0.2">
      <c r="A40" s="181">
        <v>41275</v>
      </c>
      <c r="B40" s="207">
        <v>24.16</v>
      </c>
      <c r="C40" s="207">
        <v>20</v>
      </c>
      <c r="D40" s="207">
        <v>1405.7802688901484</v>
      </c>
      <c r="E40" s="207">
        <v>1119.0622180665898</v>
      </c>
      <c r="F40" s="207">
        <v>286.71805082355871</v>
      </c>
      <c r="G40" s="207">
        <v>706.75564996988032</v>
      </c>
      <c r="H40" s="207">
        <v>699.02461892026804</v>
      </c>
      <c r="I40" s="207">
        <v>219.39290103905481</v>
      </c>
      <c r="J40" s="207">
        <v>24.49</v>
      </c>
      <c r="K40" s="207">
        <v>21</v>
      </c>
      <c r="L40" s="207">
        <v>3011.34</v>
      </c>
      <c r="M40" s="207">
        <v>2445.5500000000002</v>
      </c>
      <c r="N40" s="207">
        <v>565.78</v>
      </c>
      <c r="O40" s="207">
        <v>1540.44</v>
      </c>
      <c r="P40" s="207">
        <v>1470.89</v>
      </c>
      <c r="Q40" s="207">
        <v>458.73</v>
      </c>
      <c r="R40" s="208"/>
    </row>
    <row r="41" spans="1:18" hidden="1" x14ac:dyDescent="0.2">
      <c r="A41" s="181">
        <v>41244</v>
      </c>
      <c r="B41" s="207">
        <v>24.21</v>
      </c>
      <c r="C41" s="207">
        <v>20</v>
      </c>
      <c r="D41" s="207">
        <v>1401.9889158103745</v>
      </c>
      <c r="E41" s="207">
        <v>1130.5316263840687</v>
      </c>
      <c r="F41" s="207">
        <v>271.45728942630581</v>
      </c>
      <c r="G41" s="207">
        <v>693.7808566024886</v>
      </c>
      <c r="H41" s="207">
        <v>708.19895112543304</v>
      </c>
      <c r="I41" s="207">
        <v>207.00849798956779</v>
      </c>
      <c r="J41" s="207">
        <v>24.67</v>
      </c>
      <c r="K41" s="207">
        <v>21.37</v>
      </c>
      <c r="L41" s="207">
        <v>3041.14</v>
      </c>
      <c r="M41" s="207">
        <v>2480.12</v>
      </c>
      <c r="N41" s="207">
        <v>561.02</v>
      </c>
      <c r="O41" s="207">
        <v>1556.44</v>
      </c>
      <c r="P41" s="207">
        <v>1484.7</v>
      </c>
      <c r="Q41" s="207">
        <v>450.4</v>
      </c>
      <c r="R41" s="208"/>
    </row>
    <row r="42" spans="1:18" hidden="1" x14ac:dyDescent="0.2">
      <c r="A42" s="181">
        <v>41214</v>
      </c>
      <c r="B42" s="207">
        <v>24.12</v>
      </c>
      <c r="C42" s="207">
        <v>20</v>
      </c>
      <c r="D42" s="207">
        <v>1401.4524623395366</v>
      </c>
      <c r="E42" s="207">
        <v>1131.3924201938644</v>
      </c>
      <c r="F42" s="207">
        <v>270.06004214567213</v>
      </c>
      <c r="G42" s="207">
        <v>692.27612850647051</v>
      </c>
      <c r="H42" s="207">
        <v>709.17633383306611</v>
      </c>
      <c r="I42" s="207">
        <v>206.12650216617291</v>
      </c>
      <c r="J42" s="207">
        <v>24.24</v>
      </c>
      <c r="K42" s="207">
        <v>20.51</v>
      </c>
      <c r="L42" s="207">
        <v>3038.37</v>
      </c>
      <c r="M42" s="207">
        <v>2470.88</v>
      </c>
      <c r="N42" s="207">
        <v>567.49</v>
      </c>
      <c r="O42" s="207">
        <v>1545.13</v>
      </c>
      <c r="P42" s="207">
        <v>1493.24</v>
      </c>
      <c r="Q42" s="207">
        <v>475.12</v>
      </c>
      <c r="R42" s="208"/>
    </row>
    <row r="43" spans="1:18" hidden="1" x14ac:dyDescent="0.2">
      <c r="A43" s="181">
        <v>41183</v>
      </c>
      <c r="B43" s="207">
        <v>24.4</v>
      </c>
      <c r="C43" s="207">
        <v>20.51</v>
      </c>
      <c r="D43" s="207">
        <v>1403.2510335238908</v>
      </c>
      <c r="E43" s="207">
        <v>1174.5019171824501</v>
      </c>
      <c r="F43" s="207">
        <v>228.74911634144067</v>
      </c>
      <c r="G43" s="207">
        <v>696.98407329915119</v>
      </c>
      <c r="H43" s="207">
        <v>706.26696022473948</v>
      </c>
      <c r="I43" s="207">
        <v>233.39055980423475</v>
      </c>
      <c r="J43" s="207">
        <v>24.51</v>
      </c>
      <c r="K43" s="207">
        <v>21</v>
      </c>
      <c r="L43" s="207">
        <v>3021.29</v>
      </c>
      <c r="M43" s="207">
        <v>2526.13</v>
      </c>
      <c r="N43" s="207">
        <v>495.16</v>
      </c>
      <c r="O43" s="207">
        <v>1545.31</v>
      </c>
      <c r="P43" s="207">
        <v>1475.97</v>
      </c>
      <c r="Q43" s="207">
        <v>487.08</v>
      </c>
      <c r="R43" s="208"/>
    </row>
    <row r="44" spans="1:18" hidden="1" x14ac:dyDescent="0.2">
      <c r="A44" s="181">
        <v>41153</v>
      </c>
      <c r="B44" s="207">
        <v>24.19</v>
      </c>
      <c r="C44" s="207">
        <v>20.2</v>
      </c>
      <c r="D44" s="207">
        <v>1377.4155141323124</v>
      </c>
      <c r="E44" s="207">
        <v>1140.0250300060693</v>
      </c>
      <c r="F44" s="207">
        <v>237.38145615574956</v>
      </c>
      <c r="G44" s="207">
        <v>700.46217464867641</v>
      </c>
      <c r="H44" s="207">
        <v>676.95333948363611</v>
      </c>
      <c r="I44" s="207">
        <v>231.11604463326952</v>
      </c>
      <c r="J44" s="207">
        <v>24.54</v>
      </c>
      <c r="K44" s="207">
        <v>21</v>
      </c>
      <c r="L44" s="207">
        <v>2997.23</v>
      </c>
      <c r="M44" s="207">
        <v>2483.0300000000002</v>
      </c>
      <c r="N44" s="207">
        <v>514.21</v>
      </c>
      <c r="O44" s="207">
        <v>1542.71</v>
      </c>
      <c r="P44" s="207">
        <v>1454.53</v>
      </c>
      <c r="Q44" s="207">
        <v>500.72</v>
      </c>
      <c r="R44" s="208"/>
    </row>
    <row r="45" spans="1:18" hidden="1" x14ac:dyDescent="0.2">
      <c r="A45" s="181">
        <v>41122</v>
      </c>
      <c r="B45" s="207">
        <v>23.89</v>
      </c>
      <c r="C45" s="207">
        <v>20</v>
      </c>
      <c r="D45" s="207">
        <v>1403.9825974951168</v>
      </c>
      <c r="E45" s="207">
        <v>1181.7946916100966</v>
      </c>
      <c r="F45" s="207">
        <v>222.18790588502029</v>
      </c>
      <c r="G45" s="207">
        <v>711.51731025033575</v>
      </c>
      <c r="H45" s="207">
        <v>692.46528724478117</v>
      </c>
      <c r="I45" s="207">
        <v>219.58030370016365</v>
      </c>
      <c r="J45" s="207">
        <v>24.4</v>
      </c>
      <c r="K45" s="207">
        <v>20.72</v>
      </c>
      <c r="L45" s="207">
        <v>3019.69</v>
      </c>
      <c r="M45" s="207">
        <v>2561.1999999999998</v>
      </c>
      <c r="N45" s="207">
        <v>458.49</v>
      </c>
      <c r="O45" s="207">
        <v>1560.49</v>
      </c>
      <c r="P45" s="207">
        <v>1459.2</v>
      </c>
      <c r="Q45" s="207">
        <v>494.24</v>
      </c>
      <c r="R45" s="208"/>
    </row>
    <row r="46" spans="1:18" hidden="1" x14ac:dyDescent="0.2">
      <c r="A46" s="181">
        <v>41091</v>
      </c>
      <c r="B46" s="207">
        <v>24.39</v>
      </c>
      <c r="C46" s="207">
        <v>20</v>
      </c>
      <c r="D46" s="207">
        <v>1375.1039030514628</v>
      </c>
      <c r="E46" s="207">
        <v>1155.4310568345197</v>
      </c>
      <c r="F46" s="207">
        <v>219.67284621694321</v>
      </c>
      <c r="G46" s="207">
        <v>696.11427091618873</v>
      </c>
      <c r="H46" s="207">
        <v>678.98045002332742</v>
      </c>
      <c r="I46" s="207">
        <v>205.09165244531198</v>
      </c>
      <c r="J46" s="207">
        <v>24.58</v>
      </c>
      <c r="K46" s="207">
        <v>20.51</v>
      </c>
      <c r="L46" s="207">
        <v>2987.71</v>
      </c>
      <c r="M46" s="207">
        <v>2501.87</v>
      </c>
      <c r="N46" s="207">
        <v>485.84</v>
      </c>
      <c r="O46" s="207">
        <v>1531.39</v>
      </c>
      <c r="P46" s="207">
        <v>1456.32</v>
      </c>
      <c r="Q46" s="207">
        <v>498.68</v>
      </c>
      <c r="R46" s="208"/>
    </row>
    <row r="47" spans="1:18" hidden="1" x14ac:dyDescent="0.2">
      <c r="A47" s="181">
        <v>41061</v>
      </c>
      <c r="B47" s="207">
        <v>24.07</v>
      </c>
      <c r="C47" s="207">
        <v>20</v>
      </c>
      <c r="D47" s="207">
        <v>1364.8677874947168</v>
      </c>
      <c r="E47" s="207">
        <v>1139.5457103680183</v>
      </c>
      <c r="F47" s="207">
        <v>225.33117369824205</v>
      </c>
      <c r="G47" s="207">
        <v>716.81893418090385</v>
      </c>
      <c r="H47" s="207">
        <v>648.04885331381297</v>
      </c>
      <c r="I47" s="207">
        <v>224.53977197397788</v>
      </c>
      <c r="J47" s="207">
        <v>24.46</v>
      </c>
      <c r="K47" s="207">
        <v>20.51</v>
      </c>
      <c r="L47" s="207">
        <v>2986.29</v>
      </c>
      <c r="M47" s="207">
        <v>2486.81</v>
      </c>
      <c r="N47" s="207">
        <v>499.48</v>
      </c>
      <c r="O47" s="207">
        <v>1555.75</v>
      </c>
      <c r="P47" s="207">
        <v>1430.54</v>
      </c>
      <c r="Q47" s="207">
        <v>537.34</v>
      </c>
      <c r="R47" s="208"/>
    </row>
    <row r="48" spans="1:18" hidden="1" x14ac:dyDescent="0.2">
      <c r="A48" s="181">
        <v>41030</v>
      </c>
      <c r="B48" s="207">
        <v>23.78</v>
      </c>
      <c r="C48" s="207">
        <v>19.5</v>
      </c>
      <c r="D48" s="207">
        <v>1346.7474428165251</v>
      </c>
      <c r="E48" s="207">
        <v>1108.9865563152307</v>
      </c>
      <c r="F48" s="207">
        <v>237.76088650129446</v>
      </c>
      <c r="G48" s="207">
        <v>702.05321209443071</v>
      </c>
      <c r="H48" s="207">
        <v>644.69423072209452</v>
      </c>
      <c r="I48" s="207">
        <v>227.3731851497167</v>
      </c>
      <c r="J48" s="207">
        <v>24.26</v>
      </c>
      <c r="K48" s="207">
        <v>20</v>
      </c>
      <c r="L48" s="207">
        <v>2923.63</v>
      </c>
      <c r="M48" s="207">
        <v>2402.9299999999998</v>
      </c>
      <c r="N48" s="207">
        <v>520.70000000000005</v>
      </c>
      <c r="O48" s="207">
        <v>1527.23</v>
      </c>
      <c r="P48" s="207">
        <v>1396.41</v>
      </c>
      <c r="Q48" s="207">
        <v>517.37</v>
      </c>
      <c r="R48" s="208"/>
    </row>
    <row r="49" spans="1:18" hidden="1" x14ac:dyDescent="0.2">
      <c r="A49" s="181">
        <v>41000</v>
      </c>
      <c r="B49" s="207">
        <v>24.38</v>
      </c>
      <c r="C49" s="207">
        <v>20</v>
      </c>
      <c r="D49" s="207">
        <v>1313.7843323222021</v>
      </c>
      <c r="E49" s="207">
        <v>1083.963008294312</v>
      </c>
      <c r="F49" s="207">
        <v>229.82132402788994</v>
      </c>
      <c r="G49" s="207">
        <v>687.02966311412854</v>
      </c>
      <c r="H49" s="207">
        <v>626.75466920807355</v>
      </c>
      <c r="I49" s="207">
        <v>202.91234109431196</v>
      </c>
      <c r="J49" s="207">
        <v>24.49</v>
      </c>
      <c r="K49" s="207">
        <v>20.260000000000002</v>
      </c>
      <c r="L49" s="207">
        <v>2903.39</v>
      </c>
      <c r="M49" s="207">
        <v>2388.0700000000002</v>
      </c>
      <c r="N49" s="207">
        <v>515.33000000000004</v>
      </c>
      <c r="O49" s="207">
        <v>1503.86</v>
      </c>
      <c r="P49" s="207">
        <v>1399.54</v>
      </c>
      <c r="Q49" s="207">
        <v>500.39</v>
      </c>
      <c r="R49" s="208"/>
    </row>
    <row r="50" spans="1:18" hidden="1" x14ac:dyDescent="0.2">
      <c r="A50" s="181">
        <v>40969</v>
      </c>
      <c r="B50" s="207">
        <v>25.02</v>
      </c>
      <c r="C50" s="207">
        <v>20.21</v>
      </c>
      <c r="D50" s="207">
        <v>1336.4610332723694</v>
      </c>
      <c r="E50" s="207">
        <v>1092.3346073635844</v>
      </c>
      <c r="F50" s="207">
        <v>244.13592942894655</v>
      </c>
      <c r="G50" s="207">
        <v>687.63670480598137</v>
      </c>
      <c r="H50" s="207">
        <v>648.8243284663879</v>
      </c>
      <c r="I50" s="207">
        <v>227.98944867454662</v>
      </c>
      <c r="J50" s="207">
        <v>24.78</v>
      </c>
      <c r="K50" s="207">
        <v>20.53</v>
      </c>
      <c r="L50" s="207">
        <v>2879.86</v>
      </c>
      <c r="M50" s="207">
        <v>2358.15</v>
      </c>
      <c r="N50" s="207">
        <v>521.72</v>
      </c>
      <c r="O50" s="207">
        <v>1503.36</v>
      </c>
      <c r="P50" s="207">
        <v>1376.5</v>
      </c>
      <c r="Q50" s="207">
        <v>512</v>
      </c>
      <c r="R50" s="208"/>
    </row>
    <row r="51" spans="1:18" hidden="1" x14ac:dyDescent="0.2">
      <c r="A51" s="181">
        <v>40940</v>
      </c>
      <c r="B51" s="207">
        <v>24.07</v>
      </c>
      <c r="C51" s="207">
        <v>20</v>
      </c>
      <c r="D51" s="207">
        <v>1325.2538532849715</v>
      </c>
      <c r="E51" s="207">
        <v>1079.5210256458179</v>
      </c>
      <c r="F51" s="207">
        <v>245.74224918764065</v>
      </c>
      <c r="G51" s="207">
        <v>670.7388798898329</v>
      </c>
      <c r="H51" s="207">
        <v>654.51497339513855</v>
      </c>
      <c r="I51" s="207">
        <v>237.65856058575454</v>
      </c>
      <c r="J51" s="207">
        <v>24.25</v>
      </c>
      <c r="K51" s="207">
        <v>20.3</v>
      </c>
      <c r="L51" s="207">
        <v>2865.68</v>
      </c>
      <c r="M51" s="207">
        <v>2325.64</v>
      </c>
      <c r="N51" s="207">
        <v>540.04</v>
      </c>
      <c r="O51" s="207">
        <v>1500.36</v>
      </c>
      <c r="P51" s="207">
        <v>1365.33</v>
      </c>
      <c r="Q51" s="207">
        <v>518.80999999999995</v>
      </c>
      <c r="R51" s="208"/>
    </row>
    <row r="52" spans="1:18" hidden="1" x14ac:dyDescent="0.2">
      <c r="A52" s="181">
        <v>40909</v>
      </c>
      <c r="B52" s="207">
        <v>24.81</v>
      </c>
      <c r="C52" s="207">
        <v>20</v>
      </c>
      <c r="D52" s="207">
        <v>1307.6179472266065</v>
      </c>
      <c r="E52" s="207">
        <v>1075.1747647745208</v>
      </c>
      <c r="F52" s="207">
        <v>232.44318245208567</v>
      </c>
      <c r="G52" s="207">
        <v>671.90736488726043</v>
      </c>
      <c r="H52" s="207">
        <v>635.71976002254792</v>
      </c>
      <c r="I52" s="207">
        <v>234.82020240135287</v>
      </c>
      <c r="J52" s="207">
        <v>24.43</v>
      </c>
      <c r="K52" s="207">
        <v>20.190000000000001</v>
      </c>
      <c r="L52" s="207">
        <v>2863.19</v>
      </c>
      <c r="M52" s="207">
        <v>2341.5100000000002</v>
      </c>
      <c r="N52" s="207">
        <v>521.69000000000005</v>
      </c>
      <c r="O52" s="207">
        <v>1496.34</v>
      </c>
      <c r="P52" s="207">
        <v>1366.86</v>
      </c>
      <c r="Q52" s="207">
        <v>518.16999999999996</v>
      </c>
      <c r="R52" s="208"/>
    </row>
    <row r="53" spans="1:18" hidden="1" x14ac:dyDescent="0.2">
      <c r="A53" s="181">
        <v>40878</v>
      </c>
      <c r="B53" s="207">
        <v>24.52</v>
      </c>
      <c r="C53" s="207">
        <v>20</v>
      </c>
      <c r="D53" s="207">
        <v>1343.1068511734713</v>
      </c>
      <c r="E53" s="207">
        <v>1105.5376954733192</v>
      </c>
      <c r="F53" s="207">
        <v>237.56915570015212</v>
      </c>
      <c r="G53" s="207">
        <v>691.05870229558877</v>
      </c>
      <c r="H53" s="207">
        <v>652.05744817547929</v>
      </c>
      <c r="I53" s="207">
        <v>233.1798872345604</v>
      </c>
      <c r="J53" s="207">
        <v>24.31</v>
      </c>
      <c r="K53" s="207">
        <v>20.52</v>
      </c>
      <c r="L53" s="207">
        <v>2914.21</v>
      </c>
      <c r="M53" s="207">
        <v>2392.19</v>
      </c>
      <c r="N53" s="207">
        <v>522.02</v>
      </c>
      <c r="O53" s="207">
        <v>1518.63</v>
      </c>
      <c r="P53" s="207">
        <v>1395.58</v>
      </c>
      <c r="Q53" s="207">
        <v>522.44000000000005</v>
      </c>
      <c r="R53" s="208"/>
    </row>
    <row r="54" spans="1:18" hidden="1" x14ac:dyDescent="0.2">
      <c r="A54" s="181">
        <v>40848</v>
      </c>
      <c r="B54" s="207">
        <v>24.17</v>
      </c>
      <c r="C54" s="207">
        <v>20.190000000000001</v>
      </c>
      <c r="D54" s="207">
        <v>1334.7899572870945</v>
      </c>
      <c r="E54" s="207">
        <v>1099.4376922808669</v>
      </c>
      <c r="F54" s="207">
        <v>235.3522650062273</v>
      </c>
      <c r="G54" s="207">
        <v>695.70250168384496</v>
      </c>
      <c r="H54" s="207">
        <v>639.09659443231817</v>
      </c>
      <c r="I54" s="207">
        <v>212.33155458217237</v>
      </c>
      <c r="J54" s="207">
        <v>24.22</v>
      </c>
      <c r="K54" s="207">
        <v>21</v>
      </c>
      <c r="L54" s="207">
        <v>2917.23</v>
      </c>
      <c r="M54" s="207">
        <v>2396.58</v>
      </c>
      <c r="N54" s="207">
        <v>520.65</v>
      </c>
      <c r="O54" s="207">
        <v>1518.82</v>
      </c>
      <c r="P54" s="207">
        <v>1398.4</v>
      </c>
      <c r="Q54" s="207">
        <v>494.01</v>
      </c>
      <c r="R54" s="208"/>
    </row>
    <row r="55" spans="1:18" hidden="1" x14ac:dyDescent="0.2">
      <c r="A55" s="181">
        <v>40817</v>
      </c>
      <c r="B55" s="207">
        <v>23.71</v>
      </c>
      <c r="C55" s="207">
        <v>20</v>
      </c>
      <c r="D55" s="207">
        <v>1328.460971245084</v>
      </c>
      <c r="E55" s="207">
        <v>1087.4958394342821</v>
      </c>
      <c r="F55" s="207">
        <v>240.96513181080201</v>
      </c>
      <c r="G55" s="207">
        <v>703.9697527582349</v>
      </c>
      <c r="H55" s="207">
        <v>624.49121848684911</v>
      </c>
      <c r="I55" s="207">
        <v>230.52624221957643</v>
      </c>
      <c r="J55" s="207">
        <v>23.92</v>
      </c>
      <c r="K55" s="207">
        <v>20.190000000000001</v>
      </c>
      <c r="L55" s="207">
        <v>2898.88</v>
      </c>
      <c r="M55" s="207">
        <v>2368.34</v>
      </c>
      <c r="N55" s="207">
        <v>530.54</v>
      </c>
      <c r="O55" s="207">
        <v>1518.57</v>
      </c>
      <c r="P55" s="207">
        <v>1380.31</v>
      </c>
      <c r="Q55" s="207">
        <v>519.04999999999995</v>
      </c>
      <c r="R55" s="208"/>
    </row>
    <row r="56" spans="1:18" hidden="1" x14ac:dyDescent="0.2">
      <c r="A56" s="181">
        <v>40787</v>
      </c>
      <c r="B56" s="207">
        <v>23.68</v>
      </c>
      <c r="C56" s="207">
        <v>19.82</v>
      </c>
      <c r="D56" s="207">
        <v>1315.7947275089498</v>
      </c>
      <c r="E56" s="207">
        <v>1093.7634832370632</v>
      </c>
      <c r="F56" s="207">
        <v>222.04041760043876</v>
      </c>
      <c r="G56" s="207">
        <v>702.37424723870254</v>
      </c>
      <c r="H56" s="207">
        <v>613.42048027024748</v>
      </c>
      <c r="I56" s="207">
        <v>223.48980351165005</v>
      </c>
      <c r="J56" s="207">
        <v>23.81</v>
      </c>
      <c r="K56" s="207">
        <v>20.190000000000001</v>
      </c>
      <c r="L56" s="207">
        <v>2913.53</v>
      </c>
      <c r="M56" s="207">
        <v>2415.08</v>
      </c>
      <c r="N56" s="207">
        <v>498.45</v>
      </c>
      <c r="O56" s="207">
        <v>1512.03</v>
      </c>
      <c r="P56" s="207">
        <v>1401.51</v>
      </c>
      <c r="Q56" s="207">
        <v>488.51</v>
      </c>
      <c r="R56" s="208"/>
    </row>
    <row r="57" spans="1:18" hidden="1" x14ac:dyDescent="0.2">
      <c r="A57" s="181">
        <v>40756</v>
      </c>
      <c r="B57" s="207">
        <v>23.55</v>
      </c>
      <c r="C57" s="207">
        <v>20</v>
      </c>
      <c r="D57" s="207">
        <v>1344.6128646947595</v>
      </c>
      <c r="E57" s="207">
        <v>1147.4324643933833</v>
      </c>
      <c r="F57" s="207">
        <v>197.18040030137647</v>
      </c>
      <c r="G57" s="207">
        <v>731.75511176624002</v>
      </c>
      <c r="H57" s="207">
        <v>612.85775292851963</v>
      </c>
      <c r="I57" s="207">
        <v>225.47094265660468</v>
      </c>
      <c r="J57" s="207">
        <v>23.42</v>
      </c>
      <c r="K57" s="207">
        <v>20</v>
      </c>
      <c r="L57" s="207">
        <v>2965.34</v>
      </c>
      <c r="M57" s="207">
        <v>2507.62</v>
      </c>
      <c r="N57" s="207">
        <v>457.72</v>
      </c>
      <c r="O57" s="207">
        <v>1566.83</v>
      </c>
      <c r="P57" s="207">
        <v>1398.52</v>
      </c>
      <c r="Q57" s="207">
        <v>483.84</v>
      </c>
      <c r="R57" s="208"/>
    </row>
    <row r="58" spans="1:18" hidden="1" x14ac:dyDescent="0.2">
      <c r="A58" s="181">
        <v>40725</v>
      </c>
      <c r="B58" s="207">
        <v>23.56</v>
      </c>
      <c r="C58" s="207">
        <v>19.5</v>
      </c>
      <c r="D58" s="207">
        <v>1335.6356124894617</v>
      </c>
      <c r="E58" s="207">
        <v>1135.0202328289579</v>
      </c>
      <c r="F58" s="207">
        <v>200.61537966050383</v>
      </c>
      <c r="G58" s="207">
        <v>725.01671932719205</v>
      </c>
      <c r="H58" s="207">
        <v>610.61889316226961</v>
      </c>
      <c r="I58" s="207">
        <v>223.79323706309805</v>
      </c>
      <c r="J58" s="207">
        <v>23.52</v>
      </c>
      <c r="K58" s="207">
        <v>20</v>
      </c>
      <c r="L58" s="207">
        <v>2943.06</v>
      </c>
      <c r="M58" s="207">
        <v>2482.12</v>
      </c>
      <c r="N58" s="207">
        <v>460.94</v>
      </c>
      <c r="O58" s="207">
        <v>1552.47</v>
      </c>
      <c r="P58" s="207">
        <v>1390.6</v>
      </c>
      <c r="Q58" s="207">
        <v>476</v>
      </c>
      <c r="R58" s="208"/>
    </row>
    <row r="59" spans="1:18" hidden="1" x14ac:dyDescent="0.2">
      <c r="A59" s="181">
        <v>40695</v>
      </c>
      <c r="B59" s="207">
        <v>23.79</v>
      </c>
      <c r="C59" s="207">
        <v>20</v>
      </c>
      <c r="D59" s="207">
        <v>1347.0534367478954</v>
      </c>
      <c r="E59" s="207">
        <v>1108.9200039171537</v>
      </c>
      <c r="F59" s="207">
        <v>238.13343283074155</v>
      </c>
      <c r="G59" s="207">
        <v>723.76706456872603</v>
      </c>
      <c r="H59" s="207">
        <v>623.28637217916935</v>
      </c>
      <c r="I59" s="207">
        <v>228.22273053523062</v>
      </c>
      <c r="J59" s="207">
        <v>23.74</v>
      </c>
      <c r="K59" s="207">
        <v>20</v>
      </c>
      <c r="L59" s="207">
        <v>2964.03</v>
      </c>
      <c r="M59" s="207">
        <v>2421.77</v>
      </c>
      <c r="N59" s="207">
        <v>542.26</v>
      </c>
      <c r="O59" s="207">
        <v>1540.1</v>
      </c>
      <c r="P59" s="207">
        <v>1423.93</v>
      </c>
      <c r="Q59" s="207">
        <v>474.54</v>
      </c>
      <c r="R59" s="208"/>
    </row>
    <row r="60" spans="1:18" hidden="1" x14ac:dyDescent="0.2">
      <c r="A60" s="181">
        <v>40664</v>
      </c>
      <c r="B60" s="207">
        <v>24.17</v>
      </c>
      <c r="C60" s="207">
        <v>20</v>
      </c>
      <c r="D60" s="207">
        <v>1343.0040728658328</v>
      </c>
      <c r="E60" s="207">
        <v>1096.3674223642347</v>
      </c>
      <c r="F60" s="207">
        <v>246.62730643452068</v>
      </c>
      <c r="G60" s="207">
        <v>714.17639077429908</v>
      </c>
      <c r="H60" s="207">
        <v>628.82768209153357</v>
      </c>
      <c r="I60" s="207">
        <v>212.55883787120089</v>
      </c>
      <c r="J60" s="207">
        <v>24.01</v>
      </c>
      <c r="K60" s="207">
        <v>20</v>
      </c>
      <c r="L60" s="207">
        <v>2940.72</v>
      </c>
      <c r="M60" s="207">
        <v>2410.96</v>
      </c>
      <c r="N60" s="207">
        <v>529.76</v>
      </c>
      <c r="O60" s="207">
        <v>1533.8</v>
      </c>
      <c r="P60" s="207">
        <v>1406.92</v>
      </c>
      <c r="Q60" s="207">
        <v>466.35</v>
      </c>
      <c r="R60" s="208"/>
    </row>
    <row r="61" spans="1:18" hidden="1" x14ac:dyDescent="0.2">
      <c r="A61" s="181">
        <v>40634</v>
      </c>
      <c r="B61" s="207">
        <v>24.4</v>
      </c>
      <c r="C61" s="207">
        <v>20.51</v>
      </c>
      <c r="D61" s="207">
        <v>1331.2653235551609</v>
      </c>
      <c r="E61" s="207">
        <v>1087.1909886246967</v>
      </c>
      <c r="F61" s="207">
        <v>244.07433493046435</v>
      </c>
      <c r="G61" s="207">
        <v>712.03675667082905</v>
      </c>
      <c r="H61" s="207">
        <v>619.23790372435087</v>
      </c>
      <c r="I61" s="207">
        <v>217.90317235787367</v>
      </c>
      <c r="J61" s="207">
        <v>24.32</v>
      </c>
      <c r="K61" s="207">
        <v>21</v>
      </c>
      <c r="L61" s="207">
        <v>2918.38</v>
      </c>
      <c r="M61" s="207">
        <v>2378.5100000000002</v>
      </c>
      <c r="N61" s="207">
        <v>539.87</v>
      </c>
      <c r="O61" s="207">
        <v>1525.56</v>
      </c>
      <c r="P61" s="207">
        <v>1392.82</v>
      </c>
      <c r="Q61" s="207">
        <v>482.3</v>
      </c>
      <c r="R61" s="208"/>
    </row>
    <row r="62" spans="1:18" hidden="1" x14ac:dyDescent="0.2">
      <c r="A62" s="181">
        <v>40603</v>
      </c>
      <c r="B62" s="207">
        <v>23.8</v>
      </c>
      <c r="C62" s="207">
        <v>20</v>
      </c>
      <c r="D62" s="207">
        <v>1314.910675544058</v>
      </c>
      <c r="E62" s="207">
        <v>1076.0282342029675</v>
      </c>
      <c r="F62" s="207">
        <v>238.88244134109055</v>
      </c>
      <c r="G62" s="207">
        <v>691.106434068564</v>
      </c>
      <c r="H62" s="207">
        <v>623.79496736875672</v>
      </c>
      <c r="I62" s="207">
        <v>207.06298112518559</v>
      </c>
      <c r="J62" s="207">
        <v>23.88</v>
      </c>
      <c r="K62" s="207">
        <v>20.04</v>
      </c>
      <c r="L62" s="207">
        <v>2876.81</v>
      </c>
      <c r="M62" s="207">
        <v>2351.9899999999998</v>
      </c>
      <c r="N62" s="207">
        <v>524.82000000000005</v>
      </c>
      <c r="O62" s="207">
        <v>1483.1</v>
      </c>
      <c r="P62" s="207">
        <v>1393.71</v>
      </c>
      <c r="Q62" s="207">
        <v>474.82</v>
      </c>
      <c r="R62" s="208"/>
    </row>
    <row r="63" spans="1:18" hidden="1" x14ac:dyDescent="0.2">
      <c r="A63" s="181">
        <v>40575</v>
      </c>
      <c r="B63" s="207">
        <v>23.98</v>
      </c>
      <c r="C63" s="207">
        <v>20</v>
      </c>
      <c r="D63" s="207">
        <v>1329.4452762792603</v>
      </c>
      <c r="E63" s="207">
        <v>1066.9327274796333</v>
      </c>
      <c r="F63" s="207">
        <v>262.51254879962733</v>
      </c>
      <c r="G63" s="207">
        <v>694.36828949887069</v>
      </c>
      <c r="H63" s="207">
        <v>635.06757097878267</v>
      </c>
      <c r="I63" s="207">
        <v>217.65566994448295</v>
      </c>
      <c r="J63" s="207">
        <v>23.99</v>
      </c>
      <c r="K63" s="207">
        <v>20.190000000000001</v>
      </c>
      <c r="L63" s="207">
        <v>2900.87</v>
      </c>
      <c r="M63" s="207">
        <v>2350.7600000000002</v>
      </c>
      <c r="N63" s="207">
        <v>550.11</v>
      </c>
      <c r="O63" s="207">
        <v>1498.58</v>
      </c>
      <c r="P63" s="207">
        <v>1402.3</v>
      </c>
      <c r="Q63" s="207">
        <v>494.69</v>
      </c>
      <c r="R63" s="208"/>
    </row>
    <row r="64" spans="1:18" hidden="1" x14ac:dyDescent="0.2">
      <c r="A64" s="181">
        <v>40544</v>
      </c>
      <c r="B64" s="207">
        <v>23.62</v>
      </c>
      <c r="C64" s="207">
        <v>20</v>
      </c>
      <c r="D64" s="207">
        <v>1346.6021964975007</v>
      </c>
      <c r="E64" s="207">
        <v>1086.0279777484404</v>
      </c>
      <c r="F64" s="207">
        <v>260.57421874906021</v>
      </c>
      <c r="G64" s="207">
        <v>702.68716612036815</v>
      </c>
      <c r="H64" s="207">
        <v>643.90568812061611</v>
      </c>
      <c r="I64" s="207">
        <v>228.77317756801182</v>
      </c>
      <c r="J64" s="207">
        <v>23.98</v>
      </c>
      <c r="K64" s="207">
        <v>20.51</v>
      </c>
      <c r="L64" s="207">
        <v>2928.08</v>
      </c>
      <c r="M64" s="207">
        <v>2367.12</v>
      </c>
      <c r="N64" s="207">
        <v>560.96</v>
      </c>
      <c r="O64" s="207">
        <v>1515.98</v>
      </c>
      <c r="P64" s="207">
        <v>1412.09</v>
      </c>
      <c r="Q64" s="207">
        <v>493.71</v>
      </c>
      <c r="R64" s="208"/>
    </row>
    <row r="65" spans="1:18" hidden="1" x14ac:dyDescent="0.2">
      <c r="A65" s="181">
        <v>40513</v>
      </c>
      <c r="B65" s="207">
        <v>23.69</v>
      </c>
      <c r="C65" s="207">
        <v>20</v>
      </c>
      <c r="D65" s="207">
        <v>1342.7104051599486</v>
      </c>
      <c r="E65" s="207">
        <v>1097.7687992823628</v>
      </c>
      <c r="F65" s="207">
        <v>244.94160587758577</v>
      </c>
      <c r="G65" s="207">
        <v>702.89398502452525</v>
      </c>
      <c r="H65" s="207">
        <v>639.81642013542319</v>
      </c>
      <c r="I65" s="207">
        <v>206.3223030070377</v>
      </c>
      <c r="J65" s="207">
        <v>23.89</v>
      </c>
      <c r="K65" s="207">
        <v>20.51</v>
      </c>
      <c r="L65" s="207">
        <v>2959.3</v>
      </c>
      <c r="M65" s="207">
        <v>2413.5500000000002</v>
      </c>
      <c r="N65" s="207">
        <v>545.74</v>
      </c>
      <c r="O65" s="207">
        <v>1545</v>
      </c>
      <c r="P65" s="207">
        <v>1414.3</v>
      </c>
      <c r="Q65" s="207">
        <v>461.15</v>
      </c>
      <c r="R65" s="208"/>
    </row>
    <row r="66" spans="1:18" hidden="1" x14ac:dyDescent="0.2">
      <c r="A66" s="181">
        <v>40483</v>
      </c>
      <c r="B66" s="207">
        <v>23.65</v>
      </c>
      <c r="C66" s="207">
        <v>20</v>
      </c>
      <c r="D66" s="207">
        <v>1312.2293479452094</v>
      </c>
      <c r="E66" s="207">
        <v>1060.1632892829409</v>
      </c>
      <c r="F66" s="207">
        <v>252.06605866226855</v>
      </c>
      <c r="G66" s="207">
        <v>666.46285082470274</v>
      </c>
      <c r="H66" s="207">
        <v>645.77608320374145</v>
      </c>
      <c r="I66" s="207">
        <v>225.68515759976378</v>
      </c>
      <c r="J66" s="207">
        <v>24.06</v>
      </c>
      <c r="K66" s="207">
        <v>21</v>
      </c>
      <c r="L66" s="207">
        <v>2914.84</v>
      </c>
      <c r="M66" s="207">
        <v>2382.37</v>
      </c>
      <c r="N66" s="207">
        <v>532.47</v>
      </c>
      <c r="O66" s="207">
        <v>1509.86</v>
      </c>
      <c r="P66" s="207">
        <v>1404.98</v>
      </c>
      <c r="Q66" s="207">
        <v>479.73</v>
      </c>
      <c r="R66" s="208"/>
    </row>
    <row r="67" spans="1:18" hidden="1" x14ac:dyDescent="0.2">
      <c r="A67" s="181">
        <v>40452</v>
      </c>
      <c r="B67" s="207">
        <v>23.15</v>
      </c>
      <c r="C67" s="207">
        <v>20</v>
      </c>
      <c r="D67" s="207">
        <v>1321.4143435906408</v>
      </c>
      <c r="E67" s="207">
        <v>1080.5947348585153</v>
      </c>
      <c r="F67" s="207">
        <v>240.81960873212526</v>
      </c>
      <c r="G67" s="207">
        <v>657.69894006960726</v>
      </c>
      <c r="H67" s="207">
        <v>663.71540352103341</v>
      </c>
      <c r="I67" s="207">
        <v>205.10929259287275</v>
      </c>
      <c r="J67" s="207">
        <v>23.86</v>
      </c>
      <c r="K67" s="207">
        <v>20.89</v>
      </c>
      <c r="L67" s="207">
        <v>2909.24</v>
      </c>
      <c r="M67" s="207">
        <v>2391.6</v>
      </c>
      <c r="N67" s="207">
        <v>517.64</v>
      </c>
      <c r="O67" s="207">
        <v>1501.34</v>
      </c>
      <c r="P67" s="207">
        <v>1407.91</v>
      </c>
      <c r="Q67" s="207">
        <v>468.57</v>
      </c>
      <c r="R67" s="208"/>
    </row>
    <row r="68" spans="1:18" hidden="1" x14ac:dyDescent="0.2">
      <c r="A68" s="181">
        <v>40422</v>
      </c>
      <c r="B68" s="207">
        <v>22.99</v>
      </c>
      <c r="C68" s="207">
        <v>19.23</v>
      </c>
      <c r="D68" s="207">
        <v>1296.4600732501322</v>
      </c>
      <c r="E68" s="207">
        <v>1040.4473377356728</v>
      </c>
      <c r="F68" s="207">
        <v>256.01273551445922</v>
      </c>
      <c r="G68" s="207">
        <v>655.37330190883188</v>
      </c>
      <c r="H68" s="207">
        <v>641.08677134130028</v>
      </c>
      <c r="I68" s="207">
        <v>200.79671406272843</v>
      </c>
      <c r="J68" s="207">
        <v>23.92</v>
      </c>
      <c r="K68" s="207">
        <v>20.51</v>
      </c>
      <c r="L68" s="207">
        <v>2861.44</v>
      </c>
      <c r="M68" s="207">
        <v>2333.08</v>
      </c>
      <c r="N68" s="207">
        <v>528.36</v>
      </c>
      <c r="O68" s="207">
        <v>1476.2</v>
      </c>
      <c r="P68" s="207">
        <v>1385.24</v>
      </c>
      <c r="Q68" s="207">
        <v>464.01</v>
      </c>
      <c r="R68" s="208"/>
    </row>
    <row r="69" spans="1:18" hidden="1" x14ac:dyDescent="0.2">
      <c r="A69" s="181">
        <v>40391</v>
      </c>
      <c r="B69" s="207">
        <v>22.54</v>
      </c>
      <c r="C69" s="207">
        <v>19</v>
      </c>
      <c r="D69" s="207">
        <v>1338.7945359044695</v>
      </c>
      <c r="E69" s="207">
        <v>1094.6562113622024</v>
      </c>
      <c r="F69" s="207">
        <v>244.14783593094356</v>
      </c>
      <c r="G69" s="207">
        <v>683.04135500833115</v>
      </c>
      <c r="H69" s="207">
        <v>655.75318089613836</v>
      </c>
      <c r="I69" s="207">
        <v>215.52806740407425</v>
      </c>
      <c r="J69" s="207">
        <v>23.24</v>
      </c>
      <c r="K69" s="207">
        <v>20</v>
      </c>
      <c r="L69" s="207">
        <v>2952.59</v>
      </c>
      <c r="M69" s="207">
        <v>2434.27</v>
      </c>
      <c r="N69" s="207">
        <v>518.30999999999995</v>
      </c>
      <c r="O69" s="207">
        <v>1541.79</v>
      </c>
      <c r="P69" s="207">
        <v>1410.8</v>
      </c>
      <c r="Q69" s="207">
        <v>472.18</v>
      </c>
      <c r="R69" s="208"/>
    </row>
    <row r="70" spans="1:18" hidden="1" x14ac:dyDescent="0.2">
      <c r="A70" s="181">
        <v>40360</v>
      </c>
      <c r="B70" s="207">
        <v>22.78</v>
      </c>
      <c r="C70" s="207">
        <v>19</v>
      </c>
      <c r="D70" s="207">
        <v>1325.8511448328177</v>
      </c>
      <c r="E70" s="207">
        <v>1091.3750561594206</v>
      </c>
      <c r="F70" s="207">
        <v>234.47608867339713</v>
      </c>
      <c r="G70" s="207">
        <v>690.5506842365993</v>
      </c>
      <c r="H70" s="207">
        <v>635.30046059621816</v>
      </c>
      <c r="I70" s="207">
        <v>213.63676845174604</v>
      </c>
      <c r="J70" s="207">
        <v>23.2</v>
      </c>
      <c r="K70" s="207">
        <v>20</v>
      </c>
      <c r="L70" s="207">
        <v>2922.08</v>
      </c>
      <c r="M70" s="207">
        <v>2422.87</v>
      </c>
      <c r="N70" s="207">
        <v>499.22</v>
      </c>
      <c r="O70" s="207">
        <v>1532.3</v>
      </c>
      <c r="P70" s="207">
        <v>1389.78</v>
      </c>
      <c r="Q70" s="207">
        <v>468.12</v>
      </c>
      <c r="R70" s="208"/>
    </row>
    <row r="71" spans="1:18" hidden="1" x14ac:dyDescent="0.2">
      <c r="A71" s="181">
        <v>40330</v>
      </c>
      <c r="B71" s="207">
        <v>22.74</v>
      </c>
      <c r="C71" s="207">
        <v>18.97</v>
      </c>
      <c r="D71" s="207">
        <v>1314.5407633379768</v>
      </c>
      <c r="E71" s="207">
        <v>1082.9251158964353</v>
      </c>
      <c r="F71" s="207">
        <v>231.61564744154154</v>
      </c>
      <c r="G71" s="207">
        <v>693.44338712239187</v>
      </c>
      <c r="H71" s="207">
        <v>621.10705590663463</v>
      </c>
      <c r="I71" s="207">
        <v>224.74306679612636</v>
      </c>
      <c r="J71" s="207">
        <v>23.21</v>
      </c>
      <c r="K71" s="207">
        <v>20</v>
      </c>
      <c r="L71" s="207">
        <v>2910.45</v>
      </c>
      <c r="M71" s="207">
        <v>2415.83</v>
      </c>
      <c r="N71" s="207">
        <v>494.62</v>
      </c>
      <c r="O71" s="207">
        <v>1530.72</v>
      </c>
      <c r="P71" s="207">
        <v>1379.73</v>
      </c>
      <c r="Q71" s="207">
        <v>472.86</v>
      </c>
      <c r="R71" s="208"/>
    </row>
    <row r="72" spans="1:18" hidden="1" x14ac:dyDescent="0.2">
      <c r="A72" s="181">
        <v>40299</v>
      </c>
      <c r="B72" s="207">
        <v>22.93</v>
      </c>
      <c r="C72" s="207">
        <v>19</v>
      </c>
      <c r="D72" s="207">
        <v>1287.956483348464</v>
      </c>
      <c r="E72" s="207">
        <v>1065.4757418584491</v>
      </c>
      <c r="F72" s="207">
        <v>222.48074149001508</v>
      </c>
      <c r="G72" s="207">
        <v>680.4030089470491</v>
      </c>
      <c r="H72" s="207">
        <v>607.55347440141475</v>
      </c>
      <c r="I72" s="207">
        <v>217.19335224092802</v>
      </c>
      <c r="J72" s="207">
        <v>23.25</v>
      </c>
      <c r="K72" s="207">
        <v>19.71</v>
      </c>
      <c r="L72" s="207">
        <v>2866.29</v>
      </c>
      <c r="M72" s="207">
        <v>2374.54</v>
      </c>
      <c r="N72" s="207">
        <v>491.75</v>
      </c>
      <c r="O72" s="207">
        <v>1491.06</v>
      </c>
      <c r="P72" s="207">
        <v>1375.23</v>
      </c>
      <c r="Q72" s="207">
        <v>448.34</v>
      </c>
      <c r="R72" s="208"/>
    </row>
    <row r="73" spans="1:18" hidden="1" x14ac:dyDescent="0.2">
      <c r="A73" s="181">
        <v>40269</v>
      </c>
      <c r="B73" s="207">
        <v>22.96</v>
      </c>
      <c r="C73" s="207">
        <v>19.09</v>
      </c>
      <c r="D73" s="207">
        <v>1285.8162652192379</v>
      </c>
      <c r="E73" s="207">
        <v>1036.3048493996316</v>
      </c>
      <c r="F73" s="207">
        <v>249.50180295877189</v>
      </c>
      <c r="G73" s="207">
        <v>662.15308000023606</v>
      </c>
      <c r="H73" s="207">
        <v>623.66318521900212</v>
      </c>
      <c r="I73" s="207">
        <v>233.11187523599372</v>
      </c>
      <c r="J73" s="207">
        <v>23.32</v>
      </c>
      <c r="K73" s="207">
        <v>20</v>
      </c>
      <c r="L73" s="207">
        <v>2826.22</v>
      </c>
      <c r="M73" s="207">
        <v>2304.09</v>
      </c>
      <c r="N73" s="207">
        <v>522.13</v>
      </c>
      <c r="O73" s="207">
        <v>1455.82</v>
      </c>
      <c r="P73" s="207">
        <v>1370.4</v>
      </c>
      <c r="Q73" s="207">
        <v>478.74</v>
      </c>
      <c r="R73" s="208"/>
    </row>
    <row r="74" spans="1:18" hidden="1" x14ac:dyDescent="0.2">
      <c r="A74" s="181">
        <v>40238</v>
      </c>
      <c r="B74" s="207">
        <v>22.86</v>
      </c>
      <c r="C74" s="207">
        <v>19</v>
      </c>
      <c r="D74" s="207">
        <v>1298.9288032267966</v>
      </c>
      <c r="E74" s="207">
        <v>1055.9153932894635</v>
      </c>
      <c r="F74" s="207">
        <v>243.01340993733291</v>
      </c>
      <c r="G74" s="207">
        <v>660.8213822322034</v>
      </c>
      <c r="H74" s="207">
        <v>638.10742099459287</v>
      </c>
      <c r="I74" s="207">
        <v>228.83281744930326</v>
      </c>
      <c r="J74" s="207">
        <v>23.35</v>
      </c>
      <c r="K74" s="207">
        <v>20</v>
      </c>
      <c r="L74" s="207">
        <v>2802.44</v>
      </c>
      <c r="M74" s="207">
        <v>2314.64</v>
      </c>
      <c r="N74" s="207">
        <v>487.8</v>
      </c>
      <c r="O74" s="207">
        <v>1433.52</v>
      </c>
      <c r="P74" s="207">
        <v>1368.93</v>
      </c>
      <c r="Q74" s="207">
        <v>462.26</v>
      </c>
      <c r="R74" s="208"/>
    </row>
    <row r="75" spans="1:18" x14ac:dyDescent="0.2">
      <c r="A75" s="181">
        <v>40210</v>
      </c>
      <c r="B75" s="207">
        <v>22.86</v>
      </c>
      <c r="C75" s="207">
        <v>19.23</v>
      </c>
      <c r="D75" s="207">
        <v>1299.0998224509949</v>
      </c>
      <c r="E75" s="207">
        <v>1061.9935947595611</v>
      </c>
      <c r="F75" s="207">
        <v>237.10622769143401</v>
      </c>
      <c r="G75" s="207">
        <v>655.61708325574295</v>
      </c>
      <c r="H75" s="207">
        <v>643.49227877391581</v>
      </c>
      <c r="I75" s="207">
        <v>232.47953203943857</v>
      </c>
      <c r="J75" s="207">
        <v>23.28</v>
      </c>
      <c r="K75" s="207">
        <v>20</v>
      </c>
      <c r="L75" s="207">
        <v>2817.82</v>
      </c>
      <c r="M75" s="207">
        <v>2339.91</v>
      </c>
      <c r="N75" s="207">
        <v>477.91</v>
      </c>
      <c r="O75" s="207">
        <v>1436.47</v>
      </c>
      <c r="P75" s="207">
        <v>1381.35</v>
      </c>
      <c r="Q75" s="207">
        <v>478.48</v>
      </c>
      <c r="R75" s="208"/>
    </row>
    <row r="76" spans="1:18" x14ac:dyDescent="0.2">
      <c r="A76" s="181">
        <v>40179</v>
      </c>
      <c r="B76" s="207">
        <v>22.71</v>
      </c>
      <c r="C76" s="207">
        <v>19.54</v>
      </c>
      <c r="D76" s="207">
        <v>1297.1881009207298</v>
      </c>
      <c r="E76" s="207">
        <v>1059.5675700076665</v>
      </c>
      <c r="F76" s="207">
        <v>237.62053091306348</v>
      </c>
      <c r="G76" s="207">
        <v>653.46597548949717</v>
      </c>
      <c r="H76" s="207">
        <v>643.72212543123283</v>
      </c>
      <c r="I76" s="207">
        <v>236.43109609149801</v>
      </c>
      <c r="J76" s="207">
        <v>23.34</v>
      </c>
      <c r="K76" s="207">
        <v>20</v>
      </c>
      <c r="L76" s="207">
        <v>2821.14</v>
      </c>
      <c r="M76" s="207">
        <v>2333.7399999999998</v>
      </c>
      <c r="N76" s="207">
        <v>487.4</v>
      </c>
      <c r="O76" s="207">
        <v>1432.16</v>
      </c>
      <c r="P76" s="207">
        <v>1388.98</v>
      </c>
      <c r="Q76" s="207">
        <v>480.46</v>
      </c>
      <c r="R76" s="208"/>
    </row>
    <row r="77" spans="1:18" x14ac:dyDescent="0.2">
      <c r="A77" s="181">
        <v>40148</v>
      </c>
      <c r="B77" s="207">
        <v>23.28</v>
      </c>
      <c r="C77" s="207">
        <v>20</v>
      </c>
      <c r="D77" s="207">
        <v>1310.3497021185635</v>
      </c>
      <c r="E77" s="207">
        <v>1090.9323459164891</v>
      </c>
      <c r="F77" s="207">
        <v>219.4173562020745</v>
      </c>
      <c r="G77" s="207">
        <v>668.75689064433232</v>
      </c>
      <c r="H77" s="207">
        <v>641.60220755834428</v>
      </c>
      <c r="I77" s="207">
        <v>235.51284828729862</v>
      </c>
      <c r="J77" s="207">
        <v>23.35</v>
      </c>
      <c r="K77" s="207">
        <v>20</v>
      </c>
      <c r="L77" s="207">
        <v>2837.81</v>
      </c>
      <c r="M77" s="207">
        <v>2369.7600000000002</v>
      </c>
      <c r="N77" s="207">
        <v>468.05</v>
      </c>
      <c r="O77" s="207">
        <v>1452.75</v>
      </c>
      <c r="P77" s="207">
        <v>1385.06</v>
      </c>
      <c r="Q77" s="207">
        <v>483.51</v>
      </c>
      <c r="R77" s="208"/>
    </row>
    <row r="78" spans="1:18" x14ac:dyDescent="0.2">
      <c r="A78" s="181">
        <v>40118</v>
      </c>
      <c r="B78" s="207">
        <v>22.92</v>
      </c>
      <c r="C78" s="207">
        <v>19.23</v>
      </c>
      <c r="D78" s="207">
        <v>1314.2516715384554</v>
      </c>
      <c r="E78" s="207">
        <v>1079.3873291601508</v>
      </c>
      <c r="F78" s="207">
        <v>234.86434237830451</v>
      </c>
      <c r="G78" s="207">
        <v>660.2259062654947</v>
      </c>
      <c r="H78" s="207">
        <v>654.0257652729606</v>
      </c>
      <c r="I78" s="207">
        <v>229.74289459929761</v>
      </c>
      <c r="J78" s="207">
        <v>23.03</v>
      </c>
      <c r="K78" s="207">
        <v>19.62</v>
      </c>
      <c r="L78" s="207">
        <v>2836.8</v>
      </c>
      <c r="M78" s="207">
        <v>2336.33</v>
      </c>
      <c r="N78" s="207">
        <v>500.47</v>
      </c>
      <c r="O78" s="207">
        <v>1455.42</v>
      </c>
      <c r="P78" s="207">
        <v>1381.37</v>
      </c>
      <c r="Q78" s="207">
        <v>472.25</v>
      </c>
      <c r="R78" s="208"/>
    </row>
    <row r="79" spans="1:18" x14ac:dyDescent="0.2">
      <c r="A79" s="181">
        <v>40087</v>
      </c>
      <c r="B79" s="207">
        <v>22.87</v>
      </c>
      <c r="C79" s="207">
        <v>19</v>
      </c>
      <c r="D79" s="207">
        <v>1320.1484144913495</v>
      </c>
      <c r="E79" s="207">
        <v>1091.0266834558436</v>
      </c>
      <c r="F79" s="207">
        <v>229.12173103550595</v>
      </c>
      <c r="G79" s="207">
        <v>677.36321175993589</v>
      </c>
      <c r="H79" s="207">
        <v>642.78520273141362</v>
      </c>
      <c r="I79" s="207">
        <v>222.38147027885557</v>
      </c>
      <c r="J79" s="207">
        <v>23.25</v>
      </c>
      <c r="K79" s="207">
        <v>19.739999999999998</v>
      </c>
      <c r="L79" s="207">
        <v>2829.73</v>
      </c>
      <c r="M79" s="207">
        <v>2338.65</v>
      </c>
      <c r="N79" s="207">
        <v>491.08</v>
      </c>
      <c r="O79" s="207">
        <v>1451.88</v>
      </c>
      <c r="P79" s="207">
        <v>1377.85</v>
      </c>
      <c r="Q79" s="207">
        <v>473.55</v>
      </c>
      <c r="R79" s="208"/>
    </row>
    <row r="80" spans="1:18" x14ac:dyDescent="0.2">
      <c r="A80" s="181">
        <v>40057</v>
      </c>
      <c r="B80" s="207">
        <v>22.88</v>
      </c>
      <c r="C80" s="207">
        <v>19.23</v>
      </c>
      <c r="D80" s="207">
        <v>1298.5100057077095</v>
      </c>
      <c r="E80" s="207">
        <v>1087.7752229641337</v>
      </c>
      <c r="F80" s="207">
        <v>210.73478274357566</v>
      </c>
      <c r="G80" s="207">
        <v>665.28604779579507</v>
      </c>
      <c r="H80" s="207">
        <v>633.22395791191434</v>
      </c>
      <c r="I80" s="207">
        <v>221.93195087879624</v>
      </c>
      <c r="J80" s="207">
        <v>23.16</v>
      </c>
      <c r="K80" s="207">
        <v>19.920000000000002</v>
      </c>
      <c r="L80" s="207">
        <v>2785.86</v>
      </c>
      <c r="M80" s="207">
        <v>2307.98</v>
      </c>
      <c r="N80" s="207">
        <v>477.88</v>
      </c>
      <c r="O80" s="207">
        <v>1421.13</v>
      </c>
      <c r="P80" s="207">
        <v>1364.73</v>
      </c>
      <c r="Q80" s="207">
        <v>469.04</v>
      </c>
      <c r="R80" s="208"/>
    </row>
    <row r="81" spans="1:18" x14ac:dyDescent="0.2">
      <c r="A81" s="181">
        <v>40026</v>
      </c>
      <c r="B81" s="207">
        <v>22.35</v>
      </c>
      <c r="C81" s="207">
        <v>19</v>
      </c>
      <c r="D81" s="207">
        <v>1304.5566720654726</v>
      </c>
      <c r="E81" s="207">
        <v>1100.11688107284</v>
      </c>
      <c r="F81" s="207">
        <v>204.43979099263268</v>
      </c>
      <c r="G81" s="207">
        <v>671.55424820365283</v>
      </c>
      <c r="H81" s="207">
        <v>633.00242386181992</v>
      </c>
      <c r="I81" s="207">
        <v>217.88004827713667</v>
      </c>
      <c r="J81" s="207">
        <v>22.57</v>
      </c>
      <c r="K81" s="207">
        <v>19.21</v>
      </c>
      <c r="L81" s="207">
        <v>2819.82</v>
      </c>
      <c r="M81" s="207">
        <v>2362.79</v>
      </c>
      <c r="N81" s="207">
        <v>457.03</v>
      </c>
      <c r="O81" s="207">
        <v>1445.23</v>
      </c>
      <c r="P81" s="207">
        <v>1374.59</v>
      </c>
      <c r="Q81" s="207">
        <v>442.4</v>
      </c>
      <c r="R81" s="208"/>
    </row>
    <row r="82" spans="1:18" x14ac:dyDescent="0.2">
      <c r="A82" s="181">
        <v>39995</v>
      </c>
      <c r="B82" s="207">
        <v>23.15</v>
      </c>
      <c r="C82" s="207">
        <v>19.489999999999998</v>
      </c>
      <c r="D82" s="207">
        <v>1310.7106775604364</v>
      </c>
      <c r="E82" s="207">
        <v>1114.8414593273915</v>
      </c>
      <c r="F82" s="207">
        <v>195.85987243582034</v>
      </c>
      <c r="G82" s="207">
        <v>679.32730866130214</v>
      </c>
      <c r="H82" s="207">
        <v>631.3833688991341</v>
      </c>
      <c r="I82" s="207">
        <v>209.65426913932137</v>
      </c>
      <c r="J82" s="207">
        <v>23</v>
      </c>
      <c r="K82" s="207">
        <v>19.63</v>
      </c>
      <c r="L82" s="207">
        <v>2819.6</v>
      </c>
      <c r="M82" s="207">
        <v>2380.16</v>
      </c>
      <c r="N82" s="207">
        <v>439.44</v>
      </c>
      <c r="O82" s="207">
        <v>1449.45</v>
      </c>
      <c r="P82" s="207">
        <v>1370.16</v>
      </c>
      <c r="Q82" s="207">
        <v>445.38</v>
      </c>
      <c r="R82" s="208"/>
    </row>
    <row r="83" spans="1:18" x14ac:dyDescent="0.2">
      <c r="A83" s="181">
        <v>39965</v>
      </c>
      <c r="B83" s="207">
        <v>23</v>
      </c>
      <c r="C83" s="207">
        <v>19.23</v>
      </c>
      <c r="D83" s="207">
        <v>1315.2059246962074</v>
      </c>
      <c r="E83" s="207">
        <v>1077.3501365551688</v>
      </c>
      <c r="F83" s="207">
        <v>237.86522723735737</v>
      </c>
      <c r="G83" s="207">
        <v>670.30798599340062</v>
      </c>
      <c r="H83" s="207">
        <v>644.89793870280675</v>
      </c>
      <c r="I83" s="207">
        <v>218.4206888203353</v>
      </c>
      <c r="J83" s="207">
        <v>22.99</v>
      </c>
      <c r="K83" s="207">
        <v>19.5</v>
      </c>
      <c r="L83" s="207">
        <v>2811.57</v>
      </c>
      <c r="M83" s="207">
        <v>2298.77</v>
      </c>
      <c r="N83" s="207">
        <v>512.79999999999995</v>
      </c>
      <c r="O83" s="207">
        <v>1428.64</v>
      </c>
      <c r="P83" s="207">
        <v>1382.93</v>
      </c>
      <c r="Q83" s="207">
        <v>460.38</v>
      </c>
      <c r="R83" s="208"/>
    </row>
    <row r="84" spans="1:18" x14ac:dyDescent="0.2">
      <c r="A84" s="181">
        <v>39934</v>
      </c>
      <c r="B84" s="207">
        <v>22.93</v>
      </c>
      <c r="C84" s="207">
        <v>19.23</v>
      </c>
      <c r="D84" s="207">
        <v>1340.4854039288198</v>
      </c>
      <c r="E84" s="207">
        <v>1105.6247272709643</v>
      </c>
      <c r="F84" s="207">
        <v>234.87008727117663</v>
      </c>
      <c r="G84" s="207">
        <v>684.32097949296508</v>
      </c>
      <c r="H84" s="207">
        <v>656.1644244358547</v>
      </c>
      <c r="I84" s="207">
        <v>221.45996328842855</v>
      </c>
      <c r="J84" s="207">
        <v>23.11</v>
      </c>
      <c r="K84" s="207">
        <v>19.489999999999998</v>
      </c>
      <c r="L84" s="207">
        <v>2822.75</v>
      </c>
      <c r="M84" s="207">
        <v>2325.5700000000002</v>
      </c>
      <c r="N84" s="207">
        <v>497.19</v>
      </c>
      <c r="O84" s="207">
        <v>1430.45</v>
      </c>
      <c r="P84" s="207">
        <v>1392.3</v>
      </c>
      <c r="Q84" s="207">
        <v>440.79</v>
      </c>
      <c r="R84" s="208"/>
    </row>
    <row r="85" spans="1:18" x14ac:dyDescent="0.2">
      <c r="A85" s="181">
        <v>39904</v>
      </c>
      <c r="B85" s="207">
        <v>23.03</v>
      </c>
      <c r="C85" s="207">
        <v>20</v>
      </c>
      <c r="D85" s="207">
        <v>1329.1549720920134</v>
      </c>
      <c r="E85" s="207">
        <v>1098.7133892317959</v>
      </c>
      <c r="F85" s="207">
        <v>230.44158286021735</v>
      </c>
      <c r="G85" s="207">
        <v>681.64478690144711</v>
      </c>
      <c r="H85" s="207">
        <v>647.51018519056606</v>
      </c>
      <c r="I85" s="207">
        <v>233.84749530290063</v>
      </c>
      <c r="J85" s="207">
        <v>23.08</v>
      </c>
      <c r="K85" s="207">
        <v>20</v>
      </c>
      <c r="L85" s="207">
        <v>2826.08</v>
      </c>
      <c r="M85" s="207">
        <v>2322.9</v>
      </c>
      <c r="N85" s="207">
        <v>503.19</v>
      </c>
      <c r="O85" s="207">
        <v>1447.58</v>
      </c>
      <c r="P85" s="207">
        <v>1378.51</v>
      </c>
      <c r="Q85" s="207">
        <v>471.07</v>
      </c>
      <c r="R85" s="208"/>
    </row>
    <row r="86" spans="1:18" x14ac:dyDescent="0.2">
      <c r="A86" s="181">
        <v>39873</v>
      </c>
      <c r="B86" s="207">
        <v>22.69</v>
      </c>
      <c r="C86" s="207">
        <v>20</v>
      </c>
      <c r="D86" s="207">
        <v>1327.5195310294635</v>
      </c>
      <c r="E86" s="207">
        <v>1073.2916546390577</v>
      </c>
      <c r="F86" s="207">
        <v>254.23736640034971</v>
      </c>
      <c r="G86" s="207">
        <v>686.80150965881717</v>
      </c>
      <c r="H86" s="207">
        <v>640.72751138059016</v>
      </c>
      <c r="I86" s="207">
        <v>228.86107981003485</v>
      </c>
      <c r="J86" s="207">
        <v>22.85</v>
      </c>
      <c r="K86" s="207">
        <v>20</v>
      </c>
      <c r="L86" s="207">
        <v>2824.69</v>
      </c>
      <c r="M86" s="207">
        <v>2282.9299999999998</v>
      </c>
      <c r="N86" s="207">
        <v>541.76</v>
      </c>
      <c r="O86" s="207">
        <v>1446.7</v>
      </c>
      <c r="P86" s="207">
        <v>1377.99</v>
      </c>
      <c r="Q86" s="207">
        <v>456.28</v>
      </c>
      <c r="R86" s="208"/>
    </row>
    <row r="87" spans="1:18" x14ac:dyDescent="0.2">
      <c r="A87" s="181">
        <v>39845</v>
      </c>
      <c r="B87" s="207">
        <v>22.97</v>
      </c>
      <c r="C87" s="207">
        <v>20</v>
      </c>
      <c r="D87" s="207">
        <v>1322.6835282188597</v>
      </c>
      <c r="E87" s="207">
        <v>1091.218803636913</v>
      </c>
      <c r="F87" s="207">
        <v>231.46472458194657</v>
      </c>
      <c r="G87" s="207">
        <v>688.08471898090249</v>
      </c>
      <c r="H87" s="207">
        <v>634.5988092379572</v>
      </c>
      <c r="I87" s="207">
        <v>225.83560984336162</v>
      </c>
      <c r="J87" s="207">
        <v>22.86</v>
      </c>
      <c r="K87" s="207">
        <v>20</v>
      </c>
      <c r="L87" s="207">
        <v>2799.12</v>
      </c>
      <c r="M87" s="207">
        <v>2295.87</v>
      </c>
      <c r="N87" s="207">
        <v>503.26</v>
      </c>
      <c r="O87" s="207">
        <v>1448.74</v>
      </c>
      <c r="P87" s="207">
        <v>1350.39</v>
      </c>
      <c r="Q87" s="207">
        <v>483.19</v>
      </c>
      <c r="R87" s="208"/>
    </row>
    <row r="88" spans="1:18" x14ac:dyDescent="0.2">
      <c r="A88" s="181">
        <v>39814</v>
      </c>
      <c r="B88" s="207">
        <v>23.28</v>
      </c>
      <c r="C88" s="207">
        <v>20</v>
      </c>
      <c r="D88" s="207">
        <v>1321.8022870686589</v>
      </c>
      <c r="E88" s="207">
        <v>1079.1382718002999</v>
      </c>
      <c r="F88" s="207">
        <v>242.66401526835892</v>
      </c>
      <c r="G88" s="207">
        <v>687.92288781800301</v>
      </c>
      <c r="H88" s="207">
        <v>633.86998892703264</v>
      </c>
      <c r="I88" s="207">
        <v>231.71980889471715</v>
      </c>
      <c r="J88" s="207">
        <v>23.11</v>
      </c>
      <c r="K88" s="207">
        <v>20</v>
      </c>
      <c r="L88" s="207">
        <v>2789.8</v>
      </c>
      <c r="M88" s="207">
        <v>2286.8200000000002</v>
      </c>
      <c r="N88" s="207">
        <v>502.97</v>
      </c>
      <c r="O88" s="207">
        <v>1451.91</v>
      </c>
      <c r="P88" s="207">
        <v>1337.88</v>
      </c>
      <c r="Q88" s="207">
        <v>499.99</v>
      </c>
      <c r="R88" s="208"/>
    </row>
    <row r="89" spans="1:18" x14ac:dyDescent="0.2">
      <c r="A89" s="181">
        <v>39783</v>
      </c>
      <c r="B89" s="207">
        <v>22.61</v>
      </c>
      <c r="C89" s="207">
        <v>19.489999999999998</v>
      </c>
      <c r="D89" s="207">
        <v>1356.7389906824701</v>
      </c>
      <c r="E89" s="207">
        <v>1109.8452039209808</v>
      </c>
      <c r="F89" s="207">
        <v>246.89378676148928</v>
      </c>
      <c r="G89" s="207">
        <v>705.31114372517084</v>
      </c>
      <c r="H89" s="207">
        <v>651.42784695729915</v>
      </c>
      <c r="I89" s="207">
        <v>234.93005754127469</v>
      </c>
      <c r="J89" s="207">
        <v>22.67</v>
      </c>
      <c r="K89" s="207">
        <v>19.5</v>
      </c>
      <c r="L89" s="207">
        <v>2872.44</v>
      </c>
      <c r="M89" s="207">
        <v>2356.4</v>
      </c>
      <c r="N89" s="207">
        <v>516.04</v>
      </c>
      <c r="O89" s="207">
        <v>1506.97</v>
      </c>
      <c r="P89" s="207">
        <v>1365.47</v>
      </c>
      <c r="Q89" s="207">
        <v>484.52</v>
      </c>
      <c r="R89" s="208"/>
    </row>
    <row r="90" spans="1:18" x14ac:dyDescent="0.2">
      <c r="A90" s="181">
        <v>39753</v>
      </c>
      <c r="B90" s="207">
        <v>22.93</v>
      </c>
      <c r="C90" s="207">
        <v>20</v>
      </c>
      <c r="D90" s="207">
        <v>1331.1607297032017</v>
      </c>
      <c r="E90" s="207">
        <v>1085.169276877775</v>
      </c>
      <c r="F90" s="207">
        <v>246.00082785697592</v>
      </c>
      <c r="G90" s="207">
        <v>700.39923202617433</v>
      </c>
      <c r="H90" s="207">
        <v>630.76149767702725</v>
      </c>
      <c r="I90" s="207">
        <v>240.01955772844121</v>
      </c>
      <c r="J90" s="207">
        <v>23.12</v>
      </c>
      <c r="K90" s="207">
        <v>20</v>
      </c>
      <c r="L90" s="207">
        <v>2845.44</v>
      </c>
      <c r="M90" s="207">
        <v>2347.2399999999998</v>
      </c>
      <c r="N90" s="207">
        <v>498.2</v>
      </c>
      <c r="O90" s="207">
        <v>1505.09</v>
      </c>
      <c r="P90" s="207">
        <v>1340.35</v>
      </c>
      <c r="Q90" s="207">
        <v>490.71</v>
      </c>
      <c r="R90" s="208"/>
    </row>
    <row r="91" spans="1:18" x14ac:dyDescent="0.2">
      <c r="A91" s="181">
        <v>39722</v>
      </c>
      <c r="B91" s="207">
        <v>22.77</v>
      </c>
      <c r="C91" s="207">
        <v>19.23</v>
      </c>
      <c r="D91" s="207">
        <v>1336.1875312772709</v>
      </c>
      <c r="E91" s="207">
        <v>1104.2002787729909</v>
      </c>
      <c r="F91" s="207">
        <v>231.98725250428032</v>
      </c>
      <c r="G91" s="207">
        <v>710.90004749167247</v>
      </c>
      <c r="H91" s="207">
        <v>625.28748378559862</v>
      </c>
      <c r="I91" s="207">
        <v>225.2701602623917</v>
      </c>
      <c r="J91" s="207">
        <v>23.04</v>
      </c>
      <c r="K91" s="207">
        <v>20</v>
      </c>
      <c r="L91" s="207">
        <v>2888.02</v>
      </c>
      <c r="M91" s="207">
        <v>2396.36</v>
      </c>
      <c r="N91" s="207">
        <v>491.66</v>
      </c>
      <c r="O91" s="207">
        <v>1529.49</v>
      </c>
      <c r="P91" s="207">
        <v>1358.54</v>
      </c>
      <c r="Q91" s="207">
        <v>482.89</v>
      </c>
      <c r="R91" s="208"/>
    </row>
    <row r="92" spans="1:18" x14ac:dyDescent="0.2">
      <c r="A92" s="181">
        <v>39692</v>
      </c>
      <c r="B92" s="207">
        <v>23.1</v>
      </c>
      <c r="C92" s="207">
        <v>20</v>
      </c>
      <c r="D92" s="207">
        <v>1324.1364191042865</v>
      </c>
      <c r="E92" s="207">
        <v>1109.2485085208707</v>
      </c>
      <c r="F92" s="207">
        <v>214.87854074341456</v>
      </c>
      <c r="G92" s="207">
        <v>710.00899591736709</v>
      </c>
      <c r="H92" s="207">
        <v>614.11805334691826</v>
      </c>
      <c r="I92" s="207">
        <v>233.85246674548208</v>
      </c>
      <c r="J92" s="207">
        <v>23.36</v>
      </c>
      <c r="K92" s="207">
        <v>20</v>
      </c>
      <c r="L92" s="207">
        <v>2849.97</v>
      </c>
      <c r="M92" s="207">
        <v>2373.9699999999998</v>
      </c>
      <c r="N92" s="207">
        <v>476</v>
      </c>
      <c r="O92" s="207">
        <v>1518.23</v>
      </c>
      <c r="P92" s="207">
        <v>1331.74</v>
      </c>
      <c r="Q92" s="207">
        <v>490.7</v>
      </c>
      <c r="R92" s="208"/>
    </row>
    <row r="93" spans="1:18" x14ac:dyDescent="0.2">
      <c r="A93" s="181">
        <v>39661</v>
      </c>
      <c r="B93" s="207">
        <v>22.44</v>
      </c>
      <c r="C93" s="207">
        <v>19.23</v>
      </c>
      <c r="D93" s="207">
        <v>1331.692188948181</v>
      </c>
      <c r="E93" s="207">
        <v>1140.5790388077899</v>
      </c>
      <c r="F93" s="207">
        <v>191.12266630581155</v>
      </c>
      <c r="G93" s="207">
        <v>697.04960088798987</v>
      </c>
      <c r="H93" s="207">
        <v>634.64258806019097</v>
      </c>
      <c r="I93" s="207">
        <v>222.74488399821402</v>
      </c>
      <c r="J93" s="207">
        <v>22.66</v>
      </c>
      <c r="K93" s="207">
        <v>19.43</v>
      </c>
      <c r="L93" s="207">
        <v>2873.03</v>
      </c>
      <c r="M93" s="207">
        <v>2436.21</v>
      </c>
      <c r="N93" s="207">
        <v>436.82</v>
      </c>
      <c r="O93" s="207">
        <v>1518.36</v>
      </c>
      <c r="P93" s="207">
        <v>1354.67</v>
      </c>
      <c r="Q93" s="207">
        <v>461.28</v>
      </c>
      <c r="R93" s="208"/>
    </row>
    <row r="94" spans="1:18" x14ac:dyDescent="0.2">
      <c r="A94" s="181">
        <v>39630</v>
      </c>
      <c r="B94" s="207">
        <v>22.22</v>
      </c>
      <c r="C94" s="207">
        <v>18.79</v>
      </c>
      <c r="D94" s="207">
        <v>1341.6572422129204</v>
      </c>
      <c r="E94" s="207">
        <v>1135.8543855283542</v>
      </c>
      <c r="F94" s="207">
        <v>205.80285668456619</v>
      </c>
      <c r="G94" s="207">
        <v>714.49258678441606</v>
      </c>
      <c r="H94" s="207">
        <v>627.16465542850437</v>
      </c>
      <c r="I94" s="207">
        <v>205.18296856202232</v>
      </c>
      <c r="J94" s="207">
        <v>22.32</v>
      </c>
      <c r="K94" s="207">
        <v>19.23</v>
      </c>
      <c r="L94" s="207">
        <v>2865.8</v>
      </c>
      <c r="M94" s="207">
        <v>2404.6999999999998</v>
      </c>
      <c r="N94" s="207">
        <v>461.1</v>
      </c>
      <c r="O94" s="207">
        <v>1517.27</v>
      </c>
      <c r="P94" s="207">
        <v>1348.53</v>
      </c>
      <c r="Q94" s="207">
        <v>453.89</v>
      </c>
      <c r="R94" s="208"/>
    </row>
    <row r="95" spans="1:18" x14ac:dyDescent="0.2">
      <c r="A95" s="181">
        <v>39600</v>
      </c>
      <c r="B95" s="207">
        <v>22.47</v>
      </c>
      <c r="C95" s="207">
        <v>19</v>
      </c>
      <c r="D95" s="207">
        <v>1351.1237624215348</v>
      </c>
      <c r="E95" s="207">
        <v>1140.3714905995248</v>
      </c>
      <c r="F95" s="207">
        <v>210.7522718220099</v>
      </c>
      <c r="G95" s="207">
        <v>715.62108973625971</v>
      </c>
      <c r="H95" s="207">
        <v>635.50267268527477</v>
      </c>
      <c r="I95" s="207">
        <v>198.70166994645487</v>
      </c>
      <c r="J95" s="207">
        <v>22.58</v>
      </c>
      <c r="K95" s="207">
        <v>19.75</v>
      </c>
      <c r="L95" s="207">
        <v>2894.02</v>
      </c>
      <c r="M95" s="207">
        <v>2407.86</v>
      </c>
      <c r="N95" s="207">
        <v>486.16</v>
      </c>
      <c r="O95" s="207">
        <v>1530.14</v>
      </c>
      <c r="P95" s="207">
        <v>1363.88</v>
      </c>
      <c r="Q95" s="207">
        <v>447.51</v>
      </c>
      <c r="R95" s="208"/>
    </row>
    <row r="96" spans="1:18" x14ac:dyDescent="0.2">
      <c r="A96" s="181">
        <v>39569</v>
      </c>
      <c r="B96" s="207">
        <v>22.54</v>
      </c>
      <c r="C96" s="207">
        <v>18.5</v>
      </c>
      <c r="D96" s="207">
        <v>1381.7996284787932</v>
      </c>
      <c r="E96" s="207">
        <v>1152.5236148530125</v>
      </c>
      <c r="F96" s="207">
        <v>229.27601362578082</v>
      </c>
      <c r="G96" s="207">
        <v>731.92547999999999</v>
      </c>
      <c r="H96" s="207">
        <v>649.87414847879324</v>
      </c>
      <c r="I96" s="207">
        <v>196.85227171055561</v>
      </c>
      <c r="J96" s="207">
        <v>22.55</v>
      </c>
      <c r="K96" s="207">
        <v>19.23</v>
      </c>
      <c r="L96" s="207">
        <v>2929.42</v>
      </c>
      <c r="M96" s="207">
        <v>2435.7399999999998</v>
      </c>
      <c r="N96" s="207">
        <v>493.68</v>
      </c>
      <c r="O96" s="207">
        <v>1533.23</v>
      </c>
      <c r="P96" s="207">
        <v>1396.19</v>
      </c>
      <c r="Q96" s="207">
        <v>453.11</v>
      </c>
      <c r="R96" s="208"/>
    </row>
    <row r="97" spans="1:18" x14ac:dyDescent="0.2">
      <c r="A97" s="181">
        <v>39539</v>
      </c>
      <c r="B97" s="207">
        <v>22.04</v>
      </c>
      <c r="C97" s="207">
        <v>18.12</v>
      </c>
      <c r="D97" s="207">
        <v>1367.6712577857531</v>
      </c>
      <c r="E97" s="207">
        <v>1143.1322290301291</v>
      </c>
      <c r="F97" s="207">
        <v>224.53902875562409</v>
      </c>
      <c r="G97" s="207">
        <v>728.65699960299196</v>
      </c>
      <c r="H97" s="207">
        <v>639.0142581827613</v>
      </c>
      <c r="I97" s="207">
        <v>211.61218817799062</v>
      </c>
      <c r="J97" s="207">
        <v>22.18</v>
      </c>
      <c r="K97" s="207">
        <v>19.23</v>
      </c>
      <c r="L97" s="207">
        <v>2873.76</v>
      </c>
      <c r="M97" s="207">
        <v>2394.0100000000002</v>
      </c>
      <c r="N97" s="207">
        <v>479.74</v>
      </c>
      <c r="O97" s="207">
        <v>1511.68</v>
      </c>
      <c r="P97" s="207">
        <v>1362.08</v>
      </c>
      <c r="Q97" s="207">
        <v>472.6</v>
      </c>
      <c r="R97" s="208"/>
    </row>
    <row r="98" spans="1:18" x14ac:dyDescent="0.2">
      <c r="A98" s="181">
        <v>39508</v>
      </c>
      <c r="B98" s="207">
        <v>22.15</v>
      </c>
      <c r="C98" s="207">
        <v>18.52</v>
      </c>
      <c r="D98" s="207">
        <v>1347.0587231035659</v>
      </c>
      <c r="E98" s="207">
        <v>1108.1964463929564</v>
      </c>
      <c r="F98" s="207">
        <v>238.87197433866814</v>
      </c>
      <c r="G98" s="207">
        <v>704.15447096074342</v>
      </c>
      <c r="H98" s="207">
        <v>642.90425214282266</v>
      </c>
      <c r="I98" s="207">
        <v>199.67416172593281</v>
      </c>
      <c r="J98" s="207">
        <v>22.01</v>
      </c>
      <c r="K98" s="207">
        <v>19.23</v>
      </c>
      <c r="L98" s="207">
        <v>2854.97</v>
      </c>
      <c r="M98" s="207">
        <v>2362.84</v>
      </c>
      <c r="N98" s="207">
        <v>492.13</v>
      </c>
      <c r="O98" s="207">
        <v>1482.27</v>
      </c>
      <c r="P98" s="207">
        <v>1372.69</v>
      </c>
      <c r="Q98" s="207">
        <v>470.29</v>
      </c>
      <c r="R98" s="208"/>
    </row>
    <row r="99" spans="1:18" x14ac:dyDescent="0.2">
      <c r="A99" s="181">
        <v>39479</v>
      </c>
      <c r="B99" s="207">
        <v>22.12</v>
      </c>
      <c r="C99" s="207">
        <v>18.190000000000001</v>
      </c>
      <c r="D99" s="207">
        <v>1345.4720062535896</v>
      </c>
      <c r="E99" s="207">
        <v>1113.2727262880449</v>
      </c>
      <c r="F99" s="207">
        <v>232.19927996554478</v>
      </c>
      <c r="G99" s="207">
        <v>711.02615411682768</v>
      </c>
      <c r="H99" s="207">
        <v>634.4458521367618</v>
      </c>
      <c r="I99" s="207">
        <v>207.86918147659139</v>
      </c>
      <c r="J99" s="207">
        <v>22.29</v>
      </c>
      <c r="K99" s="207">
        <v>19.23</v>
      </c>
      <c r="L99" s="207">
        <v>2845.02</v>
      </c>
      <c r="M99" s="207">
        <v>2359.5100000000002</v>
      </c>
      <c r="N99" s="207">
        <v>485.51</v>
      </c>
      <c r="O99" s="207">
        <v>1481.88</v>
      </c>
      <c r="P99" s="207">
        <v>1363.14</v>
      </c>
      <c r="Q99" s="207">
        <v>484.76</v>
      </c>
      <c r="R99" s="208"/>
    </row>
    <row r="100" spans="1:18" x14ac:dyDescent="0.2">
      <c r="A100" s="181">
        <v>39448</v>
      </c>
      <c r="B100" s="207">
        <v>22.01</v>
      </c>
      <c r="C100" s="207">
        <v>19</v>
      </c>
      <c r="D100" s="207">
        <v>1315.3320021460077</v>
      </c>
      <c r="E100" s="207">
        <v>1078.5015519807953</v>
      </c>
      <c r="F100" s="207">
        <v>236.83045016521243</v>
      </c>
      <c r="G100" s="207">
        <v>686.54740309169642</v>
      </c>
      <c r="H100" s="207">
        <v>628.78459905431112</v>
      </c>
      <c r="I100" s="207">
        <v>217.87810692812931</v>
      </c>
      <c r="J100" s="207">
        <v>22.23</v>
      </c>
      <c r="K100" s="207">
        <v>19.23</v>
      </c>
      <c r="L100" s="207">
        <v>2805.22</v>
      </c>
      <c r="M100" s="207">
        <v>2318.37</v>
      </c>
      <c r="N100" s="207">
        <v>486.86</v>
      </c>
      <c r="O100" s="207">
        <v>1446.62</v>
      </c>
      <c r="P100" s="207">
        <v>1358.6</v>
      </c>
      <c r="Q100" s="207">
        <v>479.2</v>
      </c>
      <c r="R100" s="208"/>
    </row>
    <row r="101" spans="1:18" x14ac:dyDescent="0.2">
      <c r="A101" s="181">
        <v>39417</v>
      </c>
      <c r="B101" s="207">
        <v>21.74</v>
      </c>
      <c r="C101" s="207">
        <v>18.5</v>
      </c>
      <c r="D101" s="207">
        <v>1326.0623252413754</v>
      </c>
      <c r="E101" s="207">
        <v>1096.9491382263557</v>
      </c>
      <c r="F101" s="207">
        <v>229.11318701501949</v>
      </c>
      <c r="G101" s="207">
        <v>687.01420020628166</v>
      </c>
      <c r="H101" s="207">
        <v>639.04812503509356</v>
      </c>
      <c r="I101" s="207">
        <v>219.82561398084496</v>
      </c>
      <c r="J101" s="207">
        <v>22.27</v>
      </c>
      <c r="K101" s="207">
        <v>19.23</v>
      </c>
      <c r="L101" s="207">
        <v>2841.93</v>
      </c>
      <c r="M101" s="207">
        <v>2367.56</v>
      </c>
      <c r="N101" s="207">
        <v>474.37</v>
      </c>
      <c r="O101" s="207">
        <v>1475.45</v>
      </c>
      <c r="P101" s="207">
        <v>1366.48</v>
      </c>
      <c r="Q101" s="207">
        <v>483.76</v>
      </c>
      <c r="R101" s="208"/>
    </row>
    <row r="102" spans="1:18" x14ac:dyDescent="0.2">
      <c r="A102" s="181">
        <v>39387</v>
      </c>
      <c r="B102" s="207">
        <v>21.53</v>
      </c>
      <c r="C102" s="207">
        <v>18.46</v>
      </c>
      <c r="D102" s="207">
        <v>1325.0122048510832</v>
      </c>
      <c r="E102" s="207">
        <v>1097.9983819551446</v>
      </c>
      <c r="F102" s="207">
        <v>227.01382289593863</v>
      </c>
      <c r="G102" s="207">
        <v>696.75409014124557</v>
      </c>
      <c r="H102" s="207">
        <v>628.25811470983751</v>
      </c>
      <c r="I102" s="207">
        <v>202.84283675306864</v>
      </c>
      <c r="J102" s="207">
        <v>22.13</v>
      </c>
      <c r="K102" s="207">
        <v>19</v>
      </c>
      <c r="L102" s="207">
        <v>2842.67</v>
      </c>
      <c r="M102" s="207">
        <v>2358.92</v>
      </c>
      <c r="N102" s="207">
        <v>483.76</v>
      </c>
      <c r="O102" s="207">
        <v>1488.91</v>
      </c>
      <c r="P102" s="207">
        <v>1353.77</v>
      </c>
      <c r="Q102" s="207">
        <v>445.42</v>
      </c>
      <c r="R102" s="208"/>
    </row>
    <row r="103" spans="1:18" x14ac:dyDescent="0.2">
      <c r="A103" s="181">
        <v>39356</v>
      </c>
      <c r="B103" s="207">
        <v>22.12</v>
      </c>
      <c r="C103" s="207">
        <v>19</v>
      </c>
      <c r="D103" s="207">
        <v>1322.3631918840135</v>
      </c>
      <c r="E103" s="207">
        <v>1099.1155560494881</v>
      </c>
      <c r="F103" s="207">
        <v>223.24763583452554</v>
      </c>
      <c r="G103" s="207">
        <v>688.44406957582567</v>
      </c>
      <c r="H103" s="207">
        <v>633.91912230818775</v>
      </c>
      <c r="I103" s="207">
        <v>202.19374692092907</v>
      </c>
      <c r="J103" s="207">
        <v>22.27</v>
      </c>
      <c r="K103" s="207">
        <v>19.23</v>
      </c>
      <c r="L103" s="207">
        <v>2852.2</v>
      </c>
      <c r="M103" s="207">
        <v>2370.6</v>
      </c>
      <c r="N103" s="207">
        <v>481.6</v>
      </c>
      <c r="O103" s="207">
        <v>1488.64</v>
      </c>
      <c r="P103" s="207">
        <v>1363.56</v>
      </c>
      <c r="Q103" s="207">
        <v>458.42</v>
      </c>
      <c r="R103" s="208"/>
    </row>
    <row r="104" spans="1:18" x14ac:dyDescent="0.2">
      <c r="A104" s="181">
        <v>39326</v>
      </c>
      <c r="B104" s="207">
        <v>21.8</v>
      </c>
      <c r="C104" s="207">
        <v>18.670000000000002</v>
      </c>
      <c r="D104" s="207">
        <v>1299.6174108530788</v>
      </c>
      <c r="E104" s="207">
        <v>1111.248905173534</v>
      </c>
      <c r="F104" s="207">
        <v>188.36850567954482</v>
      </c>
      <c r="G104" s="207">
        <v>681.33374584234207</v>
      </c>
      <c r="H104" s="207">
        <v>618.28366501073685</v>
      </c>
      <c r="I104" s="207">
        <v>201.08676232798018</v>
      </c>
      <c r="J104" s="207">
        <v>22.08</v>
      </c>
      <c r="K104" s="207">
        <v>19</v>
      </c>
      <c r="L104" s="207">
        <v>2800.71</v>
      </c>
      <c r="M104" s="207">
        <v>2376.4499999999998</v>
      </c>
      <c r="N104" s="207">
        <v>424.25</v>
      </c>
      <c r="O104" s="207">
        <v>1476.15</v>
      </c>
      <c r="P104" s="207">
        <v>1324.55</v>
      </c>
      <c r="Q104" s="207">
        <v>429.56</v>
      </c>
      <c r="R104" s="208"/>
    </row>
    <row r="105" spans="1:18" x14ac:dyDescent="0.2">
      <c r="A105" s="181">
        <v>39295</v>
      </c>
      <c r="B105" s="207">
        <v>21.94</v>
      </c>
      <c r="C105" s="207">
        <v>18.75</v>
      </c>
      <c r="D105" s="207">
        <v>1324.8141812373567</v>
      </c>
      <c r="E105" s="207">
        <v>1131.5951159462329</v>
      </c>
      <c r="F105" s="207">
        <v>193.22913770238844</v>
      </c>
      <c r="G105" s="207">
        <v>698.12889716900781</v>
      </c>
      <c r="H105" s="207">
        <v>626.68528406834878</v>
      </c>
      <c r="I105" s="207">
        <v>204.67139689911036</v>
      </c>
      <c r="J105" s="207">
        <v>21.86</v>
      </c>
      <c r="K105" s="207">
        <v>19</v>
      </c>
      <c r="L105" s="207">
        <v>2859.78</v>
      </c>
      <c r="M105" s="207">
        <v>2452.02</v>
      </c>
      <c r="N105" s="207">
        <v>407.76</v>
      </c>
      <c r="O105" s="207">
        <v>1510.92</v>
      </c>
      <c r="P105" s="207">
        <v>1348.86</v>
      </c>
      <c r="Q105" s="207">
        <v>442.28</v>
      </c>
      <c r="R105" s="208"/>
    </row>
    <row r="106" spans="1:18" x14ac:dyDescent="0.2">
      <c r="A106" s="181">
        <v>39264</v>
      </c>
      <c r="B106" s="207">
        <v>21.5</v>
      </c>
      <c r="C106" s="207">
        <v>18.37</v>
      </c>
      <c r="D106" s="207">
        <v>1319.1236331940684</v>
      </c>
      <c r="E106" s="207">
        <v>1125.2129903765756</v>
      </c>
      <c r="F106" s="207">
        <v>193.91064281749294</v>
      </c>
      <c r="G106" s="207">
        <v>695.48214683929257</v>
      </c>
      <c r="H106" s="207">
        <v>623.65151016675929</v>
      </c>
      <c r="I106" s="207">
        <v>210.33967065816864</v>
      </c>
      <c r="J106" s="207">
        <v>21.53</v>
      </c>
      <c r="K106" s="207">
        <v>18.64</v>
      </c>
      <c r="L106" s="207">
        <v>2849.52</v>
      </c>
      <c r="M106" s="207">
        <v>2458.5300000000002</v>
      </c>
      <c r="N106" s="207">
        <v>391</v>
      </c>
      <c r="O106" s="207">
        <v>1515.81</v>
      </c>
      <c r="P106" s="207">
        <v>1333.72</v>
      </c>
      <c r="Q106" s="207">
        <v>448.05</v>
      </c>
      <c r="R106" s="208"/>
    </row>
    <row r="107" spans="1:18" x14ac:dyDescent="0.2">
      <c r="A107" s="181">
        <v>39234</v>
      </c>
      <c r="B107" s="207">
        <v>21.49</v>
      </c>
      <c r="C107" s="207">
        <v>18.75</v>
      </c>
      <c r="D107" s="207">
        <v>1342.1492474357046</v>
      </c>
      <c r="E107" s="207">
        <v>1144.7637968678816</v>
      </c>
      <c r="F107" s="207">
        <v>197.38545056782323</v>
      </c>
      <c r="G107" s="207">
        <v>707.74089873363471</v>
      </c>
      <c r="H107" s="207">
        <v>634.40834870206993</v>
      </c>
      <c r="I107" s="207">
        <v>220.14726764780568</v>
      </c>
      <c r="J107" s="207">
        <v>21.6</v>
      </c>
      <c r="K107" s="207">
        <v>18.95</v>
      </c>
      <c r="L107" s="207">
        <v>2857.98</v>
      </c>
      <c r="M107" s="207">
        <v>2458.25</v>
      </c>
      <c r="N107" s="207">
        <v>399.73</v>
      </c>
      <c r="O107" s="207">
        <v>1519.01</v>
      </c>
      <c r="P107" s="207">
        <v>1338.97</v>
      </c>
      <c r="Q107" s="207">
        <v>458.25</v>
      </c>
      <c r="R107" s="208"/>
    </row>
    <row r="108" spans="1:18" x14ac:dyDescent="0.2">
      <c r="A108" s="181">
        <v>39203</v>
      </c>
      <c r="B108" s="207">
        <v>20.91</v>
      </c>
      <c r="C108" s="207">
        <v>17.75</v>
      </c>
      <c r="D108" s="207">
        <v>1341.469397876994</v>
      </c>
      <c r="E108" s="207">
        <v>1107.9681022052116</v>
      </c>
      <c r="F108" s="207">
        <v>233.50129567178226</v>
      </c>
      <c r="G108" s="207">
        <v>688.48733029870641</v>
      </c>
      <c r="H108" s="207">
        <v>652.98206757828757</v>
      </c>
      <c r="I108" s="207">
        <v>209.29991085120116</v>
      </c>
      <c r="J108" s="207">
        <v>21.34</v>
      </c>
      <c r="K108" s="207">
        <v>18.510000000000002</v>
      </c>
      <c r="L108" s="207">
        <v>2830.78</v>
      </c>
      <c r="M108" s="207">
        <v>2381.94</v>
      </c>
      <c r="N108" s="207">
        <v>448.83</v>
      </c>
      <c r="O108" s="207">
        <v>1490.44</v>
      </c>
      <c r="P108" s="207">
        <v>1340.34</v>
      </c>
      <c r="Q108" s="207">
        <v>457.18</v>
      </c>
      <c r="R108" s="208"/>
    </row>
    <row r="109" spans="1:18" x14ac:dyDescent="0.2">
      <c r="A109" s="181">
        <v>39173</v>
      </c>
      <c r="B109" s="207">
        <v>20.38</v>
      </c>
      <c r="C109" s="207">
        <v>17.7</v>
      </c>
      <c r="D109" s="207">
        <v>1314.7554014154616</v>
      </c>
      <c r="E109" s="207">
        <v>1081.5747979709911</v>
      </c>
      <c r="F109" s="207">
        <v>233.18060344447085</v>
      </c>
      <c r="G109" s="207">
        <v>660.6965392238501</v>
      </c>
      <c r="H109" s="207">
        <v>654.05886219161175</v>
      </c>
      <c r="I109" s="207">
        <v>215.2192475348466</v>
      </c>
      <c r="J109" s="207">
        <v>21.26</v>
      </c>
      <c r="K109" s="207">
        <v>18.73</v>
      </c>
      <c r="L109" s="207">
        <v>2795.61</v>
      </c>
      <c r="M109" s="207">
        <v>2331.34</v>
      </c>
      <c r="N109" s="207">
        <v>464.27</v>
      </c>
      <c r="O109" s="207">
        <v>1446.38</v>
      </c>
      <c r="P109" s="207">
        <v>1349.23</v>
      </c>
      <c r="Q109" s="207">
        <v>459.14</v>
      </c>
      <c r="R109" s="208"/>
    </row>
    <row r="110" spans="1:18" x14ac:dyDescent="0.2">
      <c r="A110" s="181">
        <v>39142</v>
      </c>
      <c r="B110" s="207">
        <v>20.58</v>
      </c>
      <c r="C110" s="207">
        <v>17.79</v>
      </c>
      <c r="D110" s="207">
        <v>1302.4838461597712</v>
      </c>
      <c r="E110" s="207">
        <v>1068.4720972084888</v>
      </c>
      <c r="F110" s="207">
        <v>234.01174895128247</v>
      </c>
      <c r="G110" s="207">
        <v>654.83713037497614</v>
      </c>
      <c r="H110" s="207">
        <v>647.63691957963147</v>
      </c>
      <c r="I110" s="207">
        <v>202.32102524660237</v>
      </c>
      <c r="J110" s="207">
        <v>21.19</v>
      </c>
      <c r="K110" s="207">
        <v>18.27</v>
      </c>
      <c r="L110" s="207">
        <v>2776.81</v>
      </c>
      <c r="M110" s="207">
        <v>2322.12</v>
      </c>
      <c r="N110" s="207">
        <v>454.68</v>
      </c>
      <c r="O110" s="207">
        <v>1437.19</v>
      </c>
      <c r="P110" s="207">
        <v>1339.61</v>
      </c>
      <c r="Q110" s="207">
        <v>456.03</v>
      </c>
      <c r="R110" s="208"/>
    </row>
    <row r="111" spans="1:18" x14ac:dyDescent="0.2">
      <c r="A111" s="181">
        <v>39114</v>
      </c>
      <c r="B111" s="207">
        <v>20.75</v>
      </c>
      <c r="C111" s="207">
        <v>17.95</v>
      </c>
      <c r="D111" s="207">
        <v>1313.6583942605309</v>
      </c>
      <c r="E111" s="207">
        <v>1061.8783384124304</v>
      </c>
      <c r="F111" s="207">
        <v>251.7800558481006</v>
      </c>
      <c r="G111" s="207">
        <v>663.4167495249277</v>
      </c>
      <c r="H111" s="207">
        <v>650.24164473560313</v>
      </c>
      <c r="I111" s="207">
        <v>214.27342889048205</v>
      </c>
      <c r="J111" s="207">
        <v>21.28</v>
      </c>
      <c r="K111" s="207">
        <v>18.46</v>
      </c>
      <c r="L111" s="207">
        <v>2786.55</v>
      </c>
      <c r="M111" s="207">
        <v>2306.41</v>
      </c>
      <c r="N111" s="207">
        <v>480.14</v>
      </c>
      <c r="O111" s="207">
        <v>1431.06</v>
      </c>
      <c r="P111" s="207">
        <v>1355.49</v>
      </c>
      <c r="Q111" s="207">
        <v>467.87</v>
      </c>
      <c r="R111" s="208"/>
    </row>
    <row r="112" spans="1:18" x14ac:dyDescent="0.2">
      <c r="A112" s="181">
        <v>39083</v>
      </c>
      <c r="B112" s="207">
        <v>20.62</v>
      </c>
      <c r="C112" s="207">
        <v>17.23</v>
      </c>
      <c r="D112" s="207">
        <v>1317.0316344299983</v>
      </c>
      <c r="E112" s="207">
        <v>1083.5759158648887</v>
      </c>
      <c r="F112" s="207">
        <v>233.45571856510961</v>
      </c>
      <c r="G112" s="207">
        <v>671.34193290999281</v>
      </c>
      <c r="H112" s="207">
        <v>645.68970152000554</v>
      </c>
      <c r="I112" s="207">
        <v>206.47178740231891</v>
      </c>
      <c r="J112" s="207">
        <v>21.07</v>
      </c>
      <c r="K112" s="207">
        <v>18.03</v>
      </c>
      <c r="L112" s="207">
        <v>2789.91</v>
      </c>
      <c r="M112" s="207">
        <v>2300</v>
      </c>
      <c r="N112" s="207">
        <v>489.9</v>
      </c>
      <c r="O112" s="207">
        <v>1440.07</v>
      </c>
      <c r="P112" s="207">
        <v>1349.84</v>
      </c>
      <c r="Q112" s="207">
        <v>447.72</v>
      </c>
      <c r="R112" s="208"/>
    </row>
    <row r="113" spans="1:18" x14ac:dyDescent="0.2">
      <c r="A113" s="181">
        <v>39052</v>
      </c>
      <c r="B113" s="207">
        <v>20.69</v>
      </c>
      <c r="C113" s="207">
        <v>17.75</v>
      </c>
      <c r="D113" s="207">
        <v>1316.9590548853264</v>
      </c>
      <c r="E113" s="207">
        <v>1090.7106424807835</v>
      </c>
      <c r="F113" s="207">
        <v>226.24841240454305</v>
      </c>
      <c r="G113" s="207">
        <v>677.71147146015346</v>
      </c>
      <c r="H113" s="207">
        <v>639.24758342517282</v>
      </c>
      <c r="I113" s="207">
        <v>193.68479117006009</v>
      </c>
      <c r="J113" s="207">
        <v>21.24</v>
      </c>
      <c r="K113" s="207">
        <v>18.46</v>
      </c>
      <c r="L113" s="207">
        <v>2804.93</v>
      </c>
      <c r="M113" s="207">
        <v>2318.44</v>
      </c>
      <c r="N113" s="207">
        <v>486.49</v>
      </c>
      <c r="O113" s="207">
        <v>1460.58</v>
      </c>
      <c r="P113" s="207">
        <v>1344.35</v>
      </c>
      <c r="Q113" s="207">
        <v>424.25</v>
      </c>
      <c r="R113" s="208"/>
    </row>
    <row r="114" spans="1:18" x14ac:dyDescent="0.2">
      <c r="A114" s="181">
        <v>39022</v>
      </c>
      <c r="B114" s="207">
        <v>21.07</v>
      </c>
      <c r="C114" s="207">
        <v>18</v>
      </c>
      <c r="D114" s="207">
        <v>1284.7345032216797</v>
      </c>
      <c r="E114" s="207">
        <v>1075.6509557513932</v>
      </c>
      <c r="F114" s="207">
        <v>209.09313010686324</v>
      </c>
      <c r="G114" s="207">
        <v>667.50729867020539</v>
      </c>
      <c r="H114" s="207">
        <v>617.2272045514743</v>
      </c>
      <c r="I114" s="207">
        <v>190.11950968470057</v>
      </c>
      <c r="J114" s="207">
        <v>21.37</v>
      </c>
      <c r="K114" s="207">
        <v>18.54</v>
      </c>
      <c r="L114" s="207">
        <v>2768.05</v>
      </c>
      <c r="M114" s="207">
        <v>2303</v>
      </c>
      <c r="N114" s="207">
        <v>465.05</v>
      </c>
      <c r="O114" s="207">
        <v>1454.77</v>
      </c>
      <c r="P114" s="207">
        <v>1313.28</v>
      </c>
      <c r="Q114" s="207">
        <v>422.12</v>
      </c>
      <c r="R114" s="208"/>
    </row>
    <row r="115" spans="1:18" x14ac:dyDescent="0.2">
      <c r="A115" s="181">
        <v>38991</v>
      </c>
      <c r="B115" s="207">
        <v>21.17</v>
      </c>
      <c r="C115" s="207">
        <v>18.059999999999999</v>
      </c>
      <c r="D115" s="207">
        <v>1297.0200757037594</v>
      </c>
      <c r="E115" s="207">
        <v>1097.425399517185</v>
      </c>
      <c r="F115" s="207">
        <v>199.58508397799167</v>
      </c>
      <c r="G115" s="207">
        <v>689.08508015624375</v>
      </c>
      <c r="H115" s="207">
        <v>607.93499554751554</v>
      </c>
      <c r="I115" s="207">
        <v>194.7697952695305</v>
      </c>
      <c r="J115" s="207">
        <v>21.48</v>
      </c>
      <c r="K115" s="207">
        <v>18.75</v>
      </c>
      <c r="L115" s="207">
        <v>2765.5</v>
      </c>
      <c r="M115" s="207">
        <v>2322.9699999999998</v>
      </c>
      <c r="N115" s="207">
        <v>442.53</v>
      </c>
      <c r="O115" s="207">
        <v>1466.22</v>
      </c>
      <c r="P115" s="207">
        <v>1299.28</v>
      </c>
      <c r="Q115" s="207">
        <v>402.81</v>
      </c>
      <c r="R115" s="208"/>
    </row>
    <row r="116" spans="1:18" x14ac:dyDescent="0.2">
      <c r="A116" s="181">
        <v>38961</v>
      </c>
      <c r="B116" s="207">
        <v>21.23</v>
      </c>
      <c r="C116" s="207">
        <v>18</v>
      </c>
      <c r="D116" s="207">
        <v>1299.6836580409408</v>
      </c>
      <c r="E116" s="207">
        <v>1115.5590640872565</v>
      </c>
      <c r="F116" s="207">
        <v>184.12459395368427</v>
      </c>
      <c r="G116" s="207">
        <v>675.83976096388608</v>
      </c>
      <c r="H116" s="207">
        <v>623.84389707705475</v>
      </c>
      <c r="I116" s="207">
        <v>212.54228873621159</v>
      </c>
      <c r="J116" s="207">
        <v>21.31</v>
      </c>
      <c r="K116" s="207">
        <v>18.5</v>
      </c>
      <c r="L116" s="207">
        <v>2744.74</v>
      </c>
      <c r="M116" s="207">
        <v>2313.75</v>
      </c>
      <c r="N116" s="207">
        <v>431</v>
      </c>
      <c r="O116" s="207">
        <v>1431.3</v>
      </c>
      <c r="P116" s="207">
        <v>1313.44</v>
      </c>
      <c r="Q116" s="207">
        <v>421.86</v>
      </c>
      <c r="R116" s="208"/>
    </row>
    <row r="117" spans="1:18" x14ac:dyDescent="0.2">
      <c r="A117" s="181">
        <v>38930</v>
      </c>
      <c r="B117" s="207">
        <v>20.86</v>
      </c>
      <c r="C117" s="207">
        <v>17.579999999999998</v>
      </c>
      <c r="D117" s="207">
        <v>1321.8495762035825</v>
      </c>
      <c r="E117" s="207">
        <v>1147.29512468759</v>
      </c>
      <c r="F117" s="207">
        <v>174.55445151599227</v>
      </c>
      <c r="G117" s="207">
        <v>700.11618449770265</v>
      </c>
      <c r="H117" s="207">
        <v>621.74302814462965</v>
      </c>
      <c r="I117" s="207">
        <v>198.433546738286</v>
      </c>
      <c r="J117" s="207">
        <v>21.18</v>
      </c>
      <c r="K117" s="207">
        <v>18.2</v>
      </c>
      <c r="L117" s="207">
        <v>2783.77</v>
      </c>
      <c r="M117" s="207">
        <v>2403.42</v>
      </c>
      <c r="N117" s="207">
        <v>380.34</v>
      </c>
      <c r="O117" s="207">
        <v>1476.23</v>
      </c>
      <c r="P117" s="207">
        <v>1307.54</v>
      </c>
      <c r="Q117" s="207">
        <v>398.31</v>
      </c>
      <c r="R117" s="208"/>
    </row>
    <row r="118" spans="1:18" x14ac:dyDescent="0.2">
      <c r="A118" s="181">
        <v>38899</v>
      </c>
      <c r="B118" s="207">
        <v>20.81</v>
      </c>
      <c r="C118" s="207">
        <v>17.8</v>
      </c>
      <c r="D118" s="207">
        <v>1346.577004643312</v>
      </c>
      <c r="E118" s="207">
        <v>1163.6883797770699</v>
      </c>
      <c r="F118" s="207">
        <v>182.88862486624203</v>
      </c>
      <c r="G118" s="207">
        <v>721.98586181847122</v>
      </c>
      <c r="H118" s="207">
        <v>624.59114282484063</v>
      </c>
      <c r="I118" s="207">
        <v>191.88141671656049</v>
      </c>
      <c r="J118" s="207">
        <v>20.99</v>
      </c>
      <c r="K118" s="207">
        <v>18</v>
      </c>
      <c r="L118" s="207">
        <v>2810.59</v>
      </c>
      <c r="M118" s="207">
        <v>2424.1799999999998</v>
      </c>
      <c r="N118" s="207">
        <v>386.41</v>
      </c>
      <c r="O118" s="207">
        <v>1499.62</v>
      </c>
      <c r="P118" s="207">
        <v>1310.97</v>
      </c>
      <c r="Q118" s="207">
        <v>403.12</v>
      </c>
      <c r="R118" s="208"/>
    </row>
    <row r="119" spans="1:18" x14ac:dyDescent="0.2">
      <c r="A119" s="181">
        <v>38869</v>
      </c>
      <c r="B119" s="207">
        <v>20.82</v>
      </c>
      <c r="C119" s="207">
        <v>17</v>
      </c>
      <c r="D119" s="207">
        <v>1346.5011705275363</v>
      </c>
      <c r="E119" s="207">
        <v>1145.9744470913372</v>
      </c>
      <c r="F119" s="207">
        <v>200.52672343619898</v>
      </c>
      <c r="G119" s="207">
        <v>726.09690845461034</v>
      </c>
      <c r="H119" s="207">
        <v>620.40426207292614</v>
      </c>
      <c r="I119" s="207">
        <v>197.87476378702351</v>
      </c>
      <c r="J119" s="207">
        <v>21.02</v>
      </c>
      <c r="K119" s="207">
        <v>18</v>
      </c>
      <c r="L119" s="207">
        <v>2806.27</v>
      </c>
      <c r="M119" s="207">
        <v>2389.2199999999998</v>
      </c>
      <c r="N119" s="207">
        <v>417.05</v>
      </c>
      <c r="O119" s="207">
        <v>1486.3</v>
      </c>
      <c r="P119" s="207">
        <v>1319.98</v>
      </c>
      <c r="Q119" s="207">
        <v>411.76</v>
      </c>
      <c r="R119" s="208"/>
    </row>
    <row r="120" spans="1:18" x14ac:dyDescent="0.2">
      <c r="A120" s="181">
        <v>38838</v>
      </c>
      <c r="B120" s="207">
        <v>20.76</v>
      </c>
      <c r="C120" s="207">
        <v>18</v>
      </c>
      <c r="D120" s="207">
        <v>1345.3923353594455</v>
      </c>
      <c r="E120" s="207">
        <v>1155.6882668267308</v>
      </c>
      <c r="F120" s="207">
        <v>189.70406853271459</v>
      </c>
      <c r="G120" s="207">
        <v>722.90964719561941</v>
      </c>
      <c r="H120" s="207">
        <v>622.4826881638262</v>
      </c>
      <c r="I120" s="207">
        <v>208.44051453981589</v>
      </c>
      <c r="J120" s="207">
        <v>20.84</v>
      </c>
      <c r="K120" s="207">
        <v>18.2</v>
      </c>
      <c r="L120" s="207">
        <v>2789.61</v>
      </c>
      <c r="M120" s="207">
        <v>2374.89</v>
      </c>
      <c r="N120" s="207">
        <v>414.72</v>
      </c>
      <c r="O120" s="207">
        <v>1471.4</v>
      </c>
      <c r="P120" s="207">
        <v>1318.21</v>
      </c>
      <c r="Q120" s="207">
        <v>417.26</v>
      </c>
      <c r="R120" s="208"/>
    </row>
    <row r="121" spans="1:18" x14ac:dyDescent="0.2">
      <c r="A121" s="181">
        <v>38808</v>
      </c>
      <c r="B121" s="207">
        <v>20.48</v>
      </c>
      <c r="C121" s="207">
        <v>18</v>
      </c>
      <c r="D121" s="207">
        <v>1314.2953504579627</v>
      </c>
      <c r="E121" s="207">
        <v>1106.6032868729285</v>
      </c>
      <c r="F121" s="207">
        <v>207.70189237040111</v>
      </c>
      <c r="G121" s="207">
        <v>702.24705688436597</v>
      </c>
      <c r="H121" s="207">
        <v>612.04829357359699</v>
      </c>
      <c r="I121" s="207">
        <v>193.12580367149403</v>
      </c>
      <c r="J121" s="207">
        <v>20.88</v>
      </c>
      <c r="K121" s="207">
        <v>18.27</v>
      </c>
      <c r="L121" s="207">
        <v>2733.56</v>
      </c>
      <c r="M121" s="207">
        <v>2278.37</v>
      </c>
      <c r="N121" s="207">
        <v>455.2</v>
      </c>
      <c r="O121" s="207">
        <v>1438.35</v>
      </c>
      <c r="P121" s="207">
        <v>1295.21</v>
      </c>
      <c r="Q121" s="207">
        <v>410.67</v>
      </c>
      <c r="R121" s="208"/>
    </row>
    <row r="122" spans="1:18" x14ac:dyDescent="0.2">
      <c r="A122" s="181">
        <v>38777</v>
      </c>
      <c r="B122" s="207">
        <v>20.149999999999999</v>
      </c>
      <c r="C122" s="207">
        <v>18</v>
      </c>
      <c r="D122" s="207">
        <v>1306.9611785547679</v>
      </c>
      <c r="E122" s="207">
        <v>1092.0612746234367</v>
      </c>
      <c r="F122" s="207">
        <v>214.90975901268169</v>
      </c>
      <c r="G122" s="207">
        <v>691.60004394153088</v>
      </c>
      <c r="H122" s="207">
        <v>615.36113461323703</v>
      </c>
      <c r="I122" s="207">
        <v>197.77177254397654</v>
      </c>
      <c r="J122" s="207">
        <v>20.85</v>
      </c>
      <c r="K122" s="207">
        <v>18.32</v>
      </c>
      <c r="L122" s="207">
        <v>2718.5</v>
      </c>
      <c r="M122" s="207">
        <v>2242.7199999999998</v>
      </c>
      <c r="N122" s="207">
        <v>475.78</v>
      </c>
      <c r="O122" s="207">
        <v>1426.23</v>
      </c>
      <c r="P122" s="207">
        <v>1292.27</v>
      </c>
      <c r="Q122" s="207">
        <v>406.36</v>
      </c>
      <c r="R122" s="208"/>
    </row>
    <row r="123" spans="1:18" x14ac:dyDescent="0.2">
      <c r="A123" s="181">
        <v>38749</v>
      </c>
      <c r="B123" s="207">
        <v>20.2</v>
      </c>
      <c r="C123" s="207">
        <v>17.79</v>
      </c>
      <c r="D123" s="207">
        <v>1291.7181330941153</v>
      </c>
      <c r="E123" s="207">
        <v>1082.8075165025205</v>
      </c>
      <c r="F123" s="207">
        <v>208.91061659159485</v>
      </c>
      <c r="G123" s="207">
        <v>694.70248504697554</v>
      </c>
      <c r="H123" s="207">
        <v>597.0255074372285</v>
      </c>
      <c r="I123" s="207">
        <v>203.57668655355374</v>
      </c>
      <c r="J123" s="207">
        <v>20.82</v>
      </c>
      <c r="K123" s="207">
        <v>18.27</v>
      </c>
      <c r="L123" s="207">
        <v>2690.75</v>
      </c>
      <c r="M123" s="207">
        <v>2242.1799999999998</v>
      </c>
      <c r="N123" s="207">
        <v>448.58</v>
      </c>
      <c r="O123" s="207">
        <v>1424.05</v>
      </c>
      <c r="P123" s="207">
        <v>1266.71</v>
      </c>
      <c r="Q123" s="207">
        <v>422.36</v>
      </c>
      <c r="R123" s="208"/>
    </row>
    <row r="124" spans="1:18" x14ac:dyDescent="0.2">
      <c r="A124" s="181">
        <v>38718</v>
      </c>
      <c r="B124" s="207">
        <v>20.14</v>
      </c>
      <c r="C124" s="207">
        <v>17.95</v>
      </c>
      <c r="D124" s="207">
        <v>1306.7193199291823</v>
      </c>
      <c r="E124" s="207">
        <v>1101.0444583003891</v>
      </c>
      <c r="F124" s="207">
        <v>205.67486162879314</v>
      </c>
      <c r="G124" s="207">
        <v>696.33320375902201</v>
      </c>
      <c r="H124" s="207">
        <v>610.38611617016034</v>
      </c>
      <c r="I124" s="207">
        <v>212.55847320750175</v>
      </c>
      <c r="J124" s="207">
        <v>20.92</v>
      </c>
      <c r="K124" s="207">
        <v>18.46</v>
      </c>
      <c r="L124" s="207">
        <v>2699.98</v>
      </c>
      <c r="M124" s="207">
        <v>2258.86</v>
      </c>
      <c r="N124" s="207">
        <v>441.12</v>
      </c>
      <c r="O124" s="207">
        <v>1423.15</v>
      </c>
      <c r="P124" s="207">
        <v>1276.83</v>
      </c>
      <c r="Q124" s="207">
        <v>422.29</v>
      </c>
      <c r="R124" s="208"/>
    </row>
    <row r="125" spans="1:18" x14ac:dyDescent="0.2">
      <c r="A125" s="181">
        <v>38687</v>
      </c>
      <c r="B125" s="207">
        <v>19.989999999999998</v>
      </c>
      <c r="C125" s="207">
        <v>17.600000000000001</v>
      </c>
      <c r="D125" s="207">
        <v>1302.6335480815403</v>
      </c>
      <c r="E125" s="207">
        <v>1099.2904531590791</v>
      </c>
      <c r="F125" s="207">
        <v>203.35291826038011</v>
      </c>
      <c r="G125" s="207">
        <v>690.57083236493224</v>
      </c>
      <c r="H125" s="207">
        <v>612.06271571660818</v>
      </c>
      <c r="I125" s="207">
        <v>215.98573082416203</v>
      </c>
      <c r="J125" s="207">
        <v>20.75</v>
      </c>
      <c r="K125" s="207">
        <v>18.27</v>
      </c>
      <c r="L125" s="207">
        <v>2731.44</v>
      </c>
      <c r="M125" s="207">
        <v>2290.5500000000002</v>
      </c>
      <c r="N125" s="207">
        <v>440.9</v>
      </c>
      <c r="O125" s="207">
        <v>1448.58</v>
      </c>
      <c r="P125" s="207">
        <v>1282.8699999999999</v>
      </c>
      <c r="Q125" s="207">
        <v>440.22</v>
      </c>
      <c r="R125" s="208"/>
    </row>
    <row r="126" spans="1:18" x14ac:dyDescent="0.2">
      <c r="A126" s="181">
        <v>38657</v>
      </c>
      <c r="B126" s="207">
        <v>20.309999999999999</v>
      </c>
      <c r="C126" s="207">
        <v>17.95</v>
      </c>
      <c r="D126" s="207">
        <v>1316.290007700672</v>
      </c>
      <c r="E126" s="207">
        <v>1103.5415745636849</v>
      </c>
      <c r="F126" s="207">
        <v>212.74843313698705</v>
      </c>
      <c r="G126" s="207">
        <v>682.22222095295319</v>
      </c>
      <c r="H126" s="207">
        <v>634.06778674771874</v>
      </c>
      <c r="I126" s="207">
        <v>212.98433973444074</v>
      </c>
      <c r="J126" s="207">
        <v>20.84</v>
      </c>
      <c r="K126" s="207">
        <v>18</v>
      </c>
      <c r="L126" s="207">
        <v>2773.82</v>
      </c>
      <c r="M126" s="207">
        <v>2309.42</v>
      </c>
      <c r="N126" s="207">
        <v>464.4</v>
      </c>
      <c r="O126" s="207">
        <v>1458.51</v>
      </c>
      <c r="P126" s="207">
        <v>1315.31</v>
      </c>
      <c r="Q126" s="207">
        <v>452.11</v>
      </c>
      <c r="R126" s="208"/>
    </row>
    <row r="127" spans="1:18" x14ac:dyDescent="0.2">
      <c r="A127" s="181">
        <v>38626</v>
      </c>
      <c r="B127" s="207">
        <v>20.23</v>
      </c>
      <c r="C127" s="207">
        <v>18</v>
      </c>
      <c r="D127" s="207">
        <v>1326.716388873162</v>
      </c>
      <c r="E127" s="207">
        <v>1115.4161017938025</v>
      </c>
      <c r="F127" s="207">
        <v>211.30028707935963</v>
      </c>
      <c r="G127" s="207">
        <v>707.78629576515038</v>
      </c>
      <c r="H127" s="207">
        <v>618.93009310801165</v>
      </c>
      <c r="I127" s="207">
        <v>213.79047425346985</v>
      </c>
      <c r="J127" s="207">
        <v>20.67</v>
      </c>
      <c r="K127" s="207">
        <v>18</v>
      </c>
      <c r="L127" s="207">
        <v>2794.68</v>
      </c>
      <c r="M127" s="207">
        <v>2325.5100000000002</v>
      </c>
      <c r="N127" s="207">
        <v>469.16</v>
      </c>
      <c r="O127" s="207">
        <v>1484.26</v>
      </c>
      <c r="P127" s="207">
        <v>1310.42</v>
      </c>
      <c r="Q127" s="207">
        <v>448.59</v>
      </c>
      <c r="R127" s="208"/>
    </row>
    <row r="128" spans="1:18" x14ac:dyDescent="0.2">
      <c r="A128" s="181">
        <v>38596</v>
      </c>
      <c r="B128" s="207">
        <v>19.79</v>
      </c>
      <c r="C128" s="207">
        <v>17.399999999999999</v>
      </c>
      <c r="D128" s="207">
        <v>1314.6738670738216</v>
      </c>
      <c r="E128" s="207">
        <v>1121.2167210194966</v>
      </c>
      <c r="F128" s="207">
        <v>193.46701279304349</v>
      </c>
      <c r="G128" s="207">
        <v>701.42645550068653</v>
      </c>
      <c r="H128" s="207">
        <v>613.24741157313497</v>
      </c>
      <c r="I128" s="207">
        <v>196.21983289551488</v>
      </c>
      <c r="J128" s="207">
        <v>20.79</v>
      </c>
      <c r="K128" s="207">
        <v>18</v>
      </c>
      <c r="L128" s="207">
        <v>2750.97</v>
      </c>
      <c r="M128" s="207">
        <v>2349.2199999999998</v>
      </c>
      <c r="N128" s="207">
        <v>401.75</v>
      </c>
      <c r="O128" s="207">
        <v>1476.29</v>
      </c>
      <c r="P128" s="207">
        <v>1274.68</v>
      </c>
      <c r="Q128" s="207">
        <v>425.65</v>
      </c>
      <c r="R128" s="208"/>
    </row>
    <row r="129" spans="1:18" x14ac:dyDescent="0.2">
      <c r="A129" s="181">
        <v>38565</v>
      </c>
      <c r="B129" s="207">
        <v>20.149999999999999</v>
      </c>
      <c r="C129" s="207">
        <v>17.09</v>
      </c>
      <c r="D129" s="207">
        <v>1318.2758038603297</v>
      </c>
      <c r="E129" s="207">
        <v>1144.4113522072128</v>
      </c>
      <c r="F129" s="207">
        <v>173.85447091536381</v>
      </c>
      <c r="G129" s="207">
        <v>705.74794723556397</v>
      </c>
      <c r="H129" s="207">
        <v>612.5278566247656</v>
      </c>
      <c r="I129" s="207">
        <v>194.63436691661457</v>
      </c>
      <c r="J129" s="207">
        <v>20.49</v>
      </c>
      <c r="K129" s="207">
        <v>17.649999999999999</v>
      </c>
      <c r="L129" s="207">
        <v>2784.04</v>
      </c>
      <c r="M129" s="207">
        <v>2403.44</v>
      </c>
      <c r="N129" s="207">
        <v>380.59</v>
      </c>
      <c r="O129" s="207">
        <v>1496.97</v>
      </c>
      <c r="P129" s="207">
        <v>1287.06</v>
      </c>
      <c r="Q129" s="207">
        <v>420.02</v>
      </c>
      <c r="R129" s="208"/>
    </row>
    <row r="130" spans="1:18" x14ac:dyDescent="0.2">
      <c r="A130" s="181">
        <v>38534</v>
      </c>
      <c r="B130" s="207">
        <v>20.14</v>
      </c>
      <c r="C130" s="207">
        <v>17.309999999999999</v>
      </c>
      <c r="D130" s="207">
        <v>1325.7963646357603</v>
      </c>
      <c r="E130" s="207">
        <v>1132.2569353381359</v>
      </c>
      <c r="F130" s="207">
        <v>193.53942929762457</v>
      </c>
      <c r="G130" s="207">
        <v>710.60760399388164</v>
      </c>
      <c r="H130" s="207">
        <v>615.18876064187873</v>
      </c>
      <c r="I130" s="207">
        <v>172.68473737972789</v>
      </c>
      <c r="J130" s="207">
        <v>20.3</v>
      </c>
      <c r="K130" s="207">
        <v>17.5</v>
      </c>
      <c r="L130" s="207">
        <v>2777.88</v>
      </c>
      <c r="M130" s="207">
        <v>2368.64</v>
      </c>
      <c r="N130" s="207">
        <v>409.24</v>
      </c>
      <c r="O130" s="207">
        <v>1500.26</v>
      </c>
      <c r="P130" s="207">
        <v>1277.6199999999999</v>
      </c>
      <c r="Q130" s="207">
        <v>402.47</v>
      </c>
      <c r="R130" s="208"/>
    </row>
    <row r="131" spans="1:18" x14ac:dyDescent="0.2">
      <c r="A131" s="181">
        <v>38504</v>
      </c>
      <c r="B131" s="207">
        <v>20.28</v>
      </c>
      <c r="C131" s="207">
        <v>18</v>
      </c>
      <c r="D131" s="207">
        <v>1322.1438790062632</v>
      </c>
      <c r="E131" s="207">
        <v>1126.2152173911395</v>
      </c>
      <c r="F131" s="207">
        <v>195.92866161512384</v>
      </c>
      <c r="G131" s="207">
        <v>706.76661201857269</v>
      </c>
      <c r="H131" s="207">
        <v>615.36740943780046</v>
      </c>
      <c r="I131" s="207">
        <v>176.1642740855242</v>
      </c>
      <c r="J131" s="207">
        <v>20.399999999999999</v>
      </c>
      <c r="K131" s="207">
        <v>18</v>
      </c>
      <c r="L131" s="207">
        <v>2776.63</v>
      </c>
      <c r="M131" s="207">
        <v>2335.83</v>
      </c>
      <c r="N131" s="207">
        <v>440.79</v>
      </c>
      <c r="O131" s="207">
        <v>1483.89</v>
      </c>
      <c r="P131" s="207">
        <v>1292.74</v>
      </c>
      <c r="Q131" s="207">
        <v>405.95</v>
      </c>
      <c r="R131" s="208"/>
    </row>
    <row r="132" spans="1:18" x14ac:dyDescent="0.2">
      <c r="A132" s="181">
        <v>38473</v>
      </c>
      <c r="B132" s="207">
        <v>19.77</v>
      </c>
      <c r="C132" s="207">
        <v>17.440000000000001</v>
      </c>
      <c r="D132" s="207">
        <v>1327.4729938498581</v>
      </c>
      <c r="E132" s="207">
        <v>1105.1940652988737</v>
      </c>
      <c r="F132" s="207">
        <v>222.27892855098438</v>
      </c>
      <c r="G132" s="207">
        <v>727.06676192301381</v>
      </c>
      <c r="H132" s="207">
        <v>600.40623192684461</v>
      </c>
      <c r="I132" s="207">
        <v>183.07401159787113</v>
      </c>
      <c r="J132" s="207">
        <v>20.149999999999999</v>
      </c>
      <c r="K132" s="207">
        <v>18</v>
      </c>
      <c r="L132" s="207">
        <v>2749.65</v>
      </c>
      <c r="M132" s="207">
        <v>2281.48</v>
      </c>
      <c r="N132" s="207">
        <v>468.17</v>
      </c>
      <c r="O132" s="207">
        <v>1484.45</v>
      </c>
      <c r="P132" s="207">
        <v>1265.19</v>
      </c>
      <c r="Q132" s="207">
        <v>403.59</v>
      </c>
      <c r="R132" s="208"/>
    </row>
    <row r="133" spans="1:18" x14ac:dyDescent="0.2">
      <c r="A133" s="181">
        <v>38443</v>
      </c>
      <c r="B133" s="207">
        <v>19.940000000000001</v>
      </c>
      <c r="C133" s="207">
        <v>17.5</v>
      </c>
      <c r="D133" s="207">
        <v>1298.6283222249333</v>
      </c>
      <c r="E133" s="207">
        <v>1078.4999947446395</v>
      </c>
      <c r="F133" s="207">
        <v>220.12832748029405</v>
      </c>
      <c r="G133" s="207">
        <v>698.03260578599134</v>
      </c>
      <c r="H133" s="207">
        <v>600.5859581125178</v>
      </c>
      <c r="I133" s="207">
        <v>183.38822849264855</v>
      </c>
      <c r="J133" s="207">
        <v>20.69</v>
      </c>
      <c r="K133" s="207">
        <v>18.059999999999999</v>
      </c>
      <c r="L133" s="207">
        <v>2682.9</v>
      </c>
      <c r="M133" s="207">
        <v>2251.59</v>
      </c>
      <c r="N133" s="207">
        <v>431.31</v>
      </c>
      <c r="O133" s="207">
        <v>1432.83</v>
      </c>
      <c r="P133" s="207">
        <v>1250.07</v>
      </c>
      <c r="Q133" s="207">
        <v>392.16</v>
      </c>
      <c r="R133" s="208"/>
    </row>
    <row r="134" spans="1:18" x14ac:dyDescent="0.2">
      <c r="A134" s="181">
        <v>38412</v>
      </c>
      <c r="B134" s="207">
        <v>19.52</v>
      </c>
      <c r="C134" s="207">
        <v>17</v>
      </c>
      <c r="D134" s="207">
        <v>1297.0500528317082</v>
      </c>
      <c r="E134" s="207">
        <v>1063.3114998930182</v>
      </c>
      <c r="F134" s="207">
        <v>233.7483759499502</v>
      </c>
      <c r="G134" s="207">
        <v>696.41220630978614</v>
      </c>
      <c r="H134" s="207">
        <v>600.64766953318224</v>
      </c>
      <c r="I134" s="207">
        <v>200.56624391267792</v>
      </c>
      <c r="J134" s="207">
        <v>20.27</v>
      </c>
      <c r="K134" s="207">
        <v>18</v>
      </c>
      <c r="L134" s="207">
        <v>2673.66</v>
      </c>
      <c r="M134" s="207">
        <v>2196.02</v>
      </c>
      <c r="N134" s="207">
        <v>477.63</v>
      </c>
      <c r="O134" s="207">
        <v>1427.45</v>
      </c>
      <c r="P134" s="207">
        <v>1246.21</v>
      </c>
      <c r="Q134" s="207">
        <v>415.5</v>
      </c>
      <c r="R134" s="208"/>
    </row>
    <row r="135" spans="1:18" x14ac:dyDescent="0.2">
      <c r="A135" s="181">
        <v>38384</v>
      </c>
      <c r="B135" s="207">
        <v>19</v>
      </c>
      <c r="C135" s="207">
        <v>16.670000000000002</v>
      </c>
      <c r="D135" s="207">
        <v>1277.7562758107174</v>
      </c>
      <c r="E135" s="207">
        <v>1051.4997397913385</v>
      </c>
      <c r="F135" s="207">
        <v>226.2565360193791</v>
      </c>
      <c r="G135" s="207">
        <v>693.63744873136659</v>
      </c>
      <c r="H135" s="207">
        <v>584.10907127838425</v>
      </c>
      <c r="I135" s="207">
        <v>205.08644792167073</v>
      </c>
      <c r="J135" s="207">
        <v>19.98</v>
      </c>
      <c r="K135" s="207">
        <v>17.53</v>
      </c>
      <c r="L135" s="207">
        <v>2642.01</v>
      </c>
      <c r="M135" s="207">
        <v>2186.7600000000002</v>
      </c>
      <c r="N135" s="207">
        <v>455.25</v>
      </c>
      <c r="O135" s="207">
        <v>1415.66</v>
      </c>
      <c r="P135" s="207">
        <v>1226.3499999999999</v>
      </c>
      <c r="Q135" s="207">
        <v>401.38</v>
      </c>
      <c r="R135" s="208"/>
    </row>
    <row r="136" spans="1:18" x14ac:dyDescent="0.2">
      <c r="A136" s="181">
        <v>38353</v>
      </c>
      <c r="B136" s="207">
        <v>19.489999999999998</v>
      </c>
      <c r="C136" s="207">
        <v>17.309999999999999</v>
      </c>
      <c r="D136" s="207">
        <v>1298.3908782256649</v>
      </c>
      <c r="E136" s="207">
        <v>1069.8832143532447</v>
      </c>
      <c r="F136" s="207">
        <v>228.50766387242035</v>
      </c>
      <c r="G136" s="207">
        <v>698.74848337924254</v>
      </c>
      <c r="H136" s="207">
        <v>599.64239484642246</v>
      </c>
      <c r="I136" s="207">
        <v>211.04721146296095</v>
      </c>
      <c r="J136" s="207">
        <v>20.309999999999999</v>
      </c>
      <c r="K136" s="207">
        <v>18</v>
      </c>
      <c r="L136" s="207">
        <v>2644.39</v>
      </c>
      <c r="M136" s="207">
        <v>2159.89</v>
      </c>
      <c r="N136" s="207">
        <v>484.5</v>
      </c>
      <c r="O136" s="207">
        <v>1414.77</v>
      </c>
      <c r="P136" s="207">
        <v>1229.6199999999999</v>
      </c>
      <c r="Q136" s="207">
        <v>414.21</v>
      </c>
      <c r="R136" s="208"/>
    </row>
    <row r="137" spans="1:18" x14ac:dyDescent="0.2">
      <c r="A137" s="181">
        <v>38322</v>
      </c>
      <c r="B137" s="207">
        <v>18.59</v>
      </c>
      <c r="C137" s="207">
        <v>16.25</v>
      </c>
      <c r="D137" s="207">
        <v>1298.7979847306572</v>
      </c>
      <c r="E137" s="207">
        <v>1067.0693512153305</v>
      </c>
      <c r="F137" s="207">
        <v>231.72863351532652</v>
      </c>
      <c r="G137" s="207">
        <v>695.939473684787</v>
      </c>
      <c r="H137" s="207">
        <v>602.85851104587016</v>
      </c>
      <c r="I137" s="207">
        <v>193.12024348162595</v>
      </c>
      <c r="J137" s="207">
        <v>19.670000000000002</v>
      </c>
      <c r="K137" s="207">
        <v>17.59</v>
      </c>
      <c r="L137" s="207">
        <v>2669.62</v>
      </c>
      <c r="M137" s="207">
        <v>2190.1799999999998</v>
      </c>
      <c r="N137" s="207">
        <v>479.44</v>
      </c>
      <c r="O137" s="207">
        <v>1431.94</v>
      </c>
      <c r="P137" s="207">
        <v>1237.68</v>
      </c>
      <c r="Q137" s="207">
        <v>396.08</v>
      </c>
      <c r="R137" s="208"/>
    </row>
    <row r="138" spans="1:18" x14ac:dyDescent="0.2">
      <c r="A138" s="181">
        <v>38292</v>
      </c>
      <c r="B138" s="207">
        <v>18.95</v>
      </c>
      <c r="C138" s="207">
        <v>16</v>
      </c>
      <c r="D138" s="207">
        <v>1315.8990241475885</v>
      </c>
      <c r="E138" s="207">
        <v>1091.2004798066241</v>
      </c>
      <c r="F138" s="207">
        <v>224.69854434096447</v>
      </c>
      <c r="G138" s="207">
        <v>703.96890673992334</v>
      </c>
      <c r="H138" s="207">
        <v>611.92028420367672</v>
      </c>
      <c r="I138" s="207">
        <v>212.51520459922645</v>
      </c>
      <c r="J138" s="207">
        <v>19.59</v>
      </c>
      <c r="K138" s="207">
        <v>17.09</v>
      </c>
      <c r="L138" s="207">
        <v>2706.03</v>
      </c>
      <c r="M138" s="207">
        <v>2242.7199999999998</v>
      </c>
      <c r="N138" s="207">
        <v>463.31</v>
      </c>
      <c r="O138" s="207">
        <v>1448.71</v>
      </c>
      <c r="P138" s="207">
        <v>1257.32</v>
      </c>
      <c r="Q138" s="207">
        <v>429.25</v>
      </c>
      <c r="R138" s="208"/>
    </row>
    <row r="139" spans="1:18" x14ac:dyDescent="0.2">
      <c r="A139" s="181">
        <v>38261</v>
      </c>
      <c r="B139" s="207">
        <v>19.03</v>
      </c>
      <c r="C139" s="207">
        <v>16.5</v>
      </c>
      <c r="D139" s="207">
        <v>1295.4191928285097</v>
      </c>
      <c r="E139" s="207">
        <v>1066.9329782764917</v>
      </c>
      <c r="F139" s="207">
        <v>228.486214552018</v>
      </c>
      <c r="G139" s="207">
        <v>715.06420786638387</v>
      </c>
      <c r="H139" s="207">
        <v>580.35498496212574</v>
      </c>
      <c r="I139" s="207">
        <v>218.49726594147467</v>
      </c>
      <c r="J139" s="207">
        <v>19.45</v>
      </c>
      <c r="K139" s="207">
        <v>17</v>
      </c>
      <c r="L139" s="207">
        <v>2685.79</v>
      </c>
      <c r="M139" s="207">
        <v>2214.7199999999998</v>
      </c>
      <c r="N139" s="207">
        <v>471.07</v>
      </c>
      <c r="O139" s="207">
        <v>1467.01</v>
      </c>
      <c r="P139" s="207">
        <v>1218.77</v>
      </c>
      <c r="Q139" s="207">
        <v>435.33</v>
      </c>
      <c r="R139" s="208"/>
    </row>
    <row r="140" spans="1:18" x14ac:dyDescent="0.2">
      <c r="A140" s="181">
        <v>38231</v>
      </c>
      <c r="B140" s="207">
        <v>19.440000000000001</v>
      </c>
      <c r="C140" s="207">
        <v>17</v>
      </c>
      <c r="D140" s="207">
        <v>1301.152421512478</v>
      </c>
      <c r="E140" s="207">
        <v>1111.3119281079921</v>
      </c>
      <c r="F140" s="207">
        <v>189.84049340448576</v>
      </c>
      <c r="G140" s="207">
        <v>714.97877569508989</v>
      </c>
      <c r="H140" s="207">
        <v>586.18332168351458</v>
      </c>
      <c r="I140" s="207">
        <v>207.80857680163817</v>
      </c>
      <c r="J140" s="207">
        <v>19.7</v>
      </c>
      <c r="K140" s="207">
        <v>17.14</v>
      </c>
      <c r="L140" s="207">
        <v>2658.69</v>
      </c>
      <c r="M140" s="207">
        <v>2252.2399999999998</v>
      </c>
      <c r="N140" s="207">
        <v>406.45</v>
      </c>
      <c r="O140" s="207">
        <v>1454.91</v>
      </c>
      <c r="P140" s="207">
        <v>1203.78</v>
      </c>
      <c r="Q140" s="207">
        <v>427.52</v>
      </c>
      <c r="R140" s="208"/>
    </row>
    <row r="141" spans="1:18" x14ac:dyDescent="0.2">
      <c r="A141" s="181">
        <v>38200</v>
      </c>
      <c r="B141" s="207">
        <v>19.05</v>
      </c>
      <c r="C141" s="207">
        <v>16.5</v>
      </c>
      <c r="D141" s="207">
        <v>1335.3800418253516</v>
      </c>
      <c r="E141" s="207">
        <v>1151.1159285759352</v>
      </c>
      <c r="F141" s="207">
        <v>184.26411324941625</v>
      </c>
      <c r="G141" s="207">
        <v>751.79796922810374</v>
      </c>
      <c r="H141" s="207">
        <v>583.5820725972477</v>
      </c>
      <c r="I141" s="207">
        <v>228.75968128049081</v>
      </c>
      <c r="J141" s="207">
        <v>19.18</v>
      </c>
      <c r="K141" s="207">
        <v>16.72</v>
      </c>
      <c r="L141" s="207">
        <v>2735.28</v>
      </c>
      <c r="M141" s="207">
        <v>2345.84</v>
      </c>
      <c r="N141" s="207">
        <v>389.45</v>
      </c>
      <c r="O141" s="207">
        <v>1508.21</v>
      </c>
      <c r="P141" s="207">
        <v>1227.08</v>
      </c>
      <c r="Q141" s="207">
        <v>454.18</v>
      </c>
      <c r="R141" s="208"/>
    </row>
    <row r="142" spans="1:18" x14ac:dyDescent="0.2">
      <c r="A142" s="181">
        <v>38169</v>
      </c>
      <c r="B142" s="207">
        <v>19.309999999999999</v>
      </c>
      <c r="C142" s="207">
        <v>16.829999999999998</v>
      </c>
      <c r="D142" s="207">
        <v>1333.3410123352196</v>
      </c>
      <c r="E142" s="207">
        <v>1138.3019302303023</v>
      </c>
      <c r="F142" s="207">
        <v>195.03908210491707</v>
      </c>
      <c r="G142" s="207">
        <v>740.70043866599997</v>
      </c>
      <c r="H142" s="207">
        <v>592.64057366921941</v>
      </c>
      <c r="I142" s="207">
        <v>215.22194859681332</v>
      </c>
      <c r="J142" s="207">
        <v>19.37</v>
      </c>
      <c r="K142" s="207">
        <v>16.829999999999998</v>
      </c>
      <c r="L142" s="207">
        <v>2740.54</v>
      </c>
      <c r="M142" s="207">
        <v>2336.9299999999998</v>
      </c>
      <c r="N142" s="207">
        <v>403.62</v>
      </c>
      <c r="O142" s="207">
        <v>1506.2</v>
      </c>
      <c r="P142" s="207">
        <v>1234.3499999999999</v>
      </c>
      <c r="Q142" s="207">
        <v>442.61</v>
      </c>
      <c r="R142" s="208"/>
    </row>
    <row r="143" spans="1:18" x14ac:dyDescent="0.2">
      <c r="A143" s="181">
        <v>38139</v>
      </c>
      <c r="B143" s="207">
        <v>19.510000000000002</v>
      </c>
      <c r="C143" s="207">
        <v>16.75</v>
      </c>
      <c r="D143" s="207">
        <v>1329.1923598539809</v>
      </c>
      <c r="E143" s="207">
        <v>1153.2992355424767</v>
      </c>
      <c r="F143" s="207">
        <v>175.89312431150424</v>
      </c>
      <c r="G143" s="207">
        <v>735.08044607029001</v>
      </c>
      <c r="H143" s="207">
        <v>594.11191378369085</v>
      </c>
      <c r="I143" s="207">
        <v>215.20913670379244</v>
      </c>
      <c r="J143" s="207">
        <v>19.670000000000002</v>
      </c>
      <c r="K143" s="207">
        <v>17</v>
      </c>
      <c r="L143" s="207">
        <v>2740.34</v>
      </c>
      <c r="M143" s="207">
        <v>2343.25</v>
      </c>
      <c r="N143" s="207">
        <v>397.09</v>
      </c>
      <c r="O143" s="207">
        <v>1489.87</v>
      </c>
      <c r="P143" s="207">
        <v>1250.48</v>
      </c>
      <c r="Q143" s="207">
        <v>436.04</v>
      </c>
      <c r="R143" s="208"/>
    </row>
    <row r="144" spans="1:18" x14ac:dyDescent="0.2">
      <c r="A144" s="181">
        <v>38108</v>
      </c>
      <c r="B144" s="207">
        <v>19.510000000000002</v>
      </c>
      <c r="C144" s="207">
        <v>16.670000000000002</v>
      </c>
      <c r="D144" s="207">
        <v>1315.3383259343937</v>
      </c>
      <c r="E144" s="207">
        <v>1124.8467630348366</v>
      </c>
      <c r="F144" s="207">
        <v>190.49156289955684</v>
      </c>
      <c r="G144" s="207">
        <v>711.2178005504004</v>
      </c>
      <c r="H144" s="207">
        <v>604.12052538399325</v>
      </c>
      <c r="I144" s="207">
        <v>219.43997018077317</v>
      </c>
      <c r="J144" s="207">
        <v>19.809999999999999</v>
      </c>
      <c r="K144" s="207">
        <v>17</v>
      </c>
      <c r="L144" s="207">
        <v>2712.99</v>
      </c>
      <c r="M144" s="207">
        <v>2278.4499999999998</v>
      </c>
      <c r="N144" s="207">
        <v>434.54</v>
      </c>
      <c r="O144" s="207">
        <v>1446.36</v>
      </c>
      <c r="P144" s="207">
        <v>1266.6300000000001</v>
      </c>
      <c r="Q144" s="207">
        <v>446.52</v>
      </c>
      <c r="R144" s="208"/>
    </row>
    <row r="145" spans="1:18" x14ac:dyDescent="0.2">
      <c r="A145" s="181">
        <v>38078</v>
      </c>
      <c r="B145" s="207">
        <v>19.489999999999998</v>
      </c>
      <c r="C145" s="207">
        <v>16.48</v>
      </c>
      <c r="D145" s="207">
        <v>1320.5395105148293</v>
      </c>
      <c r="E145" s="207">
        <v>1131.3570743619885</v>
      </c>
      <c r="F145" s="207">
        <v>189.18243615284058</v>
      </c>
      <c r="G145" s="207">
        <v>707.84739670627528</v>
      </c>
      <c r="H145" s="207">
        <v>612.69211380855404</v>
      </c>
      <c r="I145" s="207">
        <v>212.88296847045856</v>
      </c>
      <c r="J145" s="207">
        <v>20</v>
      </c>
      <c r="K145" s="207">
        <v>17</v>
      </c>
      <c r="L145" s="207">
        <v>2685.52</v>
      </c>
      <c r="M145" s="207">
        <v>2277.2600000000002</v>
      </c>
      <c r="N145" s="207">
        <v>408.27</v>
      </c>
      <c r="O145" s="207">
        <v>1425.93</v>
      </c>
      <c r="P145" s="207">
        <v>1259.5899999999999</v>
      </c>
      <c r="Q145" s="207">
        <v>435.93</v>
      </c>
      <c r="R145" s="208"/>
    </row>
    <row r="146" spans="1:18" x14ac:dyDescent="0.2">
      <c r="A146" s="181">
        <v>38047</v>
      </c>
      <c r="B146" s="207">
        <v>19.39</v>
      </c>
      <c r="C146" s="207">
        <v>16.829999999999998</v>
      </c>
      <c r="D146" s="207">
        <v>1295.0641500021825</v>
      </c>
      <c r="E146" s="207">
        <v>1108.1814012434943</v>
      </c>
      <c r="F146" s="207">
        <v>186.87301223952821</v>
      </c>
      <c r="G146" s="207">
        <v>700.52308052985859</v>
      </c>
      <c r="H146" s="207">
        <v>594.53133295316377</v>
      </c>
      <c r="I146" s="207">
        <v>202.94800537282998</v>
      </c>
      <c r="J146" s="207">
        <v>19.920000000000002</v>
      </c>
      <c r="K146" s="207">
        <v>17</v>
      </c>
      <c r="L146" s="207">
        <v>2647.33</v>
      </c>
      <c r="M146" s="207">
        <v>2231</v>
      </c>
      <c r="N146" s="207">
        <v>416.33</v>
      </c>
      <c r="O146" s="207">
        <v>1406.77</v>
      </c>
      <c r="P146" s="207">
        <v>1240.56</v>
      </c>
      <c r="Q146" s="207">
        <v>422.21</v>
      </c>
      <c r="R146" s="208"/>
    </row>
    <row r="147" spans="1:18" x14ac:dyDescent="0.2">
      <c r="A147" s="181">
        <v>38018</v>
      </c>
      <c r="B147" s="207">
        <v>19.55</v>
      </c>
      <c r="C147" s="207">
        <v>17</v>
      </c>
      <c r="D147" s="207">
        <v>1298.245685405353</v>
      </c>
      <c r="E147" s="207">
        <v>1101.7852524464113</v>
      </c>
      <c r="F147" s="207">
        <v>196.46043295894199</v>
      </c>
      <c r="G147" s="207">
        <v>696.90222579890599</v>
      </c>
      <c r="H147" s="207">
        <v>601.34345960644725</v>
      </c>
      <c r="I147" s="207">
        <v>205.62251801736159</v>
      </c>
      <c r="J147" s="207">
        <v>20.04</v>
      </c>
      <c r="K147" s="207">
        <v>17.34</v>
      </c>
      <c r="L147" s="207">
        <v>2656.29</v>
      </c>
      <c r="M147" s="207">
        <v>2231.1999999999998</v>
      </c>
      <c r="N147" s="207">
        <v>425.09</v>
      </c>
      <c r="O147" s="207">
        <v>1410.85</v>
      </c>
      <c r="P147" s="207">
        <v>1245.44</v>
      </c>
      <c r="Q147" s="207">
        <v>430.6</v>
      </c>
      <c r="R147" s="208"/>
    </row>
    <row r="148" spans="1:18" x14ac:dyDescent="0.2">
      <c r="A148" s="181">
        <v>37987</v>
      </c>
      <c r="B148" s="207">
        <v>19.64</v>
      </c>
      <c r="C148" s="207">
        <v>17.14</v>
      </c>
      <c r="D148" s="207">
        <v>1276.8454212001222</v>
      </c>
      <c r="E148" s="207">
        <v>1077.726236443425</v>
      </c>
      <c r="F148" s="207">
        <v>199.11918475669711</v>
      </c>
      <c r="G148" s="207">
        <v>671.69724290042473</v>
      </c>
      <c r="H148" s="207">
        <v>605.14817829969729</v>
      </c>
      <c r="I148" s="207">
        <v>188.28005567202777</v>
      </c>
      <c r="J148" s="207">
        <v>19.87</v>
      </c>
      <c r="K148" s="207">
        <v>17.2</v>
      </c>
      <c r="L148" s="207">
        <v>2623.17</v>
      </c>
      <c r="M148" s="207">
        <v>2197.13</v>
      </c>
      <c r="N148" s="207">
        <v>426.05</v>
      </c>
      <c r="O148" s="207">
        <v>1380.63</v>
      </c>
      <c r="P148" s="207">
        <v>1242.54</v>
      </c>
      <c r="Q148" s="207">
        <v>406.05</v>
      </c>
      <c r="R148" s="208"/>
    </row>
    <row r="149" spans="1:18" x14ac:dyDescent="0.2">
      <c r="A149" s="181">
        <v>37956</v>
      </c>
      <c r="B149" s="207">
        <v>19.079999999999998</v>
      </c>
      <c r="C149" s="207">
        <v>16.66</v>
      </c>
      <c r="D149" s="207">
        <v>1318.5028115480027</v>
      </c>
      <c r="E149" s="207">
        <v>1098.4783501072766</v>
      </c>
      <c r="F149" s="207">
        <v>220.02446144072601</v>
      </c>
      <c r="G149" s="207">
        <v>694.97055741543454</v>
      </c>
      <c r="H149" s="207">
        <v>623.54209818703714</v>
      </c>
      <c r="I149" s="207">
        <v>189.14366257089659</v>
      </c>
      <c r="J149" s="207">
        <v>19.59</v>
      </c>
      <c r="K149" s="207">
        <v>17</v>
      </c>
      <c r="L149" s="207">
        <v>2665.33</v>
      </c>
      <c r="M149" s="207">
        <v>2217.35</v>
      </c>
      <c r="N149" s="207">
        <v>447.98</v>
      </c>
      <c r="O149" s="207">
        <v>1412.14</v>
      </c>
      <c r="P149" s="207">
        <v>1253.19</v>
      </c>
      <c r="Q149" s="207">
        <v>423.4</v>
      </c>
      <c r="R149" s="208"/>
    </row>
    <row r="150" spans="1:18" x14ac:dyDescent="0.2">
      <c r="A150" s="181">
        <v>37926</v>
      </c>
      <c r="B150" s="207">
        <v>19.11</v>
      </c>
      <c r="C150" s="207">
        <v>16.72</v>
      </c>
      <c r="D150" s="207">
        <v>1286.0281179076273</v>
      </c>
      <c r="E150" s="207">
        <v>1089.362629750658</v>
      </c>
      <c r="F150" s="207">
        <v>196.66548815696925</v>
      </c>
      <c r="G150" s="207">
        <v>696.00216098660871</v>
      </c>
      <c r="H150" s="207">
        <v>590.02595692101863</v>
      </c>
      <c r="I150" s="207">
        <v>198.47435843044497</v>
      </c>
      <c r="J150" s="207">
        <v>19.489999999999998</v>
      </c>
      <c r="K150" s="207">
        <v>17</v>
      </c>
      <c r="L150" s="207">
        <v>2636.75</v>
      </c>
      <c r="M150" s="207">
        <v>2217.5700000000002</v>
      </c>
      <c r="N150" s="207">
        <v>419.19</v>
      </c>
      <c r="O150" s="207">
        <v>1432.51</v>
      </c>
      <c r="P150" s="207">
        <v>1204.24</v>
      </c>
      <c r="Q150" s="207">
        <v>431.12</v>
      </c>
      <c r="R150" s="208"/>
    </row>
    <row r="151" spans="1:18" x14ac:dyDescent="0.2">
      <c r="A151" s="181">
        <v>37895</v>
      </c>
      <c r="B151" s="207">
        <v>18.78</v>
      </c>
      <c r="C151" s="207">
        <v>16.670000000000002</v>
      </c>
      <c r="D151" s="207">
        <v>1301.7812117856079</v>
      </c>
      <c r="E151" s="207">
        <v>1084.6271992295749</v>
      </c>
      <c r="F151" s="207">
        <v>217.15401255603297</v>
      </c>
      <c r="G151" s="207">
        <v>703.61636735067907</v>
      </c>
      <c r="H151" s="207">
        <v>598.16484443492857</v>
      </c>
      <c r="I151" s="207">
        <v>204.8309620974965</v>
      </c>
      <c r="J151" s="207">
        <v>19.37</v>
      </c>
      <c r="K151" s="207">
        <v>17</v>
      </c>
      <c r="L151" s="207">
        <v>2639.52</v>
      </c>
      <c r="M151" s="207">
        <v>2212.21</v>
      </c>
      <c r="N151" s="207">
        <v>427.31</v>
      </c>
      <c r="O151" s="207">
        <v>1429.29</v>
      </c>
      <c r="P151" s="207">
        <v>1210.23</v>
      </c>
      <c r="Q151" s="207">
        <v>435.91</v>
      </c>
      <c r="R151" s="208"/>
    </row>
    <row r="152" spans="1:18" x14ac:dyDescent="0.2">
      <c r="A152" s="181">
        <v>37865</v>
      </c>
      <c r="B152" s="207">
        <v>19.059999999999999</v>
      </c>
      <c r="C152" s="207">
        <v>16.829999999999998</v>
      </c>
      <c r="D152" s="207">
        <v>1288.9631203933377</v>
      </c>
      <c r="E152" s="207">
        <v>1074.0651471491149</v>
      </c>
      <c r="F152" s="207">
        <v>214.89797324422292</v>
      </c>
      <c r="G152" s="207">
        <v>708.64871022567525</v>
      </c>
      <c r="H152" s="207">
        <v>580.31441016766223</v>
      </c>
      <c r="I152" s="207">
        <v>202.83792703697029</v>
      </c>
      <c r="J152" s="207">
        <v>19.59</v>
      </c>
      <c r="K152" s="207">
        <v>17.09</v>
      </c>
      <c r="L152" s="207">
        <v>2616.87</v>
      </c>
      <c r="M152" s="207">
        <v>2204.42</v>
      </c>
      <c r="N152" s="207">
        <v>412.45</v>
      </c>
      <c r="O152" s="207">
        <v>1435.58</v>
      </c>
      <c r="P152" s="207">
        <v>1181.3</v>
      </c>
      <c r="Q152" s="207">
        <v>434.07</v>
      </c>
      <c r="R152" s="208"/>
    </row>
    <row r="153" spans="1:18" x14ac:dyDescent="0.2">
      <c r="A153" s="181">
        <v>37834</v>
      </c>
      <c r="B153" s="207">
        <v>18.55</v>
      </c>
      <c r="C153" s="207">
        <v>16</v>
      </c>
      <c r="D153" s="207">
        <v>1303.3071506249742</v>
      </c>
      <c r="E153" s="207">
        <v>1102.334936127166</v>
      </c>
      <c r="F153" s="207">
        <v>200.97221449780821</v>
      </c>
      <c r="G153" s="207">
        <v>715.89040143944226</v>
      </c>
      <c r="H153" s="207">
        <v>587.40700082433204</v>
      </c>
      <c r="I153" s="207">
        <v>194.05087804585614</v>
      </c>
      <c r="J153" s="207">
        <v>18.989999999999998</v>
      </c>
      <c r="K153" s="207">
        <v>16.5</v>
      </c>
      <c r="L153" s="207">
        <v>2645.5</v>
      </c>
      <c r="M153" s="207">
        <v>2259.71</v>
      </c>
      <c r="N153" s="207">
        <v>385.79</v>
      </c>
      <c r="O153" s="207">
        <v>1446.87</v>
      </c>
      <c r="P153" s="207">
        <v>1198.6300000000001</v>
      </c>
      <c r="Q153" s="207">
        <v>425</v>
      </c>
      <c r="R153" s="208"/>
    </row>
    <row r="154" spans="1:18" x14ac:dyDescent="0.2">
      <c r="A154" s="181">
        <v>37803</v>
      </c>
      <c r="B154" s="207">
        <v>18.71</v>
      </c>
      <c r="C154" s="207">
        <v>16</v>
      </c>
      <c r="D154" s="207">
        <v>1306.7259974765591</v>
      </c>
      <c r="E154" s="207">
        <v>1110.0579723261278</v>
      </c>
      <c r="F154" s="207">
        <v>196.67766148857388</v>
      </c>
      <c r="G154" s="207">
        <v>714.52483692877342</v>
      </c>
      <c r="H154" s="207">
        <v>592.20116054778578</v>
      </c>
      <c r="I154" s="207">
        <v>201.69819366082021</v>
      </c>
      <c r="J154" s="207">
        <v>18.78</v>
      </c>
      <c r="K154" s="207">
        <v>16.440000000000001</v>
      </c>
      <c r="L154" s="207">
        <v>2658.55</v>
      </c>
      <c r="M154" s="207">
        <v>2267.0500000000002</v>
      </c>
      <c r="N154" s="207">
        <v>391.51</v>
      </c>
      <c r="O154" s="207">
        <v>1446.29</v>
      </c>
      <c r="P154" s="207">
        <v>1212.26</v>
      </c>
      <c r="Q154" s="207">
        <v>418.25</v>
      </c>
      <c r="R154" s="208"/>
    </row>
    <row r="155" spans="1:18" x14ac:dyDescent="0.2">
      <c r="A155" s="181">
        <v>37773</v>
      </c>
      <c r="B155" s="207">
        <v>18.66</v>
      </c>
      <c r="C155" s="207">
        <v>16</v>
      </c>
      <c r="D155" s="207">
        <v>1322.0494648117444</v>
      </c>
      <c r="E155" s="207">
        <v>1109.8524547183019</v>
      </c>
      <c r="F155" s="207">
        <v>212.19701009344274</v>
      </c>
      <c r="G155" s="207">
        <v>716.71553108400758</v>
      </c>
      <c r="H155" s="207">
        <v>605.33393372773708</v>
      </c>
      <c r="I155" s="207">
        <v>219.66339668168831</v>
      </c>
      <c r="J155" s="207">
        <v>18.84</v>
      </c>
      <c r="K155" s="207">
        <v>16.48</v>
      </c>
      <c r="L155" s="207">
        <v>2659.79</v>
      </c>
      <c r="M155" s="207">
        <v>2239.9499999999998</v>
      </c>
      <c r="N155" s="207">
        <v>419.84</v>
      </c>
      <c r="O155" s="207">
        <v>1448.08</v>
      </c>
      <c r="P155" s="207">
        <v>1211.71</v>
      </c>
      <c r="Q155" s="207">
        <v>429.13</v>
      </c>
      <c r="R155" s="208"/>
    </row>
    <row r="156" spans="1:18" x14ac:dyDescent="0.2">
      <c r="A156" s="181">
        <v>37742</v>
      </c>
      <c r="B156" s="207">
        <v>18.89</v>
      </c>
      <c r="C156" s="207">
        <v>16.11</v>
      </c>
      <c r="D156" s="207">
        <v>1304.0661798862377</v>
      </c>
      <c r="E156" s="207">
        <v>1097.0069482399952</v>
      </c>
      <c r="F156" s="207">
        <v>207.05923164624258</v>
      </c>
      <c r="G156" s="207">
        <v>683.31182058211959</v>
      </c>
      <c r="H156" s="207">
        <v>620.75435930411822</v>
      </c>
      <c r="I156" s="207">
        <v>199.38146263673087</v>
      </c>
      <c r="J156" s="207">
        <v>19.04</v>
      </c>
      <c r="K156" s="207">
        <v>16.829999999999998</v>
      </c>
      <c r="L156" s="207">
        <v>2633.47</v>
      </c>
      <c r="M156" s="207">
        <v>2216.39</v>
      </c>
      <c r="N156" s="207">
        <v>417.08</v>
      </c>
      <c r="O156" s="207">
        <v>1405.88</v>
      </c>
      <c r="P156" s="207">
        <v>1227.5899999999999</v>
      </c>
      <c r="Q156" s="207">
        <v>400.02</v>
      </c>
      <c r="R156" s="208"/>
    </row>
    <row r="157" spans="1:18" x14ac:dyDescent="0.2">
      <c r="A157" s="181">
        <v>37712</v>
      </c>
      <c r="B157" s="207">
        <v>19.14</v>
      </c>
      <c r="C157" s="207">
        <v>16.59</v>
      </c>
      <c r="D157" s="207">
        <v>1296.5980912494347</v>
      </c>
      <c r="E157" s="207">
        <v>1099.5249394084294</v>
      </c>
      <c r="F157" s="207">
        <v>197.07315184100534</v>
      </c>
      <c r="G157" s="207">
        <v>688.4094234541119</v>
      </c>
      <c r="H157" s="207">
        <v>608.17890976641399</v>
      </c>
      <c r="I157" s="207">
        <v>198.60516237967821</v>
      </c>
      <c r="J157" s="207">
        <v>19.14</v>
      </c>
      <c r="K157" s="207">
        <v>16.829999999999998</v>
      </c>
      <c r="L157" s="207">
        <v>2627.36</v>
      </c>
      <c r="M157" s="207">
        <v>2221.0300000000002</v>
      </c>
      <c r="N157" s="207">
        <v>406.33</v>
      </c>
      <c r="O157" s="207">
        <v>1411.08</v>
      </c>
      <c r="P157" s="207">
        <v>1216.28</v>
      </c>
      <c r="Q157" s="207">
        <v>395.08</v>
      </c>
      <c r="R157" s="208"/>
    </row>
    <row r="158" spans="1:18" x14ac:dyDescent="0.2">
      <c r="A158" s="181">
        <v>37681</v>
      </c>
      <c r="B158" s="207">
        <v>18.649999999999999</v>
      </c>
      <c r="C158" s="207">
        <v>15.91</v>
      </c>
      <c r="D158" s="207">
        <v>1291.259361564777</v>
      </c>
      <c r="E158" s="207">
        <v>1076.6127160678216</v>
      </c>
      <c r="F158" s="207">
        <v>214.64664549695527</v>
      </c>
      <c r="G158" s="207">
        <v>662.82184653915863</v>
      </c>
      <c r="H158" s="207">
        <v>628.43751502561827</v>
      </c>
      <c r="I158" s="207">
        <v>204.51800384253809</v>
      </c>
      <c r="J158" s="207">
        <v>18.86</v>
      </c>
      <c r="K158" s="207">
        <v>16.63</v>
      </c>
      <c r="L158" s="207">
        <v>2622.41</v>
      </c>
      <c r="M158" s="207">
        <v>2192</v>
      </c>
      <c r="N158" s="207">
        <v>430.4</v>
      </c>
      <c r="O158" s="207">
        <v>1382.91</v>
      </c>
      <c r="P158" s="207">
        <v>1239.5</v>
      </c>
      <c r="Q158" s="207">
        <v>400.76</v>
      </c>
      <c r="R158" s="208"/>
    </row>
    <row r="159" spans="1:18" x14ac:dyDescent="0.2">
      <c r="A159" s="181">
        <v>37653</v>
      </c>
      <c r="B159" s="207">
        <v>18.84</v>
      </c>
      <c r="C159" s="207">
        <v>16.41</v>
      </c>
      <c r="D159" s="207">
        <v>1280.6033706923724</v>
      </c>
      <c r="E159" s="207">
        <v>1063.1142529911147</v>
      </c>
      <c r="F159" s="207">
        <v>217.48911770125767</v>
      </c>
      <c r="G159" s="207">
        <v>665.54754688133301</v>
      </c>
      <c r="H159" s="207">
        <v>615.05582381103932</v>
      </c>
      <c r="I159" s="207">
        <v>200.88923459277459</v>
      </c>
      <c r="J159" s="207">
        <v>19.170000000000002</v>
      </c>
      <c r="K159" s="207">
        <v>17</v>
      </c>
      <c r="L159" s="207">
        <v>2630.25</v>
      </c>
      <c r="M159" s="207">
        <v>2199.17</v>
      </c>
      <c r="N159" s="207">
        <v>431.08</v>
      </c>
      <c r="O159" s="207">
        <v>1384.9</v>
      </c>
      <c r="P159" s="207">
        <v>1245.3499999999999</v>
      </c>
      <c r="Q159" s="207">
        <v>397.02</v>
      </c>
      <c r="R159" s="208"/>
    </row>
    <row r="160" spans="1:18" x14ac:dyDescent="0.2">
      <c r="A160" s="181">
        <v>37622</v>
      </c>
      <c r="B160" s="207">
        <v>18.59</v>
      </c>
      <c r="C160" s="207">
        <v>16</v>
      </c>
      <c r="D160" s="207">
        <v>1259.9608095434619</v>
      </c>
      <c r="E160" s="207">
        <v>1044.4903420315632</v>
      </c>
      <c r="F160" s="207">
        <v>215.47046751189885</v>
      </c>
      <c r="G160" s="207">
        <v>659.65725361222462</v>
      </c>
      <c r="H160" s="207">
        <v>600.3035559312375</v>
      </c>
      <c r="I160" s="207">
        <v>193.4270728632265</v>
      </c>
      <c r="J160" s="207">
        <v>18.98</v>
      </c>
      <c r="K160" s="207">
        <v>16.829999999999998</v>
      </c>
      <c r="L160" s="207">
        <v>2601.12</v>
      </c>
      <c r="M160" s="207">
        <v>2171.59</v>
      </c>
      <c r="N160" s="207">
        <v>429.53</v>
      </c>
      <c r="O160" s="207">
        <v>1375.43</v>
      </c>
      <c r="P160" s="207">
        <v>1225.69</v>
      </c>
      <c r="Q160" s="207">
        <v>390.49</v>
      </c>
      <c r="R160" s="208"/>
    </row>
    <row r="161" spans="1:18" x14ac:dyDescent="0.2">
      <c r="A161" s="181">
        <v>37591</v>
      </c>
      <c r="B161" s="207">
        <v>18.59</v>
      </c>
      <c r="C161" s="207">
        <v>16</v>
      </c>
      <c r="D161" s="207">
        <v>1279.3959713835764</v>
      </c>
      <c r="E161" s="207">
        <v>1065.5040343246976</v>
      </c>
      <c r="F161" s="207">
        <v>213.89193705887868</v>
      </c>
      <c r="G161" s="207">
        <v>660.7519379779942</v>
      </c>
      <c r="H161" s="207">
        <v>618.64403340558204</v>
      </c>
      <c r="I161" s="207">
        <v>191.85896115767281</v>
      </c>
      <c r="J161" s="207">
        <v>18.829999999999998</v>
      </c>
      <c r="K161" s="207">
        <v>16.350000000000001</v>
      </c>
      <c r="L161" s="207">
        <v>2629.76</v>
      </c>
      <c r="M161" s="207">
        <v>2190.73</v>
      </c>
      <c r="N161" s="207">
        <v>439.03</v>
      </c>
      <c r="O161" s="207">
        <v>1371.96</v>
      </c>
      <c r="P161" s="207">
        <v>1257.81</v>
      </c>
      <c r="Q161" s="207">
        <v>394.48</v>
      </c>
      <c r="R161" s="208"/>
    </row>
    <row r="162" spans="1:18" x14ac:dyDescent="0.2">
      <c r="A162" s="181">
        <v>37561</v>
      </c>
      <c r="B162" s="207">
        <v>18.46</v>
      </c>
      <c r="C162" s="207">
        <v>16</v>
      </c>
      <c r="D162" s="207">
        <v>1292.1944275312294</v>
      </c>
      <c r="E162" s="207">
        <v>1077.075029723359</v>
      </c>
      <c r="F162" s="207">
        <v>215.11939780787043</v>
      </c>
      <c r="G162" s="207">
        <v>678.57938973729574</v>
      </c>
      <c r="H162" s="207">
        <v>613.61503779393388</v>
      </c>
      <c r="I162" s="207">
        <v>199.39661603504581</v>
      </c>
      <c r="J162" s="207">
        <v>18.91</v>
      </c>
      <c r="K162" s="207">
        <v>16.48</v>
      </c>
      <c r="L162" s="207">
        <v>2637</v>
      </c>
      <c r="M162" s="207">
        <v>2205.54</v>
      </c>
      <c r="N162" s="207">
        <v>431.45</v>
      </c>
      <c r="O162" s="207">
        <v>1394.38</v>
      </c>
      <c r="P162" s="207">
        <v>1242.6199999999999</v>
      </c>
      <c r="Q162" s="207">
        <v>395.96</v>
      </c>
      <c r="R162" s="208"/>
    </row>
    <row r="163" spans="1:18" x14ac:dyDescent="0.2">
      <c r="A163" s="181">
        <v>37530</v>
      </c>
      <c r="B163" s="207">
        <v>18.29</v>
      </c>
      <c r="C163" s="207">
        <v>15.79</v>
      </c>
      <c r="D163" s="207">
        <v>1301.9240413021832</v>
      </c>
      <c r="E163" s="207">
        <v>1092.358962562977</v>
      </c>
      <c r="F163" s="207">
        <v>209.55518239056929</v>
      </c>
      <c r="G163" s="207">
        <v>695.01066843481897</v>
      </c>
      <c r="H163" s="207">
        <v>606.9034765187273</v>
      </c>
      <c r="I163" s="207">
        <v>212.75170300035222</v>
      </c>
      <c r="J163" s="207">
        <v>18.88</v>
      </c>
      <c r="K163" s="207">
        <v>16.399999999999999</v>
      </c>
      <c r="L163" s="207">
        <v>2612.54</v>
      </c>
      <c r="M163" s="207">
        <v>2183.25</v>
      </c>
      <c r="N163" s="207">
        <v>429.29</v>
      </c>
      <c r="O163" s="207">
        <v>1397.34</v>
      </c>
      <c r="P163" s="207">
        <v>1215.2</v>
      </c>
      <c r="Q163" s="207">
        <v>406.28</v>
      </c>
      <c r="R163" s="208"/>
    </row>
    <row r="164" spans="1:18" x14ac:dyDescent="0.2">
      <c r="A164" s="181">
        <v>37500</v>
      </c>
      <c r="B164" s="207">
        <v>18.16</v>
      </c>
      <c r="C164" s="207">
        <v>15.45</v>
      </c>
      <c r="D164" s="207">
        <v>1291.4319477093095</v>
      </c>
      <c r="E164" s="207">
        <v>1090.7915652838844</v>
      </c>
      <c r="F164" s="207">
        <v>200.64038242542483</v>
      </c>
      <c r="G164" s="207">
        <v>696.0708994700035</v>
      </c>
      <c r="H164" s="207">
        <v>595.36104823930566</v>
      </c>
      <c r="I164" s="207">
        <v>198.42080004449554</v>
      </c>
      <c r="J164" s="207">
        <v>19.07</v>
      </c>
      <c r="K164" s="207">
        <v>16.66</v>
      </c>
      <c r="L164" s="207">
        <v>2608.2199999999998</v>
      </c>
      <c r="M164" s="207">
        <v>2194.11</v>
      </c>
      <c r="N164" s="207">
        <v>414.11</v>
      </c>
      <c r="O164" s="207">
        <v>1400.22</v>
      </c>
      <c r="P164" s="207">
        <v>1208</v>
      </c>
      <c r="Q164" s="207">
        <v>391.06</v>
      </c>
      <c r="R164" s="208"/>
    </row>
    <row r="165" spans="1:18" x14ac:dyDescent="0.2">
      <c r="A165" s="181">
        <v>37469</v>
      </c>
      <c r="B165" s="207">
        <v>17.8</v>
      </c>
      <c r="C165" s="207">
        <v>15.15</v>
      </c>
      <c r="D165" s="207">
        <v>1309.7463379310364</v>
      </c>
      <c r="E165" s="207">
        <v>1124.2336334866404</v>
      </c>
      <c r="F165" s="207">
        <v>185.51270444439598</v>
      </c>
      <c r="G165" s="207">
        <v>712.90833727689335</v>
      </c>
      <c r="H165" s="207">
        <v>596.83800065414289</v>
      </c>
      <c r="I165" s="207">
        <v>203.00798853657528</v>
      </c>
      <c r="J165" s="207">
        <v>18.8</v>
      </c>
      <c r="K165" s="207">
        <v>16.29</v>
      </c>
      <c r="L165" s="207">
        <v>2611.37</v>
      </c>
      <c r="M165" s="207">
        <v>2267.12</v>
      </c>
      <c r="N165" s="207">
        <v>344.26</v>
      </c>
      <c r="O165" s="207">
        <v>1415.5</v>
      </c>
      <c r="P165" s="207">
        <v>1195.8699999999999</v>
      </c>
      <c r="Q165" s="207">
        <v>384.65</v>
      </c>
      <c r="R165" s="208"/>
    </row>
    <row r="166" spans="1:18" x14ac:dyDescent="0.2">
      <c r="A166" s="181">
        <v>37438</v>
      </c>
      <c r="B166" s="207">
        <v>18.04</v>
      </c>
      <c r="C166" s="207">
        <v>15</v>
      </c>
      <c r="D166" s="207">
        <v>1314.1188026342925</v>
      </c>
      <c r="E166" s="207">
        <v>1129.8948126791479</v>
      </c>
      <c r="F166" s="207">
        <v>184.22398995514467</v>
      </c>
      <c r="G166" s="207">
        <v>717.18130718751706</v>
      </c>
      <c r="H166" s="207">
        <v>596.93749544677542</v>
      </c>
      <c r="I166" s="207">
        <v>195.77447992328101</v>
      </c>
      <c r="J166" s="207">
        <v>18.61</v>
      </c>
      <c r="K166" s="207">
        <v>16.100000000000001</v>
      </c>
      <c r="L166" s="207">
        <v>2597.5700000000002</v>
      </c>
      <c r="M166" s="207">
        <v>2253.46</v>
      </c>
      <c r="N166" s="207">
        <v>344.11</v>
      </c>
      <c r="O166" s="207">
        <v>1409.72</v>
      </c>
      <c r="P166" s="207">
        <v>1187.8399999999999</v>
      </c>
      <c r="Q166" s="207">
        <v>377.35</v>
      </c>
      <c r="R166" s="208"/>
    </row>
    <row r="167" spans="1:18" x14ac:dyDescent="0.2">
      <c r="A167" s="181">
        <v>37408</v>
      </c>
      <c r="B167" s="207">
        <v>18.23</v>
      </c>
      <c r="C167" s="207">
        <v>15.38</v>
      </c>
      <c r="D167" s="207">
        <v>1284.7335525233138</v>
      </c>
      <c r="E167" s="207">
        <v>1089.1839770523507</v>
      </c>
      <c r="F167" s="207">
        <v>195.5495754709633</v>
      </c>
      <c r="G167" s="207">
        <v>680.25311718224089</v>
      </c>
      <c r="H167" s="207">
        <v>604.47077045818492</v>
      </c>
      <c r="I167" s="207">
        <v>186.12631465525681</v>
      </c>
      <c r="J167" s="207">
        <v>19</v>
      </c>
      <c r="K167" s="207">
        <v>16.5</v>
      </c>
      <c r="L167" s="207">
        <v>2570.4899999999998</v>
      </c>
      <c r="M167" s="207">
        <v>2190.42</v>
      </c>
      <c r="N167" s="207">
        <v>380.07</v>
      </c>
      <c r="O167" s="207">
        <v>1375.53</v>
      </c>
      <c r="P167" s="207">
        <v>1194.96</v>
      </c>
      <c r="Q167" s="207">
        <v>371.03</v>
      </c>
      <c r="R167" s="208"/>
    </row>
    <row r="168" spans="1:18" x14ac:dyDescent="0.2">
      <c r="A168" s="181">
        <v>37377</v>
      </c>
      <c r="B168" s="207">
        <v>18.04</v>
      </c>
      <c r="C168" s="207">
        <v>15</v>
      </c>
      <c r="D168" s="207">
        <v>1293.1898699584037</v>
      </c>
      <c r="E168" s="207">
        <v>1107.067935416439</v>
      </c>
      <c r="F168" s="207">
        <v>186.12193454196458</v>
      </c>
      <c r="G168" s="207">
        <v>692.21343364815982</v>
      </c>
      <c r="H168" s="207">
        <v>600.9764363102438</v>
      </c>
      <c r="I168" s="207">
        <v>179.37468956529204</v>
      </c>
      <c r="J168" s="207">
        <v>18.84</v>
      </c>
      <c r="K168" s="207">
        <v>16.41</v>
      </c>
      <c r="L168" s="207">
        <v>2573.9</v>
      </c>
      <c r="M168" s="207">
        <v>2192.73</v>
      </c>
      <c r="N168" s="207">
        <v>381.18</v>
      </c>
      <c r="O168" s="207">
        <v>1384.14</v>
      </c>
      <c r="P168" s="207">
        <v>1189.77</v>
      </c>
      <c r="Q168" s="207">
        <v>381.02</v>
      </c>
      <c r="R168" s="208"/>
    </row>
    <row r="169" spans="1:18" x14ac:dyDescent="0.2">
      <c r="A169" s="181">
        <v>37347</v>
      </c>
      <c r="B169" s="207">
        <v>18.07</v>
      </c>
      <c r="C169" s="207">
        <v>15</v>
      </c>
      <c r="D169" s="207">
        <v>1291.4429785631444</v>
      </c>
      <c r="E169" s="207">
        <v>1092.7690379299663</v>
      </c>
      <c r="F169" s="207">
        <v>198.67394063317803</v>
      </c>
      <c r="G169" s="207">
        <v>682.71799843700444</v>
      </c>
      <c r="H169" s="207">
        <v>608.72498012614005</v>
      </c>
      <c r="I169" s="207">
        <v>186.04753864963322</v>
      </c>
      <c r="J169" s="207">
        <v>18.97</v>
      </c>
      <c r="K169" s="207">
        <v>16.829999999999998</v>
      </c>
      <c r="L169" s="207">
        <v>2550.3000000000002</v>
      </c>
      <c r="M169" s="207">
        <v>2165.29</v>
      </c>
      <c r="N169" s="207">
        <v>385.01</v>
      </c>
      <c r="O169" s="207">
        <v>1369.17</v>
      </c>
      <c r="P169" s="207">
        <v>1181.1300000000001</v>
      </c>
      <c r="Q169" s="207">
        <v>370.81</v>
      </c>
      <c r="R169" s="208"/>
    </row>
    <row r="170" spans="1:18" x14ac:dyDescent="0.2">
      <c r="A170" s="181">
        <v>37316</v>
      </c>
      <c r="B170" s="207">
        <v>18.18</v>
      </c>
      <c r="C170" s="207">
        <v>15.5</v>
      </c>
      <c r="D170" s="207">
        <v>1278.3176853585023</v>
      </c>
      <c r="E170" s="207">
        <v>1083.6408628637307</v>
      </c>
      <c r="F170" s="207">
        <v>194.67682249477133</v>
      </c>
      <c r="G170" s="207">
        <v>674.10598851577845</v>
      </c>
      <c r="H170" s="207">
        <v>604.21169684272365</v>
      </c>
      <c r="I170" s="207">
        <v>177.24000509379465</v>
      </c>
      <c r="J170" s="207">
        <v>18.93</v>
      </c>
      <c r="K170" s="207">
        <v>16.829999999999998</v>
      </c>
      <c r="L170" s="207">
        <v>2550.16</v>
      </c>
      <c r="M170" s="207">
        <v>2156.0100000000002</v>
      </c>
      <c r="N170" s="207">
        <v>394.15</v>
      </c>
      <c r="O170" s="207">
        <v>1363.08</v>
      </c>
      <c r="P170" s="207">
        <v>1187.08</v>
      </c>
      <c r="Q170" s="207">
        <v>365.27</v>
      </c>
      <c r="R170" s="208"/>
    </row>
    <row r="171" spans="1:18" x14ac:dyDescent="0.2">
      <c r="A171" s="181">
        <v>37288</v>
      </c>
      <c r="B171" s="207">
        <v>18.2</v>
      </c>
      <c r="C171" s="207">
        <v>15.87</v>
      </c>
      <c r="D171" s="207">
        <v>1280.5022361682588</v>
      </c>
      <c r="E171" s="207">
        <v>1073.8834717738719</v>
      </c>
      <c r="F171" s="207">
        <v>206.62865519210817</v>
      </c>
      <c r="G171" s="207">
        <v>674.22600825620793</v>
      </c>
      <c r="H171" s="207">
        <v>606.2762279120509</v>
      </c>
      <c r="I171" s="207">
        <v>193.14749789820922</v>
      </c>
      <c r="J171" s="207">
        <v>18.98</v>
      </c>
      <c r="K171" s="207">
        <v>17</v>
      </c>
      <c r="L171" s="207">
        <v>2543.87</v>
      </c>
      <c r="M171" s="207">
        <v>2127.98</v>
      </c>
      <c r="N171" s="207">
        <v>415.88</v>
      </c>
      <c r="O171" s="207">
        <v>1362.84</v>
      </c>
      <c r="P171" s="207">
        <v>1181.03</v>
      </c>
      <c r="Q171" s="207">
        <v>380.8</v>
      </c>
      <c r="R171" s="208"/>
    </row>
    <row r="172" spans="1:18" x14ac:dyDescent="0.2">
      <c r="A172" s="181">
        <v>37257</v>
      </c>
      <c r="B172" s="207">
        <v>18.010000000000002</v>
      </c>
      <c r="C172" s="207">
        <v>15.38</v>
      </c>
      <c r="D172" s="207">
        <v>1272.2741024708173</v>
      </c>
      <c r="E172" s="207">
        <v>1070.3792049100653</v>
      </c>
      <c r="F172" s="207">
        <v>201.89489756075179</v>
      </c>
      <c r="G172" s="207">
        <v>654.09463505175836</v>
      </c>
      <c r="H172" s="207">
        <v>618.16972110491156</v>
      </c>
      <c r="I172" s="207">
        <v>188.28904301115924</v>
      </c>
      <c r="J172" s="207">
        <v>18.899999999999999</v>
      </c>
      <c r="K172" s="207">
        <v>16.829999999999998</v>
      </c>
      <c r="L172" s="207">
        <v>2541.85</v>
      </c>
      <c r="M172" s="207">
        <v>2133.08</v>
      </c>
      <c r="N172" s="207">
        <v>408.77</v>
      </c>
      <c r="O172" s="207">
        <v>1340.92</v>
      </c>
      <c r="P172" s="207">
        <v>1200.93</v>
      </c>
      <c r="Q172" s="207">
        <v>379.17</v>
      </c>
      <c r="R172" s="208"/>
    </row>
    <row r="173" spans="1:18" x14ac:dyDescent="0.2">
      <c r="A173" s="181">
        <v>37226</v>
      </c>
      <c r="B173" s="207">
        <v>18.13</v>
      </c>
      <c r="C173" s="207">
        <v>15.9</v>
      </c>
      <c r="D173" s="207">
        <v>1300.5279304429569</v>
      </c>
      <c r="E173" s="207">
        <v>1102.1250443124034</v>
      </c>
      <c r="F173" s="207">
        <v>198.40288613055341</v>
      </c>
      <c r="G173" s="207">
        <v>667.19840740589689</v>
      </c>
      <c r="H173" s="207">
        <v>633.32952303705974</v>
      </c>
      <c r="I173" s="207">
        <v>193.96475925202196</v>
      </c>
      <c r="J173" s="207">
        <v>18.739999999999998</v>
      </c>
      <c r="K173" s="207">
        <v>16.5</v>
      </c>
      <c r="L173" s="207">
        <v>2561.14</v>
      </c>
      <c r="M173" s="207">
        <v>2140.29</v>
      </c>
      <c r="N173" s="207">
        <v>420.85</v>
      </c>
      <c r="O173" s="207">
        <v>1351.43</v>
      </c>
      <c r="P173" s="207">
        <v>1209.71</v>
      </c>
      <c r="Q173" s="207">
        <v>385.45</v>
      </c>
      <c r="R173" s="208"/>
    </row>
    <row r="174" spans="1:18" x14ac:dyDescent="0.2">
      <c r="A174" s="181">
        <v>37196</v>
      </c>
      <c r="B174" s="207">
        <v>18.239999999999998</v>
      </c>
      <c r="C174" s="207">
        <v>16.2</v>
      </c>
      <c r="D174" s="207">
        <v>1296.0848335467051</v>
      </c>
      <c r="E174" s="207">
        <v>1099.0710928041321</v>
      </c>
      <c r="F174" s="207">
        <v>197.01374074257291</v>
      </c>
      <c r="G174" s="207">
        <v>669.35062284345224</v>
      </c>
      <c r="H174" s="207">
        <v>626.73421070325276</v>
      </c>
      <c r="I174" s="207">
        <v>207.8820216319973</v>
      </c>
      <c r="J174" s="207">
        <v>18.82</v>
      </c>
      <c r="K174" s="207">
        <v>16.829999999999998</v>
      </c>
      <c r="L174" s="207">
        <v>2568.42</v>
      </c>
      <c r="M174" s="207">
        <v>2155.88</v>
      </c>
      <c r="N174" s="207">
        <v>412.54</v>
      </c>
      <c r="O174" s="207">
        <v>1348.87</v>
      </c>
      <c r="P174" s="207">
        <v>1219.54</v>
      </c>
      <c r="Q174" s="207">
        <v>389.57</v>
      </c>
      <c r="R174" s="208"/>
    </row>
    <row r="175" spans="1:18" x14ac:dyDescent="0.2">
      <c r="A175" s="181">
        <v>37165</v>
      </c>
      <c r="B175" s="207">
        <v>18.29</v>
      </c>
      <c r="C175" s="207">
        <v>16.190000000000001</v>
      </c>
      <c r="D175" s="207">
        <v>1274.4210190572928</v>
      </c>
      <c r="E175" s="207">
        <v>1090.5651724100217</v>
      </c>
      <c r="F175" s="207">
        <v>183.85584664727122</v>
      </c>
      <c r="G175" s="207">
        <v>650.91417336261645</v>
      </c>
      <c r="H175" s="207">
        <v>623.49698694371671</v>
      </c>
      <c r="I175" s="207">
        <v>201.7199033862307</v>
      </c>
      <c r="J175" s="207">
        <v>18.73</v>
      </c>
      <c r="K175" s="207">
        <v>16.5</v>
      </c>
      <c r="L175" s="207">
        <v>2540.87</v>
      </c>
      <c r="M175" s="207">
        <v>2147.6999999999998</v>
      </c>
      <c r="N175" s="207">
        <v>393.17</v>
      </c>
      <c r="O175" s="207">
        <v>1327.66</v>
      </c>
      <c r="P175" s="207">
        <v>1213.22</v>
      </c>
      <c r="Q175" s="207">
        <v>388.63</v>
      </c>
      <c r="R175" s="208"/>
    </row>
    <row r="176" spans="1:18" x14ac:dyDescent="0.2">
      <c r="A176" s="181">
        <v>37135</v>
      </c>
      <c r="B176" s="207">
        <v>18.38</v>
      </c>
      <c r="C176" s="207">
        <v>16</v>
      </c>
      <c r="D176" s="207">
        <v>1284.7461297620762</v>
      </c>
      <c r="E176" s="207">
        <v>1100.6658536749408</v>
      </c>
      <c r="F176" s="207">
        <v>184.08027608713562</v>
      </c>
      <c r="G176" s="207">
        <v>663.09733437429179</v>
      </c>
      <c r="H176" s="207">
        <v>621.64879538778462</v>
      </c>
      <c r="I176" s="207">
        <v>202.49524151920897</v>
      </c>
      <c r="J176" s="207">
        <v>18.86</v>
      </c>
      <c r="K176" s="207">
        <v>16.829999999999998</v>
      </c>
      <c r="L176" s="207">
        <v>2540.52</v>
      </c>
      <c r="M176" s="207">
        <v>2165.1799999999998</v>
      </c>
      <c r="N176" s="207">
        <v>375.34</v>
      </c>
      <c r="O176" s="207">
        <v>1346.35</v>
      </c>
      <c r="P176" s="207">
        <v>1194.17</v>
      </c>
      <c r="Q176" s="207">
        <v>393.98</v>
      </c>
      <c r="R176" s="208"/>
    </row>
    <row r="177" spans="1:18" x14ac:dyDescent="0.2">
      <c r="A177" s="181">
        <v>37104</v>
      </c>
      <c r="B177" s="207">
        <v>17.989999999999998</v>
      </c>
      <c r="C177" s="207">
        <v>15.38</v>
      </c>
      <c r="D177" s="207">
        <v>1318.8152154517588</v>
      </c>
      <c r="E177" s="207">
        <v>1144.5290517524597</v>
      </c>
      <c r="F177" s="207">
        <v>174.28616369929918</v>
      </c>
      <c r="G177" s="207">
        <v>691.7044509474764</v>
      </c>
      <c r="H177" s="207">
        <v>627.11076450428254</v>
      </c>
      <c r="I177" s="207">
        <v>201.82657181192042</v>
      </c>
      <c r="J177" s="207">
        <v>18.43</v>
      </c>
      <c r="K177" s="207">
        <v>16</v>
      </c>
      <c r="L177" s="207">
        <v>2606.08</v>
      </c>
      <c r="M177" s="207">
        <v>2266.67</v>
      </c>
      <c r="N177" s="207">
        <v>339.41</v>
      </c>
      <c r="O177" s="207">
        <v>1382.84</v>
      </c>
      <c r="P177" s="207">
        <v>1223.24</v>
      </c>
      <c r="Q177" s="207">
        <v>392.8</v>
      </c>
      <c r="R177" s="208"/>
    </row>
    <row r="178" spans="1:18" x14ac:dyDescent="0.2">
      <c r="A178" s="181">
        <v>37073</v>
      </c>
      <c r="B178" s="207">
        <v>17.829999999999998</v>
      </c>
      <c r="C178" s="207">
        <v>15.38</v>
      </c>
      <c r="D178" s="207">
        <v>1322.8723533200625</v>
      </c>
      <c r="E178" s="207">
        <v>1134.7274574660119</v>
      </c>
      <c r="F178" s="207">
        <v>188.14489585405104</v>
      </c>
      <c r="G178" s="207">
        <v>701.22936417983146</v>
      </c>
      <c r="H178" s="207">
        <v>621.64298914023129</v>
      </c>
      <c r="I178" s="207">
        <v>194.29140669814916</v>
      </c>
      <c r="J178" s="207">
        <v>18.329999999999998</v>
      </c>
      <c r="K178" s="207">
        <v>16</v>
      </c>
      <c r="L178" s="207">
        <v>2602.8000000000002</v>
      </c>
      <c r="M178" s="207">
        <v>2228.6999999999998</v>
      </c>
      <c r="N178" s="207">
        <v>374.1</v>
      </c>
      <c r="O178" s="207">
        <v>1398.28</v>
      </c>
      <c r="P178" s="207">
        <v>1204.52</v>
      </c>
      <c r="Q178" s="207">
        <v>364.98</v>
      </c>
      <c r="R178" s="208"/>
    </row>
    <row r="179" spans="1:18" x14ac:dyDescent="0.2">
      <c r="A179" s="181">
        <v>37043</v>
      </c>
      <c r="B179" s="207">
        <v>17.95</v>
      </c>
      <c r="C179" s="207">
        <v>15.63</v>
      </c>
      <c r="D179" s="207">
        <v>1298.5654657491339</v>
      </c>
      <c r="E179" s="207">
        <v>1090.9195728325651</v>
      </c>
      <c r="F179" s="207">
        <v>207.63600548773604</v>
      </c>
      <c r="G179" s="207">
        <v>685.39656668618397</v>
      </c>
      <c r="H179" s="207">
        <v>613.16889906295</v>
      </c>
      <c r="I179" s="207">
        <v>190.60985303774169</v>
      </c>
      <c r="J179" s="207">
        <v>18.59</v>
      </c>
      <c r="K179" s="207">
        <v>16.41</v>
      </c>
      <c r="L179" s="207">
        <v>2568.65</v>
      </c>
      <c r="M179" s="207">
        <v>2172.89</v>
      </c>
      <c r="N179" s="207">
        <v>395.75</v>
      </c>
      <c r="O179" s="207">
        <v>1366.59</v>
      </c>
      <c r="P179" s="207">
        <v>1202.06</v>
      </c>
      <c r="Q179" s="207">
        <v>374.29</v>
      </c>
      <c r="R179" s="208"/>
    </row>
    <row r="180" spans="1:18" x14ac:dyDescent="0.2">
      <c r="A180" s="181">
        <v>37012</v>
      </c>
      <c r="B180" s="207">
        <v>18.02</v>
      </c>
      <c r="C180" s="207">
        <v>15.9</v>
      </c>
      <c r="D180" s="207">
        <v>1275.8473729263944</v>
      </c>
      <c r="E180" s="207">
        <v>1083.3943320755477</v>
      </c>
      <c r="F180" s="207">
        <v>192.45304085084669</v>
      </c>
      <c r="G180" s="207">
        <v>669.65833234917284</v>
      </c>
      <c r="H180" s="207">
        <v>606.18904057722159</v>
      </c>
      <c r="I180" s="207">
        <v>186.74238539564934</v>
      </c>
      <c r="J180" s="207">
        <v>18.62</v>
      </c>
      <c r="K180" s="207">
        <v>16.420000000000002</v>
      </c>
      <c r="L180" s="207">
        <v>2549.36</v>
      </c>
      <c r="M180" s="207">
        <v>2154.2800000000002</v>
      </c>
      <c r="N180" s="207">
        <v>395.09</v>
      </c>
      <c r="O180" s="207">
        <v>1354.57</v>
      </c>
      <c r="P180" s="207">
        <v>1194.8</v>
      </c>
      <c r="Q180" s="207">
        <v>384.03</v>
      </c>
      <c r="R180" s="208"/>
    </row>
    <row r="181" spans="1:18" x14ac:dyDescent="0.2">
      <c r="A181" s="181">
        <v>36982</v>
      </c>
      <c r="B181" s="207">
        <v>18.07</v>
      </c>
      <c r="C181" s="207">
        <v>16</v>
      </c>
      <c r="D181" s="207">
        <v>1268.3881255950732</v>
      </c>
      <c r="E181" s="207">
        <v>1067.4512831848592</v>
      </c>
      <c r="F181" s="207">
        <v>200.9368424102139</v>
      </c>
      <c r="G181" s="207">
        <v>672.605004738057</v>
      </c>
      <c r="H181" s="207">
        <v>595.78312085701612</v>
      </c>
      <c r="I181" s="207">
        <v>189.46592281426794</v>
      </c>
      <c r="J181" s="207">
        <v>18.64</v>
      </c>
      <c r="K181" s="207">
        <v>16.82</v>
      </c>
      <c r="L181" s="207">
        <v>2502.16</v>
      </c>
      <c r="M181" s="207">
        <v>2101.1999999999998</v>
      </c>
      <c r="N181" s="207">
        <v>400.96</v>
      </c>
      <c r="O181" s="207">
        <v>1339.73</v>
      </c>
      <c r="P181" s="207">
        <v>1162.43</v>
      </c>
      <c r="Q181" s="207">
        <v>391.43</v>
      </c>
      <c r="R181" s="208"/>
    </row>
    <row r="182" spans="1:18" x14ac:dyDescent="0.2">
      <c r="A182" s="181">
        <v>36951</v>
      </c>
      <c r="B182" s="207">
        <v>18.079999999999998</v>
      </c>
      <c r="C182" s="207">
        <v>16</v>
      </c>
      <c r="D182" s="207">
        <v>1246.7813157836904</v>
      </c>
      <c r="E182" s="207">
        <v>1058.1991514043427</v>
      </c>
      <c r="F182" s="207">
        <v>188.58216437934757</v>
      </c>
      <c r="G182" s="207">
        <v>655.20922749287911</v>
      </c>
      <c r="H182" s="207">
        <v>591.57208829081117</v>
      </c>
      <c r="I182" s="207">
        <v>179.59512901239398</v>
      </c>
      <c r="J182" s="207">
        <v>18.600000000000001</v>
      </c>
      <c r="K182" s="207">
        <v>16.48</v>
      </c>
      <c r="L182" s="207">
        <v>2469.35</v>
      </c>
      <c r="M182" s="207">
        <v>2074.08</v>
      </c>
      <c r="N182" s="207">
        <v>395.26</v>
      </c>
      <c r="O182" s="207">
        <v>1316.47</v>
      </c>
      <c r="P182" s="207">
        <v>1152.8800000000001</v>
      </c>
      <c r="Q182" s="207">
        <v>384.35</v>
      </c>
      <c r="R182" s="208"/>
    </row>
    <row r="183" spans="1:18" x14ac:dyDescent="0.2">
      <c r="A183" s="181">
        <v>36923</v>
      </c>
      <c r="B183" s="207">
        <v>17.96</v>
      </c>
      <c r="C183" s="207">
        <v>15.53</v>
      </c>
      <c r="D183" s="207">
        <v>1246.382839400351</v>
      </c>
      <c r="E183" s="207">
        <v>1055.72096706911</v>
      </c>
      <c r="F183" s="207">
        <v>190.66187233124123</v>
      </c>
      <c r="G183" s="207">
        <v>655.95047198798352</v>
      </c>
      <c r="H183" s="207">
        <v>590.43236741236751</v>
      </c>
      <c r="I183" s="207">
        <v>177.63032425302296</v>
      </c>
      <c r="J183" s="207">
        <v>18.52</v>
      </c>
      <c r="K183" s="207">
        <v>16.239999999999998</v>
      </c>
      <c r="L183" s="207">
        <v>2448.5700000000002</v>
      </c>
      <c r="M183" s="207">
        <v>2058.19</v>
      </c>
      <c r="N183" s="207">
        <v>390.38</v>
      </c>
      <c r="O183" s="207">
        <v>1299.4000000000001</v>
      </c>
      <c r="P183" s="207">
        <v>1149.17</v>
      </c>
      <c r="Q183" s="207">
        <v>376.72</v>
      </c>
      <c r="R183" s="208"/>
    </row>
    <row r="184" spans="1:18" x14ac:dyDescent="0.2">
      <c r="A184" s="181">
        <v>36892</v>
      </c>
      <c r="B184" s="207">
        <v>17.899999999999999</v>
      </c>
      <c r="C184" s="207">
        <v>15.38</v>
      </c>
      <c r="D184" s="207">
        <v>1260.7293719217228</v>
      </c>
      <c r="E184" s="207">
        <v>1062.3404360492423</v>
      </c>
      <c r="F184" s="207">
        <v>198.3790985671863</v>
      </c>
      <c r="G184" s="207">
        <v>654.83006422807318</v>
      </c>
      <c r="H184" s="207">
        <v>605.89930769364958</v>
      </c>
      <c r="I184" s="207">
        <v>188.49260674629858</v>
      </c>
      <c r="J184" s="207">
        <v>18.54</v>
      </c>
      <c r="K184" s="207">
        <v>16.350000000000001</v>
      </c>
      <c r="L184" s="207">
        <v>2465.27</v>
      </c>
      <c r="M184" s="207">
        <v>2069.2600000000002</v>
      </c>
      <c r="N184" s="207">
        <v>396.01</v>
      </c>
      <c r="O184" s="207">
        <v>1296.31</v>
      </c>
      <c r="P184" s="207">
        <v>1168.96</v>
      </c>
      <c r="Q184" s="207">
        <v>389.33</v>
      </c>
      <c r="R184" s="208"/>
    </row>
    <row r="185" spans="1:18" x14ac:dyDescent="0.2">
      <c r="A185" s="181">
        <v>36861</v>
      </c>
      <c r="B185" s="207">
        <v>17.809999999999999</v>
      </c>
      <c r="C185" s="207">
        <v>15.5</v>
      </c>
      <c r="D185" s="207">
        <v>1274.9731617000577</v>
      </c>
      <c r="E185" s="207">
        <v>1079.4787331029097</v>
      </c>
      <c r="F185" s="207">
        <v>195.48449998218598</v>
      </c>
      <c r="G185" s="207">
        <v>665.20727382327595</v>
      </c>
      <c r="H185" s="207">
        <v>609.76588787678168</v>
      </c>
      <c r="I185" s="207">
        <v>201.24309666000954</v>
      </c>
      <c r="J185" s="207">
        <v>18.440000000000001</v>
      </c>
      <c r="K185" s="207">
        <v>16.25</v>
      </c>
      <c r="L185" s="207">
        <v>2506.17</v>
      </c>
      <c r="M185" s="207">
        <v>2115.3200000000002</v>
      </c>
      <c r="N185" s="207">
        <v>390.85</v>
      </c>
      <c r="O185" s="207">
        <v>1328.86</v>
      </c>
      <c r="P185" s="207">
        <v>1177.31</v>
      </c>
      <c r="Q185" s="207">
        <v>411.14</v>
      </c>
      <c r="R185" s="208"/>
    </row>
    <row r="186" spans="1:18" x14ac:dyDescent="0.2">
      <c r="A186" s="181">
        <v>36831</v>
      </c>
      <c r="B186" s="207">
        <v>18.059999999999999</v>
      </c>
      <c r="C186" s="207">
        <v>15.85</v>
      </c>
      <c r="D186" s="207">
        <v>1302.4933160997298</v>
      </c>
      <c r="E186" s="207">
        <v>1089.1181303124874</v>
      </c>
      <c r="F186" s="207">
        <v>213.37518578724226</v>
      </c>
      <c r="G186" s="207">
        <v>685.7795500293463</v>
      </c>
      <c r="H186" s="207">
        <v>616.70376957538303</v>
      </c>
      <c r="I186" s="207">
        <v>209.95638449704614</v>
      </c>
      <c r="J186" s="207">
        <v>18.45</v>
      </c>
      <c r="K186" s="207">
        <v>16.350000000000001</v>
      </c>
      <c r="L186" s="207">
        <v>2518.7800000000002</v>
      </c>
      <c r="M186" s="207">
        <v>2112.04</v>
      </c>
      <c r="N186" s="207">
        <v>406.73</v>
      </c>
      <c r="O186" s="207">
        <v>1345.64</v>
      </c>
      <c r="P186" s="207">
        <v>1173.1400000000001</v>
      </c>
      <c r="Q186" s="207">
        <v>401.43</v>
      </c>
      <c r="R186" s="208"/>
    </row>
    <row r="187" spans="1:18" x14ac:dyDescent="0.2">
      <c r="A187" s="181">
        <v>36800</v>
      </c>
      <c r="B187" s="207">
        <v>17.809999999999999</v>
      </c>
      <c r="C187" s="207">
        <v>15.38</v>
      </c>
      <c r="D187" s="207">
        <v>1280.0181387042296</v>
      </c>
      <c r="E187" s="207">
        <v>1060.1744739983901</v>
      </c>
      <c r="F187" s="207">
        <v>219.84366470583916</v>
      </c>
      <c r="G187" s="207">
        <v>677.08115932681562</v>
      </c>
      <c r="H187" s="207">
        <v>602.93697937741376</v>
      </c>
      <c r="I187" s="207">
        <v>205.38409462773819</v>
      </c>
      <c r="J187" s="207">
        <v>18.43</v>
      </c>
      <c r="K187" s="207">
        <v>16</v>
      </c>
      <c r="L187" s="207">
        <v>2496.38</v>
      </c>
      <c r="M187" s="207">
        <v>2097.3000000000002</v>
      </c>
      <c r="N187" s="207">
        <v>399.08</v>
      </c>
      <c r="O187" s="207">
        <v>1336.23</v>
      </c>
      <c r="P187" s="207">
        <v>1160.1500000000001</v>
      </c>
      <c r="Q187" s="207">
        <v>388.56</v>
      </c>
      <c r="R187" s="208"/>
    </row>
    <row r="188" spans="1:18" x14ac:dyDescent="0.2">
      <c r="A188" s="181">
        <v>36770</v>
      </c>
      <c r="B188" s="207">
        <v>17.989999999999998</v>
      </c>
      <c r="C188" s="207">
        <v>15.37</v>
      </c>
      <c r="D188" s="207">
        <v>1272.5274010060789</v>
      </c>
      <c r="E188" s="207">
        <v>1069.0583103707777</v>
      </c>
      <c r="F188" s="207">
        <v>203.459113236653</v>
      </c>
      <c r="G188" s="207">
        <v>674.18280406600047</v>
      </c>
      <c r="H188" s="207">
        <v>598.34459694007853</v>
      </c>
      <c r="I188" s="207">
        <v>208.27819678379421</v>
      </c>
      <c r="J188" s="207">
        <v>18.579999999999998</v>
      </c>
      <c r="K188" s="207">
        <v>16</v>
      </c>
      <c r="L188" s="207">
        <v>2493.33</v>
      </c>
      <c r="M188" s="207">
        <v>2108.84</v>
      </c>
      <c r="N188" s="207">
        <v>384.49</v>
      </c>
      <c r="O188" s="207">
        <v>1336.86</v>
      </c>
      <c r="P188" s="207">
        <v>1156.47</v>
      </c>
      <c r="Q188" s="207">
        <v>391.71</v>
      </c>
      <c r="R188" s="208"/>
    </row>
    <row r="189" spans="1:18" x14ac:dyDescent="0.2">
      <c r="A189" s="181">
        <v>36739</v>
      </c>
      <c r="B189" s="207">
        <v>17.98</v>
      </c>
      <c r="C189" s="207">
        <v>15</v>
      </c>
      <c r="D189" s="207">
        <v>1290.608721613982</v>
      </c>
      <c r="E189" s="207">
        <v>1112.0206613932687</v>
      </c>
      <c r="F189" s="207">
        <v>178.58806022071323</v>
      </c>
      <c r="G189" s="207">
        <v>682.71669850897308</v>
      </c>
      <c r="H189" s="207">
        <v>607.90197451814947</v>
      </c>
      <c r="I189" s="207">
        <v>208.67118214466376</v>
      </c>
      <c r="J189" s="207">
        <v>18.39</v>
      </c>
      <c r="K189" s="207">
        <v>16</v>
      </c>
      <c r="L189" s="207">
        <v>2522.8200000000002</v>
      </c>
      <c r="M189" s="207">
        <v>2170.15</v>
      </c>
      <c r="N189" s="207">
        <v>352.68</v>
      </c>
      <c r="O189" s="207">
        <v>1353.61</v>
      </c>
      <c r="P189" s="207">
        <v>1169.21</v>
      </c>
      <c r="Q189" s="207">
        <v>399.67</v>
      </c>
      <c r="R189" s="208"/>
    </row>
    <row r="190" spans="1:18" x14ac:dyDescent="0.2">
      <c r="A190" s="181">
        <v>36708</v>
      </c>
      <c r="B190" s="207">
        <v>17.829999999999998</v>
      </c>
      <c r="C190" s="207">
        <v>15.38</v>
      </c>
      <c r="D190" s="207">
        <v>1292.1914053388825</v>
      </c>
      <c r="E190" s="207">
        <v>1112.8836303081632</v>
      </c>
      <c r="F190" s="207">
        <v>179.3077750307194</v>
      </c>
      <c r="G190" s="207">
        <v>692.72459531039215</v>
      </c>
      <c r="H190" s="207">
        <v>599.46681002849039</v>
      </c>
      <c r="I190" s="207">
        <v>205.64899143344439</v>
      </c>
      <c r="J190" s="207">
        <v>18.13</v>
      </c>
      <c r="K190" s="207">
        <v>16</v>
      </c>
      <c r="L190" s="207">
        <v>2532.13</v>
      </c>
      <c r="M190" s="207">
        <v>2184.1999999999998</v>
      </c>
      <c r="N190" s="207">
        <v>347.93</v>
      </c>
      <c r="O190" s="207">
        <v>1370.55</v>
      </c>
      <c r="P190" s="207">
        <v>1161.58</v>
      </c>
      <c r="Q190" s="207">
        <v>407.73</v>
      </c>
      <c r="R190" s="208"/>
    </row>
    <row r="191" spans="1:18" x14ac:dyDescent="0.2">
      <c r="A191" s="181">
        <v>36678</v>
      </c>
      <c r="B191" s="207">
        <v>17.850000000000001</v>
      </c>
      <c r="C191" s="207">
        <v>16</v>
      </c>
      <c r="D191" s="207">
        <v>1255.309854293916</v>
      </c>
      <c r="E191" s="207">
        <v>1074.0173404008822</v>
      </c>
      <c r="F191" s="207">
        <v>181.29251389303386</v>
      </c>
      <c r="G191" s="207">
        <v>684.4534913045585</v>
      </c>
      <c r="H191" s="207">
        <v>570.84642969726974</v>
      </c>
      <c r="I191" s="207">
        <v>211.20165636916806</v>
      </c>
      <c r="J191" s="207">
        <v>18.14</v>
      </c>
      <c r="K191" s="207">
        <v>16</v>
      </c>
      <c r="L191" s="207">
        <v>2484.7399999999998</v>
      </c>
      <c r="M191" s="207">
        <v>2118.1</v>
      </c>
      <c r="N191" s="207">
        <v>366.64</v>
      </c>
      <c r="O191" s="207">
        <v>1345.46</v>
      </c>
      <c r="P191" s="207">
        <v>1139.29</v>
      </c>
      <c r="Q191" s="207">
        <v>399.5</v>
      </c>
      <c r="R191" s="208"/>
    </row>
    <row r="192" spans="1:18" x14ac:dyDescent="0.2">
      <c r="A192" s="181">
        <v>36647</v>
      </c>
      <c r="B192" s="207">
        <v>17.57</v>
      </c>
      <c r="C192" s="207">
        <v>15.79</v>
      </c>
      <c r="D192" s="207">
        <v>1242.5471571514995</v>
      </c>
      <c r="E192" s="207">
        <v>1064.7458920879653</v>
      </c>
      <c r="F192" s="207">
        <v>177.80126506353415</v>
      </c>
      <c r="G192" s="207">
        <v>669.71843528478462</v>
      </c>
      <c r="H192" s="207">
        <v>572.82872186671489</v>
      </c>
      <c r="I192" s="207">
        <v>199.18633167380176</v>
      </c>
      <c r="J192" s="207">
        <v>18.11</v>
      </c>
      <c r="K192" s="207">
        <v>16.03</v>
      </c>
      <c r="L192" s="207">
        <v>2444.2800000000002</v>
      </c>
      <c r="M192" s="207">
        <v>2088.8200000000002</v>
      </c>
      <c r="N192" s="207">
        <v>355.46</v>
      </c>
      <c r="O192" s="207">
        <v>1309.83</v>
      </c>
      <c r="P192" s="207">
        <v>1134.45</v>
      </c>
      <c r="Q192" s="207">
        <v>383.29</v>
      </c>
      <c r="R192" s="208"/>
    </row>
    <row r="193" spans="1:18" x14ac:dyDescent="0.2">
      <c r="A193" s="181">
        <v>36617</v>
      </c>
      <c r="B193" s="207">
        <v>17.59</v>
      </c>
      <c r="C193" s="207">
        <v>16</v>
      </c>
      <c r="D193" s="207">
        <v>1234.365061947321</v>
      </c>
      <c r="E193" s="207">
        <v>1051.9031731654252</v>
      </c>
      <c r="F193" s="207">
        <v>182.47197066325177</v>
      </c>
      <c r="G193" s="207">
        <v>664.09352492338769</v>
      </c>
      <c r="H193" s="207">
        <v>570.28161890528952</v>
      </c>
      <c r="I193" s="207">
        <v>186.25267617177263</v>
      </c>
      <c r="J193" s="207">
        <v>18.07</v>
      </c>
      <c r="K193" s="207">
        <v>16.41</v>
      </c>
      <c r="L193" s="207">
        <v>2421.62</v>
      </c>
      <c r="M193" s="207">
        <v>2066.91</v>
      </c>
      <c r="N193" s="207">
        <v>354.71</v>
      </c>
      <c r="O193" s="207">
        <v>1291.49</v>
      </c>
      <c r="P193" s="207">
        <v>1130.1300000000001</v>
      </c>
      <c r="Q193" s="207">
        <v>372.5</v>
      </c>
      <c r="R193" s="208"/>
    </row>
    <row r="194" spans="1:18" x14ac:dyDescent="0.2">
      <c r="A194" s="181">
        <v>36586</v>
      </c>
      <c r="B194" s="207">
        <v>17.309999999999999</v>
      </c>
      <c r="C194" s="207">
        <v>15.39</v>
      </c>
      <c r="D194" s="207">
        <v>1237.0960926939104</v>
      </c>
      <c r="E194" s="207">
        <v>1058.6545363756729</v>
      </c>
      <c r="F194" s="207">
        <v>178.44155631823753</v>
      </c>
      <c r="G194" s="207">
        <v>663.91377557347641</v>
      </c>
      <c r="H194" s="207">
        <v>573.18231712043405</v>
      </c>
      <c r="I194" s="207">
        <v>192.46066944584709</v>
      </c>
      <c r="J194" s="207">
        <v>17.61</v>
      </c>
      <c r="K194" s="207">
        <v>16</v>
      </c>
      <c r="L194" s="207">
        <v>2402.91</v>
      </c>
      <c r="M194" s="207">
        <v>2050.54</v>
      </c>
      <c r="N194" s="207">
        <v>352.38</v>
      </c>
      <c r="O194" s="207">
        <v>1282.95</v>
      </c>
      <c r="P194" s="207">
        <v>1119.96</v>
      </c>
      <c r="Q194" s="207">
        <v>374.24</v>
      </c>
      <c r="R194" s="208"/>
    </row>
    <row r="195" spans="1:18" x14ac:dyDescent="0.2">
      <c r="A195" s="181">
        <v>36557</v>
      </c>
      <c r="B195" s="207">
        <v>17.47</v>
      </c>
      <c r="C195" s="207">
        <v>15.85</v>
      </c>
      <c r="D195" s="207">
        <v>1239.8921483475378</v>
      </c>
      <c r="E195" s="207">
        <v>1069.2973887103549</v>
      </c>
      <c r="F195" s="207">
        <v>170.59475963718307</v>
      </c>
      <c r="G195" s="207">
        <v>665.52304930204616</v>
      </c>
      <c r="H195" s="207">
        <v>574.37922276275708</v>
      </c>
      <c r="I195" s="207">
        <v>202.5249638918668</v>
      </c>
      <c r="J195" s="207">
        <v>17.739999999999998</v>
      </c>
      <c r="K195" s="207">
        <v>16</v>
      </c>
      <c r="L195" s="207">
        <v>2398.11</v>
      </c>
      <c r="M195" s="207">
        <v>2041.87</v>
      </c>
      <c r="N195" s="207">
        <v>356.24</v>
      </c>
      <c r="O195" s="207">
        <v>1284.29</v>
      </c>
      <c r="P195" s="207">
        <v>1113.82</v>
      </c>
      <c r="Q195" s="207">
        <v>381.35</v>
      </c>
      <c r="R195" s="208"/>
    </row>
    <row r="196" spans="1:18" x14ac:dyDescent="0.2">
      <c r="A196" s="181">
        <v>36526</v>
      </c>
      <c r="B196" s="207">
        <v>17.34</v>
      </c>
      <c r="C196" s="207">
        <v>15.38</v>
      </c>
      <c r="D196" s="207">
        <v>1220.8725218801926</v>
      </c>
      <c r="E196" s="207">
        <v>1050.069115072803</v>
      </c>
      <c r="F196" s="207">
        <v>170.80340680738962</v>
      </c>
      <c r="G196" s="207">
        <v>648.33443038784446</v>
      </c>
      <c r="H196" s="207">
        <v>572.53809149234814</v>
      </c>
      <c r="I196" s="207">
        <v>198.03453971381725</v>
      </c>
      <c r="J196" s="207">
        <v>17.760000000000002</v>
      </c>
      <c r="K196" s="207">
        <v>16</v>
      </c>
      <c r="L196" s="207">
        <v>2366.14</v>
      </c>
      <c r="M196" s="207">
        <v>2019.46</v>
      </c>
      <c r="N196" s="207">
        <v>346.68</v>
      </c>
      <c r="O196" s="207">
        <v>1269.55</v>
      </c>
      <c r="P196" s="207">
        <v>1096.5899999999999</v>
      </c>
      <c r="Q196" s="207">
        <v>378.33</v>
      </c>
      <c r="R196" s="208"/>
    </row>
    <row r="197" spans="1:18" x14ac:dyDescent="0.2">
      <c r="A197" s="181">
        <v>36495</v>
      </c>
      <c r="B197" s="207">
        <v>17.399999999999999</v>
      </c>
      <c r="C197" s="207">
        <v>15.3</v>
      </c>
      <c r="D197" s="207">
        <v>1245.0872287035315</v>
      </c>
      <c r="E197" s="207">
        <v>1071.6477299227186</v>
      </c>
      <c r="F197" s="207">
        <v>173.43949878081284</v>
      </c>
      <c r="G197" s="207">
        <v>668.45707412913623</v>
      </c>
      <c r="H197" s="207">
        <v>576.63015457439496</v>
      </c>
      <c r="I197" s="207">
        <v>188.14814885409731</v>
      </c>
      <c r="J197" s="207">
        <v>17.54</v>
      </c>
      <c r="K197" s="207">
        <v>15.38</v>
      </c>
      <c r="L197" s="207">
        <v>2400.83</v>
      </c>
      <c r="M197" s="207">
        <v>2042</v>
      </c>
      <c r="N197" s="207">
        <v>358.83</v>
      </c>
      <c r="O197" s="207">
        <v>1297.3</v>
      </c>
      <c r="P197" s="207">
        <v>1103.53</v>
      </c>
      <c r="Q197" s="207">
        <v>367.33</v>
      </c>
      <c r="R197" s="208"/>
    </row>
    <row r="198" spans="1:18" x14ac:dyDescent="0.2">
      <c r="A198" s="181">
        <v>36465</v>
      </c>
      <c r="B198" s="207">
        <v>17.84</v>
      </c>
      <c r="C198" s="207">
        <v>15.9</v>
      </c>
      <c r="D198" s="207">
        <v>1241.5719528657814</v>
      </c>
      <c r="E198" s="207">
        <v>1085.2873405403557</v>
      </c>
      <c r="F198" s="207">
        <v>156.28461232542568</v>
      </c>
      <c r="G198" s="207">
        <v>669.95729303560165</v>
      </c>
      <c r="H198" s="207">
        <v>571.61465983017968</v>
      </c>
      <c r="I198" s="207">
        <v>184.27996046419548</v>
      </c>
      <c r="J198" s="207">
        <v>17.96</v>
      </c>
      <c r="K198" s="207">
        <v>15.9</v>
      </c>
      <c r="L198" s="207">
        <v>2404.61</v>
      </c>
      <c r="M198" s="207">
        <v>2073.04</v>
      </c>
      <c r="N198" s="207">
        <v>331.57</v>
      </c>
      <c r="O198" s="207">
        <v>1303.1400000000001</v>
      </c>
      <c r="P198" s="207">
        <v>1101.47</v>
      </c>
      <c r="Q198" s="207">
        <v>365.37</v>
      </c>
      <c r="R198" s="208"/>
    </row>
    <row r="199" spans="1:18" x14ac:dyDescent="0.2">
      <c r="A199" s="181">
        <v>36434</v>
      </c>
      <c r="B199" s="207">
        <v>17.670000000000002</v>
      </c>
      <c r="C199" s="207">
        <v>15.38</v>
      </c>
      <c r="D199" s="207">
        <v>1250.1071155582752</v>
      </c>
      <c r="E199" s="207">
        <v>1080.8278225630031</v>
      </c>
      <c r="F199" s="207">
        <v>169.27929299527204</v>
      </c>
      <c r="G199" s="207">
        <v>676.91704277024087</v>
      </c>
      <c r="H199" s="207">
        <v>573.20007924857657</v>
      </c>
      <c r="I199" s="207">
        <v>189.82255648875753</v>
      </c>
      <c r="J199" s="207">
        <v>17.84</v>
      </c>
      <c r="K199" s="207">
        <v>15.59</v>
      </c>
      <c r="L199" s="207">
        <v>2393.2399999999998</v>
      </c>
      <c r="M199" s="207">
        <v>2037.4</v>
      </c>
      <c r="N199" s="207">
        <v>355.84</v>
      </c>
      <c r="O199" s="207">
        <v>1292.49</v>
      </c>
      <c r="P199" s="207">
        <v>1100.75</v>
      </c>
      <c r="Q199" s="207">
        <v>365.79</v>
      </c>
      <c r="R199" s="208"/>
    </row>
    <row r="200" spans="1:18" x14ac:dyDescent="0.2">
      <c r="A200" s="181">
        <v>36404</v>
      </c>
      <c r="B200" s="207">
        <v>17.579999999999998</v>
      </c>
      <c r="C200" s="207">
        <v>15.38</v>
      </c>
      <c r="D200" s="207">
        <v>1229.605823085649</v>
      </c>
      <c r="E200" s="207">
        <v>1070.3576375856921</v>
      </c>
      <c r="F200" s="207">
        <v>159.24818549995655</v>
      </c>
      <c r="G200" s="207">
        <v>665.86445398770024</v>
      </c>
      <c r="H200" s="207">
        <v>563.74136909794856</v>
      </c>
      <c r="I200" s="207">
        <v>192.60772836677484</v>
      </c>
      <c r="J200" s="207">
        <v>17.78</v>
      </c>
      <c r="K200" s="207">
        <v>15.38</v>
      </c>
      <c r="L200" s="207">
        <v>2374.7199999999998</v>
      </c>
      <c r="M200" s="207">
        <v>2031.27</v>
      </c>
      <c r="N200" s="207">
        <v>343.45</v>
      </c>
      <c r="O200" s="207">
        <v>1284.07</v>
      </c>
      <c r="P200" s="207">
        <v>1090.6500000000001</v>
      </c>
      <c r="Q200" s="207">
        <v>363.46</v>
      </c>
      <c r="R200" s="208"/>
    </row>
    <row r="201" spans="1:18" x14ac:dyDescent="0.2">
      <c r="A201" s="181">
        <v>36373</v>
      </c>
      <c r="B201" s="207">
        <v>17.25</v>
      </c>
      <c r="C201" s="207">
        <v>15</v>
      </c>
      <c r="D201" s="207">
        <v>1253.9865147533592</v>
      </c>
      <c r="E201" s="207">
        <v>1090.6502928259547</v>
      </c>
      <c r="F201" s="207">
        <v>163.33622192740452</v>
      </c>
      <c r="G201" s="207">
        <v>687.02749771504352</v>
      </c>
      <c r="H201" s="207">
        <v>566.95901703831566</v>
      </c>
      <c r="I201" s="207">
        <v>202.07571178854519</v>
      </c>
      <c r="J201" s="207">
        <v>17.510000000000002</v>
      </c>
      <c r="K201" s="207">
        <v>15</v>
      </c>
      <c r="L201" s="207">
        <v>2418.66</v>
      </c>
      <c r="M201" s="207">
        <v>2087.1999999999998</v>
      </c>
      <c r="N201" s="207">
        <v>331.46</v>
      </c>
      <c r="O201" s="207">
        <v>1316.63</v>
      </c>
      <c r="P201" s="207">
        <v>1102.03</v>
      </c>
      <c r="Q201" s="207">
        <v>384.44</v>
      </c>
      <c r="R201" s="208"/>
    </row>
    <row r="202" spans="1:18" x14ac:dyDescent="0.2">
      <c r="A202" s="181">
        <v>36342</v>
      </c>
      <c r="B202" s="207">
        <v>17.13</v>
      </c>
      <c r="C202" s="207">
        <v>15</v>
      </c>
      <c r="D202" s="207">
        <v>1239.6747425069559</v>
      </c>
      <c r="E202" s="207">
        <v>1074.2555173084488</v>
      </c>
      <c r="F202" s="207">
        <v>165.41922519850712</v>
      </c>
      <c r="G202" s="207">
        <v>671.95501196381974</v>
      </c>
      <c r="H202" s="207">
        <v>567.71973054313617</v>
      </c>
      <c r="I202" s="207">
        <v>204.3355768269563</v>
      </c>
      <c r="J202" s="207">
        <v>17.47</v>
      </c>
      <c r="K202" s="207">
        <v>15</v>
      </c>
      <c r="L202" s="207">
        <v>2390.67</v>
      </c>
      <c r="M202" s="207">
        <v>2069.14</v>
      </c>
      <c r="N202" s="207">
        <v>321.52999999999997</v>
      </c>
      <c r="O202" s="207">
        <v>1299.27</v>
      </c>
      <c r="P202" s="207">
        <v>1091.4100000000001</v>
      </c>
      <c r="Q202" s="207">
        <v>379.57</v>
      </c>
      <c r="R202" s="208"/>
    </row>
    <row r="203" spans="1:18" x14ac:dyDescent="0.2">
      <c r="A203" s="181">
        <v>36312</v>
      </c>
      <c r="B203" s="207">
        <v>17.12</v>
      </c>
      <c r="C203" s="207">
        <v>15</v>
      </c>
      <c r="D203" s="207">
        <v>1230.8545089209176</v>
      </c>
      <c r="E203" s="207">
        <v>1063.5474347226145</v>
      </c>
      <c r="F203" s="207">
        <v>167.31715779727838</v>
      </c>
      <c r="G203" s="207">
        <v>669.05687561063212</v>
      </c>
      <c r="H203" s="207">
        <v>561.79763331028551</v>
      </c>
      <c r="I203" s="207">
        <v>206.20959904503965</v>
      </c>
      <c r="J203" s="207">
        <v>17.5</v>
      </c>
      <c r="K203" s="207">
        <v>15.25</v>
      </c>
      <c r="L203" s="207">
        <v>2388.44</v>
      </c>
      <c r="M203" s="207">
        <v>2051.1999999999998</v>
      </c>
      <c r="N203" s="207">
        <v>337.24</v>
      </c>
      <c r="O203" s="207">
        <v>1290.21</v>
      </c>
      <c r="P203" s="207">
        <v>1098.23</v>
      </c>
      <c r="Q203" s="207">
        <v>388.96</v>
      </c>
      <c r="R203" s="208"/>
    </row>
    <row r="204" spans="1:18" x14ac:dyDescent="0.2">
      <c r="A204" s="181">
        <v>36281</v>
      </c>
      <c r="B204" s="207">
        <v>17</v>
      </c>
      <c r="C204" s="207">
        <v>15</v>
      </c>
      <c r="D204" s="207">
        <v>1252.2554766311132</v>
      </c>
      <c r="E204" s="207">
        <v>1078.5001740707075</v>
      </c>
      <c r="F204" s="207">
        <v>173.75530256040537</v>
      </c>
      <c r="G204" s="207">
        <v>671.76640999688891</v>
      </c>
      <c r="H204" s="207">
        <v>580.49907731017959</v>
      </c>
      <c r="I204" s="207">
        <v>205.21885708868527</v>
      </c>
      <c r="J204" s="207">
        <v>17.440000000000001</v>
      </c>
      <c r="K204" s="207">
        <v>15</v>
      </c>
      <c r="L204" s="207">
        <v>2379.54</v>
      </c>
      <c r="M204" s="207">
        <v>2034.85</v>
      </c>
      <c r="N204" s="207">
        <v>344.69</v>
      </c>
      <c r="O204" s="207">
        <v>1278.71</v>
      </c>
      <c r="P204" s="207">
        <v>1100.83</v>
      </c>
      <c r="Q204" s="207">
        <v>378.63</v>
      </c>
      <c r="R204" s="208"/>
    </row>
    <row r="205" spans="1:18" x14ac:dyDescent="0.2">
      <c r="A205" s="181">
        <v>36251</v>
      </c>
      <c r="B205" s="207">
        <v>16.68</v>
      </c>
      <c r="C205" s="207">
        <v>15</v>
      </c>
      <c r="D205" s="207">
        <v>1223.3457450754049</v>
      </c>
      <c r="E205" s="207">
        <v>1042.4957699683089</v>
      </c>
      <c r="F205" s="207">
        <v>180.83998118716315</v>
      </c>
      <c r="G205" s="207">
        <v>657.49999239035435</v>
      </c>
      <c r="H205" s="207">
        <v>565.83575876511748</v>
      </c>
      <c r="I205" s="207">
        <v>210.48194770836383</v>
      </c>
      <c r="J205" s="207">
        <v>17.190000000000001</v>
      </c>
      <c r="K205" s="207">
        <v>15</v>
      </c>
      <c r="L205" s="207">
        <v>2327.38</v>
      </c>
      <c r="M205" s="207">
        <v>1970.72</v>
      </c>
      <c r="N205" s="207">
        <v>356.66</v>
      </c>
      <c r="O205" s="207">
        <v>1251.48</v>
      </c>
      <c r="P205" s="207">
        <v>1075.9000000000001</v>
      </c>
      <c r="Q205" s="207">
        <v>377.71</v>
      </c>
      <c r="R205" s="208"/>
    </row>
    <row r="206" spans="1:18" x14ac:dyDescent="0.2">
      <c r="A206" s="181">
        <v>36220</v>
      </c>
      <c r="B206" s="207">
        <v>16.43</v>
      </c>
      <c r="C206" s="207">
        <v>14.87</v>
      </c>
      <c r="D206" s="207">
        <v>1224.0281733841405</v>
      </c>
      <c r="E206" s="207">
        <v>1047.1945379974122</v>
      </c>
      <c r="F206" s="207">
        <v>176.83363538672813</v>
      </c>
      <c r="G206" s="207">
        <v>660.72883114487047</v>
      </c>
      <c r="H206" s="207">
        <v>563.29934223926989</v>
      </c>
      <c r="I206" s="207">
        <v>198.38717496153581</v>
      </c>
      <c r="J206" s="207">
        <v>17.149999999999999</v>
      </c>
      <c r="K206" s="207">
        <v>15</v>
      </c>
      <c r="L206" s="207">
        <v>2318.54</v>
      </c>
      <c r="M206" s="207">
        <v>1979.58</v>
      </c>
      <c r="N206" s="207">
        <v>338.95</v>
      </c>
      <c r="O206" s="207">
        <v>1244.1199999999999</v>
      </c>
      <c r="P206" s="207">
        <v>1074.4100000000001</v>
      </c>
      <c r="Q206" s="207">
        <v>358.7</v>
      </c>
      <c r="R206" s="208"/>
    </row>
    <row r="207" spans="1:18" x14ac:dyDescent="0.2">
      <c r="A207" s="181">
        <v>36192</v>
      </c>
      <c r="B207" s="207">
        <v>16.54</v>
      </c>
      <c r="C207" s="207">
        <v>15</v>
      </c>
      <c r="D207" s="207">
        <v>1204.5794190875736</v>
      </c>
      <c r="E207" s="207">
        <v>1026.3254179381152</v>
      </c>
      <c r="F207" s="207">
        <v>178.25400114945842</v>
      </c>
      <c r="G207" s="207">
        <v>637.87018876067771</v>
      </c>
      <c r="H207" s="207">
        <v>566.70923032689575</v>
      </c>
      <c r="I207" s="207">
        <v>193.66602316544905</v>
      </c>
      <c r="J207" s="207">
        <v>17.079999999999998</v>
      </c>
      <c r="K207" s="207">
        <v>15</v>
      </c>
      <c r="L207" s="207">
        <v>2290.4499999999998</v>
      </c>
      <c r="M207" s="207">
        <v>1939.94</v>
      </c>
      <c r="N207" s="207">
        <v>350.51</v>
      </c>
      <c r="O207" s="207">
        <v>1217.02</v>
      </c>
      <c r="P207" s="207">
        <v>1073.43</v>
      </c>
      <c r="Q207" s="207">
        <v>352.72</v>
      </c>
      <c r="R207" s="208"/>
    </row>
    <row r="208" spans="1:18" x14ac:dyDescent="0.2">
      <c r="A208" s="181">
        <v>36161</v>
      </c>
      <c r="B208" s="207">
        <v>16.489999999999998</v>
      </c>
      <c r="C208" s="207">
        <v>14.86</v>
      </c>
      <c r="D208" s="207">
        <v>1202.9269243577</v>
      </c>
      <c r="E208" s="207">
        <v>1015.6389228842032</v>
      </c>
      <c r="F208" s="207">
        <v>187.28800147349696</v>
      </c>
      <c r="G208" s="207">
        <v>636.62879641463053</v>
      </c>
      <c r="H208" s="207">
        <v>566.29812794306963</v>
      </c>
      <c r="I208" s="207">
        <v>189.32926098058715</v>
      </c>
      <c r="J208" s="207">
        <v>17.059999999999999</v>
      </c>
      <c r="K208" s="207">
        <v>15.25</v>
      </c>
      <c r="L208" s="207">
        <v>2299.96</v>
      </c>
      <c r="M208" s="207">
        <v>1933.73</v>
      </c>
      <c r="N208" s="207">
        <v>366.23</v>
      </c>
      <c r="O208" s="207">
        <v>1224.3900000000001</v>
      </c>
      <c r="P208" s="207">
        <v>1075.57</v>
      </c>
      <c r="Q208" s="207">
        <v>350.94</v>
      </c>
      <c r="R208" s="208"/>
    </row>
    <row r="209" spans="1:18" x14ac:dyDescent="0.2">
      <c r="A209" s="181">
        <v>36130</v>
      </c>
      <c r="B209" s="207">
        <v>16.34</v>
      </c>
      <c r="C209" s="207">
        <v>14.42</v>
      </c>
      <c r="D209" s="207">
        <v>1203.6757285555486</v>
      </c>
      <c r="E209" s="207">
        <v>1010.7562356727266</v>
      </c>
      <c r="F209" s="207">
        <v>192.90974652064759</v>
      </c>
      <c r="G209" s="207">
        <v>633.74745403721465</v>
      </c>
      <c r="H209" s="207">
        <v>569.92827451833421</v>
      </c>
      <c r="I209" s="207">
        <v>182.90023256739619</v>
      </c>
      <c r="J209" s="207">
        <v>16.97</v>
      </c>
      <c r="K209" s="207">
        <v>15</v>
      </c>
      <c r="L209" s="207">
        <v>2309.6</v>
      </c>
      <c r="M209" s="207">
        <v>1940.5</v>
      </c>
      <c r="N209" s="207">
        <v>369.09</v>
      </c>
      <c r="O209" s="207">
        <v>1233.45</v>
      </c>
      <c r="P209" s="207">
        <v>1076.1500000000001</v>
      </c>
      <c r="Q209" s="207">
        <v>338.45</v>
      </c>
      <c r="R209" s="208"/>
    </row>
    <row r="210" spans="1:18" x14ac:dyDescent="0.2">
      <c r="A210" s="181">
        <v>36100</v>
      </c>
      <c r="B210" s="207">
        <v>16.21</v>
      </c>
      <c r="C210" s="207">
        <v>14.42</v>
      </c>
      <c r="D210" s="207">
        <v>1209.3518906475979</v>
      </c>
      <c r="E210" s="207">
        <v>1024.9273762565906</v>
      </c>
      <c r="F210" s="207">
        <v>184.42451439100751</v>
      </c>
      <c r="G210" s="207">
        <v>637.91547627507657</v>
      </c>
      <c r="H210" s="207">
        <v>571.4364143725212</v>
      </c>
      <c r="I210" s="207">
        <v>189.51405607672066</v>
      </c>
      <c r="J210" s="207">
        <v>16.89</v>
      </c>
      <c r="K210" s="207">
        <v>15</v>
      </c>
      <c r="L210" s="207">
        <v>2324.7199999999998</v>
      </c>
      <c r="M210" s="207">
        <v>1966.49</v>
      </c>
      <c r="N210" s="207">
        <v>358.23</v>
      </c>
      <c r="O210" s="207">
        <v>1235.08</v>
      </c>
      <c r="P210" s="207">
        <v>1089.6400000000001</v>
      </c>
      <c r="Q210" s="207">
        <v>343.34</v>
      </c>
      <c r="R210" s="208"/>
    </row>
    <row r="211" spans="1:18" x14ac:dyDescent="0.2">
      <c r="A211" s="181">
        <v>36069</v>
      </c>
      <c r="B211" s="207">
        <v>16.190000000000001</v>
      </c>
      <c r="C211" s="207">
        <v>14.42</v>
      </c>
      <c r="D211" s="207">
        <v>1217.1555434771346</v>
      </c>
      <c r="E211" s="207">
        <v>1033.1826435249186</v>
      </c>
      <c r="F211" s="207">
        <v>183.97289995221621</v>
      </c>
      <c r="G211" s="207">
        <v>652.84560284122188</v>
      </c>
      <c r="H211" s="207">
        <v>564.30994063591277</v>
      </c>
      <c r="I211" s="207">
        <v>187.20153400386511</v>
      </c>
      <c r="J211" s="207">
        <v>16.79</v>
      </c>
      <c r="K211" s="207">
        <v>15</v>
      </c>
      <c r="L211" s="207">
        <v>2337.5</v>
      </c>
      <c r="M211" s="207">
        <v>1981.33</v>
      </c>
      <c r="N211" s="207">
        <v>356.16</v>
      </c>
      <c r="O211" s="207">
        <v>1242.83</v>
      </c>
      <c r="P211" s="207">
        <v>1094.67</v>
      </c>
      <c r="Q211" s="207">
        <v>349.53</v>
      </c>
      <c r="R211" s="208"/>
    </row>
    <row r="212" spans="1:18" x14ac:dyDescent="0.2">
      <c r="A212" s="181">
        <v>36039</v>
      </c>
      <c r="B212" s="207">
        <v>16.260000000000002</v>
      </c>
      <c r="C212" s="207">
        <v>14.42</v>
      </c>
      <c r="D212" s="207">
        <v>1209.6815316361749</v>
      </c>
      <c r="E212" s="207">
        <v>1027.1160005853633</v>
      </c>
      <c r="F212" s="207">
        <v>182.56553105081196</v>
      </c>
      <c r="G212" s="207">
        <v>642.49844305376007</v>
      </c>
      <c r="H212" s="207">
        <v>567.19301547769248</v>
      </c>
      <c r="I212" s="207">
        <v>189.19669709626584</v>
      </c>
      <c r="J212" s="207">
        <v>16.75</v>
      </c>
      <c r="K212" s="207">
        <v>15</v>
      </c>
      <c r="L212" s="207">
        <v>2319.87</v>
      </c>
      <c r="M212" s="207">
        <v>1966.24</v>
      </c>
      <c r="N212" s="207">
        <v>353.63</v>
      </c>
      <c r="O212" s="207">
        <v>1225.79</v>
      </c>
      <c r="P212" s="207">
        <v>1094.08</v>
      </c>
      <c r="Q212" s="207">
        <v>355.79</v>
      </c>
      <c r="R212" s="208"/>
    </row>
    <row r="213" spans="1:18" x14ac:dyDescent="0.2">
      <c r="A213" s="181">
        <v>36008</v>
      </c>
      <c r="B213" s="207">
        <v>16.010000000000002</v>
      </c>
      <c r="C213" s="207">
        <v>14.36</v>
      </c>
      <c r="D213" s="207">
        <v>1218.980326983841</v>
      </c>
      <c r="E213" s="207">
        <v>1061.8956941218701</v>
      </c>
      <c r="F213" s="207">
        <v>157.08463286197068</v>
      </c>
      <c r="G213" s="207">
        <v>649.14871899346451</v>
      </c>
      <c r="H213" s="207">
        <v>569.83160799037626</v>
      </c>
      <c r="I213" s="207">
        <v>180.65626772863672</v>
      </c>
      <c r="J213" s="207">
        <v>16.53</v>
      </c>
      <c r="K213" s="207">
        <v>14.89</v>
      </c>
      <c r="L213" s="207">
        <v>2349.5</v>
      </c>
      <c r="M213" s="207">
        <v>2020.08</v>
      </c>
      <c r="N213" s="207">
        <v>329.41</v>
      </c>
      <c r="O213" s="207">
        <v>1254.3800000000001</v>
      </c>
      <c r="P213" s="207">
        <v>1095.1199999999999</v>
      </c>
      <c r="Q213" s="207">
        <v>355.62</v>
      </c>
      <c r="R213" s="208"/>
    </row>
    <row r="214" spans="1:18" x14ac:dyDescent="0.2">
      <c r="A214" s="181">
        <v>35977</v>
      </c>
      <c r="B214" s="207">
        <v>15.95</v>
      </c>
      <c r="C214" s="207">
        <v>14.42</v>
      </c>
      <c r="D214" s="207">
        <v>1239.7365278834043</v>
      </c>
      <c r="E214" s="207">
        <v>1064.2739066922213</v>
      </c>
      <c r="F214" s="207">
        <v>175.45258787569878</v>
      </c>
      <c r="G214" s="207">
        <v>667.59674570099196</v>
      </c>
      <c r="H214" s="207">
        <v>572.12974886692814</v>
      </c>
      <c r="I214" s="207">
        <v>187.66313282021329</v>
      </c>
      <c r="J214" s="207">
        <v>16.39</v>
      </c>
      <c r="K214" s="207">
        <v>14.75</v>
      </c>
      <c r="L214" s="207">
        <v>2332.0700000000002</v>
      </c>
      <c r="M214" s="207">
        <v>2005.59</v>
      </c>
      <c r="N214" s="207">
        <v>326.48</v>
      </c>
      <c r="O214" s="207">
        <v>1248.46</v>
      </c>
      <c r="P214" s="207">
        <v>1083.6099999999999</v>
      </c>
      <c r="Q214" s="207">
        <v>352.33</v>
      </c>
      <c r="R214" s="208"/>
    </row>
    <row r="215" spans="1:18" x14ac:dyDescent="0.2">
      <c r="A215" s="181">
        <v>35947</v>
      </c>
      <c r="B215" s="207">
        <v>16.23</v>
      </c>
      <c r="C215" s="207">
        <v>14.87</v>
      </c>
      <c r="D215" s="207">
        <v>1235.6318395994356</v>
      </c>
      <c r="E215" s="207">
        <v>1046.88779583071</v>
      </c>
      <c r="F215" s="207">
        <v>188.73396290327835</v>
      </c>
      <c r="G215" s="207">
        <v>666.63755116071434</v>
      </c>
      <c r="H215" s="207">
        <v>568.99428843872124</v>
      </c>
      <c r="I215" s="207">
        <v>187.05045837358884</v>
      </c>
      <c r="J215" s="207">
        <v>16.53</v>
      </c>
      <c r="K215" s="207">
        <v>15</v>
      </c>
      <c r="L215" s="207">
        <v>2335.0300000000002</v>
      </c>
      <c r="M215" s="207">
        <v>1979.1</v>
      </c>
      <c r="N215" s="207">
        <v>355.93</v>
      </c>
      <c r="O215" s="207">
        <v>1246.1400000000001</v>
      </c>
      <c r="P215" s="207">
        <v>1088.8900000000001</v>
      </c>
      <c r="Q215" s="207">
        <v>353.64</v>
      </c>
      <c r="R215" s="208"/>
    </row>
    <row r="216" spans="1:18" x14ac:dyDescent="0.2">
      <c r="A216" s="181">
        <v>35916</v>
      </c>
      <c r="B216" s="207">
        <v>16.059999999999999</v>
      </c>
      <c r="C216" s="207">
        <v>14.5</v>
      </c>
      <c r="D216" s="207">
        <v>1212.0821462612296</v>
      </c>
      <c r="E216" s="207">
        <v>1025.3763123776464</v>
      </c>
      <c r="F216" s="207">
        <v>186.70583388358341</v>
      </c>
      <c r="G216" s="207">
        <v>643.85273090240014</v>
      </c>
      <c r="H216" s="207">
        <v>568.23955525096471</v>
      </c>
      <c r="I216" s="207">
        <v>170.95858139777417</v>
      </c>
      <c r="J216" s="207">
        <v>16.510000000000002</v>
      </c>
      <c r="K216" s="207">
        <v>15</v>
      </c>
      <c r="L216" s="207">
        <v>2291.9899999999998</v>
      </c>
      <c r="M216" s="207">
        <v>1937.28</v>
      </c>
      <c r="N216" s="207">
        <v>354.71</v>
      </c>
      <c r="O216" s="207">
        <v>1223.0899999999999</v>
      </c>
      <c r="P216" s="207">
        <v>1068.8900000000001</v>
      </c>
      <c r="Q216" s="207">
        <v>338.82</v>
      </c>
      <c r="R216" s="208"/>
    </row>
    <row r="217" spans="1:18" x14ac:dyDescent="0.2">
      <c r="A217" s="181">
        <v>35886</v>
      </c>
      <c r="B217" s="207">
        <v>16.149999999999999</v>
      </c>
      <c r="C217" s="207">
        <v>14.75</v>
      </c>
      <c r="D217" s="207">
        <v>1190.911336836275</v>
      </c>
      <c r="E217" s="207">
        <v>1012.0571875317088</v>
      </c>
      <c r="F217" s="207">
        <v>178.85414930456636</v>
      </c>
      <c r="G217" s="207">
        <v>643.29439982565839</v>
      </c>
      <c r="H217" s="207">
        <v>547.62705090732015</v>
      </c>
      <c r="I217" s="207">
        <v>170.37870386703941</v>
      </c>
      <c r="J217" s="207">
        <v>16.600000000000001</v>
      </c>
      <c r="K217" s="207">
        <v>15</v>
      </c>
      <c r="L217" s="207">
        <v>2256.39</v>
      </c>
      <c r="M217" s="207">
        <v>1901.06</v>
      </c>
      <c r="N217" s="207">
        <v>355.33</v>
      </c>
      <c r="O217" s="207">
        <v>1209.94</v>
      </c>
      <c r="P217" s="207">
        <v>1046.45</v>
      </c>
      <c r="Q217" s="207">
        <v>333.24</v>
      </c>
      <c r="R217" s="208"/>
    </row>
    <row r="218" spans="1:18" x14ac:dyDescent="0.2">
      <c r="A218" s="181">
        <v>35855</v>
      </c>
      <c r="B218" s="207">
        <v>16.420000000000002</v>
      </c>
      <c r="C218" s="207">
        <v>15</v>
      </c>
      <c r="D218" s="207">
        <v>1172.7365841333665</v>
      </c>
      <c r="E218" s="207">
        <v>992.81495714888786</v>
      </c>
      <c r="F218" s="207">
        <v>179.92162698447851</v>
      </c>
      <c r="G218" s="207">
        <v>629.14100964261013</v>
      </c>
      <c r="H218" s="207">
        <v>543.58549371828974</v>
      </c>
      <c r="I218" s="207">
        <v>166.0706456153238</v>
      </c>
      <c r="J218" s="207">
        <v>16.72</v>
      </c>
      <c r="K218" s="207">
        <v>15</v>
      </c>
      <c r="L218" s="207">
        <v>2235.52</v>
      </c>
      <c r="M218" s="207">
        <v>1881.01</v>
      </c>
      <c r="N218" s="207">
        <v>354.51</v>
      </c>
      <c r="O218" s="207">
        <v>1206.3599999999999</v>
      </c>
      <c r="P218" s="207">
        <v>1029.17</v>
      </c>
      <c r="Q218" s="207">
        <v>330.14</v>
      </c>
      <c r="R218" s="208"/>
    </row>
    <row r="219" spans="1:18" x14ac:dyDescent="0.2">
      <c r="A219" s="181">
        <v>35827</v>
      </c>
      <c r="B219" s="207">
        <v>16.5</v>
      </c>
      <c r="C219" s="207">
        <v>14.9</v>
      </c>
      <c r="D219" s="207">
        <v>1189.8054549574824</v>
      </c>
      <c r="E219" s="207">
        <v>1001.8418779191938</v>
      </c>
      <c r="F219" s="207">
        <v>187.97380189696432</v>
      </c>
      <c r="G219" s="207">
        <v>650.44415980599911</v>
      </c>
      <c r="H219" s="207">
        <v>539.3612951514832</v>
      </c>
      <c r="I219" s="207">
        <v>179.10884942499587</v>
      </c>
      <c r="J219" s="207">
        <v>16.86</v>
      </c>
      <c r="K219" s="207">
        <v>15</v>
      </c>
      <c r="L219" s="207">
        <v>2262.2600000000002</v>
      </c>
      <c r="M219" s="207">
        <v>1892.55</v>
      </c>
      <c r="N219" s="207">
        <v>369.71</v>
      </c>
      <c r="O219" s="207">
        <v>1227.6500000000001</v>
      </c>
      <c r="P219" s="207">
        <v>1034.6099999999999</v>
      </c>
      <c r="Q219" s="207">
        <v>337.9</v>
      </c>
      <c r="R219" s="208"/>
    </row>
    <row r="220" spans="1:18" x14ac:dyDescent="0.2">
      <c r="A220" s="181">
        <v>35796</v>
      </c>
      <c r="B220" s="207">
        <v>16.52</v>
      </c>
      <c r="C220" s="207">
        <v>15</v>
      </c>
      <c r="D220" s="207">
        <v>1179.6694469018889</v>
      </c>
      <c r="E220" s="207">
        <v>1006.2023696896961</v>
      </c>
      <c r="F220" s="207">
        <v>179.40113020144125</v>
      </c>
      <c r="G220" s="207">
        <v>644.17441894394017</v>
      </c>
      <c r="H220" s="207">
        <v>542.49416738116463</v>
      </c>
      <c r="I220" s="207">
        <v>176.10443409630338</v>
      </c>
      <c r="J220" s="207">
        <v>16.91</v>
      </c>
      <c r="K220" s="207">
        <v>15</v>
      </c>
      <c r="L220" s="207">
        <v>2259.02</v>
      </c>
      <c r="M220" s="207">
        <v>1895.55</v>
      </c>
      <c r="N220" s="207">
        <v>363.47</v>
      </c>
      <c r="O220" s="207">
        <v>1224.93</v>
      </c>
      <c r="P220" s="207">
        <v>1034.08</v>
      </c>
      <c r="Q220" s="207">
        <v>342.85</v>
      </c>
      <c r="R220" s="208"/>
    </row>
    <row r="221" spans="1:18" x14ac:dyDescent="0.2">
      <c r="A221" s="181">
        <v>35765</v>
      </c>
      <c r="B221" s="207">
        <v>16.54</v>
      </c>
      <c r="C221" s="207">
        <v>15</v>
      </c>
      <c r="D221" s="207">
        <v>1191.0839511697473</v>
      </c>
      <c r="E221" s="207">
        <v>1010.8682273543769</v>
      </c>
      <c r="F221" s="207">
        <v>180.21572381537044</v>
      </c>
      <c r="G221" s="207">
        <v>649.22497389275827</v>
      </c>
      <c r="H221" s="207">
        <v>541.86907565891318</v>
      </c>
      <c r="I221" s="207">
        <v>179.20588562297232</v>
      </c>
      <c r="J221" s="207">
        <v>16.91</v>
      </c>
      <c r="K221" s="207">
        <v>15</v>
      </c>
      <c r="L221" s="207">
        <v>2277.84</v>
      </c>
      <c r="M221" s="207">
        <v>1915.92</v>
      </c>
      <c r="N221" s="207">
        <v>361.91</v>
      </c>
      <c r="O221" s="207">
        <v>1245.77</v>
      </c>
      <c r="P221" s="207">
        <v>1032.07</v>
      </c>
      <c r="Q221" s="207">
        <v>347.69</v>
      </c>
      <c r="R221" s="208"/>
    </row>
    <row r="222" spans="1:18" x14ac:dyDescent="0.2">
      <c r="A222" s="181">
        <v>35735</v>
      </c>
      <c r="B222" s="207">
        <v>16.45</v>
      </c>
      <c r="C222" s="207">
        <v>14.8</v>
      </c>
      <c r="D222" s="207">
        <v>1187.7050916311855</v>
      </c>
      <c r="E222" s="207">
        <v>1004.8232532729633</v>
      </c>
      <c r="F222" s="207">
        <v>182.88183835822232</v>
      </c>
      <c r="G222" s="207">
        <v>654.89240706106136</v>
      </c>
      <c r="H222" s="207">
        <v>532.81268457012425</v>
      </c>
      <c r="I222" s="207">
        <v>184.64216583923854</v>
      </c>
      <c r="J222" s="207">
        <v>16.96</v>
      </c>
      <c r="K222" s="207">
        <v>15</v>
      </c>
      <c r="L222" s="207">
        <v>2267.65</v>
      </c>
      <c r="M222" s="207">
        <v>1897.77</v>
      </c>
      <c r="N222" s="207">
        <v>369.88</v>
      </c>
      <c r="O222" s="207">
        <v>1246.07</v>
      </c>
      <c r="P222" s="207">
        <v>1021.57</v>
      </c>
      <c r="Q222" s="207">
        <v>358.05</v>
      </c>
      <c r="R222" s="208"/>
    </row>
    <row r="223" spans="1:18" x14ac:dyDescent="0.2">
      <c r="A223" s="181">
        <v>35704</v>
      </c>
      <c r="B223" s="207">
        <v>16.53</v>
      </c>
      <c r="C223" s="207">
        <v>14.9</v>
      </c>
      <c r="D223" s="207">
        <v>1190.2732541601836</v>
      </c>
      <c r="E223" s="207">
        <v>1005.1044701377768</v>
      </c>
      <c r="F223" s="207">
        <v>185.16878402240664</v>
      </c>
      <c r="G223" s="207">
        <v>644.82376813396593</v>
      </c>
      <c r="H223" s="207">
        <v>545.44948602621764</v>
      </c>
      <c r="I223" s="207">
        <v>184.12495760697325</v>
      </c>
      <c r="J223" s="207">
        <v>17.07</v>
      </c>
      <c r="K223" s="207">
        <v>15</v>
      </c>
      <c r="L223" s="207">
        <v>2265.52</v>
      </c>
      <c r="M223" s="207">
        <v>1898.12</v>
      </c>
      <c r="N223" s="207">
        <v>367.4</v>
      </c>
      <c r="O223" s="207">
        <v>1245.01</v>
      </c>
      <c r="P223" s="207">
        <v>1020.51</v>
      </c>
      <c r="Q223" s="207">
        <v>358.96</v>
      </c>
      <c r="R223" s="208"/>
    </row>
    <row r="224" spans="1:18" x14ac:dyDescent="0.2">
      <c r="A224" s="181">
        <v>35674</v>
      </c>
      <c r="B224" s="207">
        <v>16.420000000000002</v>
      </c>
      <c r="C224" s="207">
        <v>14.87</v>
      </c>
      <c r="D224" s="207">
        <v>1195.7154172653791</v>
      </c>
      <c r="E224" s="207">
        <v>1011.5927187849891</v>
      </c>
      <c r="F224" s="207">
        <v>184.1226984803902</v>
      </c>
      <c r="G224" s="207">
        <v>656.70698812611988</v>
      </c>
      <c r="H224" s="207">
        <v>539.00842913925942</v>
      </c>
      <c r="I224" s="207">
        <v>177.49848846695201</v>
      </c>
      <c r="J224" s="207">
        <v>17.03</v>
      </c>
      <c r="K224" s="207">
        <v>15.13</v>
      </c>
      <c r="L224" s="207">
        <v>2258.5</v>
      </c>
      <c r="M224" s="207">
        <v>1909.94</v>
      </c>
      <c r="N224" s="207">
        <v>348.55</v>
      </c>
      <c r="O224" s="207">
        <v>1240.83</v>
      </c>
      <c r="P224" s="207">
        <v>1017.67</v>
      </c>
      <c r="Q224" s="207">
        <v>354.21</v>
      </c>
      <c r="R224" s="208"/>
    </row>
    <row r="225" spans="1:18" x14ac:dyDescent="0.2">
      <c r="A225" s="181">
        <v>35643</v>
      </c>
      <c r="B225" s="207">
        <v>16.149999999999999</v>
      </c>
      <c r="C225" s="207">
        <v>14.42</v>
      </c>
      <c r="D225" s="207">
        <v>1201.0634105460658</v>
      </c>
      <c r="E225" s="207">
        <v>1027.6157924967047</v>
      </c>
      <c r="F225" s="207">
        <v>173.45775762717321</v>
      </c>
      <c r="G225" s="207">
        <v>664.88253585588529</v>
      </c>
      <c r="H225" s="207">
        <v>536.18087469018064</v>
      </c>
      <c r="I225" s="207">
        <v>181.5288615653991</v>
      </c>
      <c r="J225" s="207">
        <v>16.600000000000001</v>
      </c>
      <c r="K225" s="207">
        <v>15</v>
      </c>
      <c r="L225" s="207">
        <v>2303.7199999999998</v>
      </c>
      <c r="M225" s="207">
        <v>1969.19</v>
      </c>
      <c r="N225" s="207">
        <v>334.53</v>
      </c>
      <c r="O225" s="207">
        <v>1269.42</v>
      </c>
      <c r="P225" s="207">
        <v>1034.3</v>
      </c>
      <c r="Q225" s="207">
        <v>360.83</v>
      </c>
      <c r="R225" s="208"/>
    </row>
    <row r="226" spans="1:18" x14ac:dyDescent="0.2">
      <c r="A226" s="181">
        <v>35612</v>
      </c>
      <c r="B226" s="207">
        <v>16.05</v>
      </c>
      <c r="C226" s="207">
        <v>14.36</v>
      </c>
      <c r="D226" s="207">
        <v>1179.5871453183174</v>
      </c>
      <c r="E226" s="207">
        <v>1009.8964701212636</v>
      </c>
      <c r="F226" s="207">
        <v>169.68050555332849</v>
      </c>
      <c r="G226" s="207">
        <v>653.85724330543928</v>
      </c>
      <c r="H226" s="207">
        <v>525.72990201287803</v>
      </c>
      <c r="I226" s="207">
        <v>180.60270291408813</v>
      </c>
      <c r="J226" s="207">
        <v>16.62</v>
      </c>
      <c r="K226" s="207">
        <v>15</v>
      </c>
      <c r="L226" s="207">
        <v>2259.34</v>
      </c>
      <c r="M226" s="207">
        <v>1924.44</v>
      </c>
      <c r="N226" s="207">
        <v>334.89</v>
      </c>
      <c r="O226" s="207">
        <v>1245.58</v>
      </c>
      <c r="P226" s="207">
        <v>1013.76</v>
      </c>
      <c r="Q226" s="207">
        <v>357.21</v>
      </c>
      <c r="R226" s="208"/>
    </row>
    <row r="227" spans="1:18" x14ac:dyDescent="0.2">
      <c r="A227" s="181">
        <v>35582</v>
      </c>
      <c r="B227" s="207">
        <v>16.48</v>
      </c>
      <c r="C227" s="207">
        <v>14.5</v>
      </c>
      <c r="D227" s="207">
        <v>1175.0607510090299</v>
      </c>
      <c r="E227" s="207">
        <v>1007.535163312211</v>
      </c>
      <c r="F227" s="207">
        <v>167.51532201952867</v>
      </c>
      <c r="G227" s="207">
        <v>645.13622361779994</v>
      </c>
      <c r="H227" s="207">
        <v>529.92452739122984</v>
      </c>
      <c r="I227" s="207">
        <v>177.94525014625015</v>
      </c>
      <c r="J227" s="207">
        <v>16.89</v>
      </c>
      <c r="K227" s="207">
        <v>15</v>
      </c>
      <c r="L227" s="207">
        <v>2247.46</v>
      </c>
      <c r="M227" s="207">
        <v>1917.72</v>
      </c>
      <c r="N227" s="207">
        <v>329.75</v>
      </c>
      <c r="O227" s="207">
        <v>1223.24</v>
      </c>
      <c r="P227" s="207">
        <v>1024.22</v>
      </c>
      <c r="Q227" s="207">
        <v>354.51</v>
      </c>
      <c r="R227" s="208"/>
    </row>
    <row r="228" spans="1:18" x14ac:dyDescent="0.2">
      <c r="A228" s="181">
        <v>35551</v>
      </c>
      <c r="B228" s="207">
        <v>16.39</v>
      </c>
      <c r="C228" s="207">
        <v>14.69</v>
      </c>
      <c r="D228" s="207">
        <v>1163.7563394657172</v>
      </c>
      <c r="E228" s="207">
        <v>983.19826952165761</v>
      </c>
      <c r="F228" s="207">
        <v>180.56842245079341</v>
      </c>
      <c r="G228" s="207">
        <v>629.41170440106293</v>
      </c>
      <c r="H228" s="207">
        <v>534.34463506465443</v>
      </c>
      <c r="I228" s="207">
        <v>181.27239290869124</v>
      </c>
      <c r="J228" s="207">
        <v>16.8</v>
      </c>
      <c r="K228" s="207">
        <v>15</v>
      </c>
      <c r="L228" s="207">
        <v>2220.13</v>
      </c>
      <c r="M228" s="207">
        <v>1863.46</v>
      </c>
      <c r="N228" s="207">
        <v>356.67</v>
      </c>
      <c r="O228" s="207">
        <v>1202.06</v>
      </c>
      <c r="P228" s="207">
        <v>1018.07</v>
      </c>
      <c r="Q228" s="207">
        <v>347.39</v>
      </c>
      <c r="R228" s="208"/>
    </row>
    <row r="229" spans="1:18" x14ac:dyDescent="0.2">
      <c r="A229" s="181">
        <v>35521</v>
      </c>
      <c r="B229" s="207">
        <v>16.420000000000002</v>
      </c>
      <c r="C229" s="207">
        <v>14.8</v>
      </c>
      <c r="D229" s="207">
        <v>1148.2054016101522</v>
      </c>
      <c r="E229" s="207">
        <v>967.27345641500142</v>
      </c>
      <c r="F229" s="207">
        <v>180.94244556919719</v>
      </c>
      <c r="G229" s="207">
        <v>617.94701263621482</v>
      </c>
      <c r="H229" s="207">
        <v>530.26888934798387</v>
      </c>
      <c r="I229" s="207">
        <v>181.62496988221932</v>
      </c>
      <c r="J229" s="207">
        <v>16.8</v>
      </c>
      <c r="K229" s="207">
        <v>15</v>
      </c>
      <c r="L229" s="207">
        <v>2183.69</v>
      </c>
      <c r="M229" s="207">
        <v>1823.9</v>
      </c>
      <c r="N229" s="207">
        <v>359.8</v>
      </c>
      <c r="O229" s="207">
        <v>1169.9100000000001</v>
      </c>
      <c r="P229" s="207">
        <v>1013.78</v>
      </c>
      <c r="Q229" s="207">
        <v>343.73</v>
      </c>
      <c r="R229" s="208"/>
    </row>
    <row r="230" spans="1:18" x14ac:dyDescent="0.2">
      <c r="A230" s="181">
        <v>35490</v>
      </c>
      <c r="B230" s="207">
        <v>16.559999999999999</v>
      </c>
      <c r="C230" s="207">
        <v>14.9</v>
      </c>
      <c r="D230" s="207">
        <v>1130.0468051070002</v>
      </c>
      <c r="E230" s="207">
        <v>949.4065350538757</v>
      </c>
      <c r="F230" s="207">
        <v>180.64027005312445</v>
      </c>
      <c r="G230" s="207">
        <v>607.86535280274461</v>
      </c>
      <c r="H230" s="207">
        <v>522.18145230425546</v>
      </c>
      <c r="I230" s="207">
        <v>176.05118367279448</v>
      </c>
      <c r="J230" s="207">
        <v>16.72</v>
      </c>
      <c r="K230" s="207">
        <v>15</v>
      </c>
      <c r="L230" s="207">
        <v>2170.48</v>
      </c>
      <c r="M230" s="207">
        <v>1799.85</v>
      </c>
      <c r="N230" s="207">
        <v>370.63</v>
      </c>
      <c r="O230" s="207">
        <v>1166.47</v>
      </c>
      <c r="P230" s="207">
        <v>1004.01</v>
      </c>
      <c r="Q230" s="207">
        <v>335.52</v>
      </c>
      <c r="R230" s="208"/>
    </row>
    <row r="231" spans="1:18" x14ac:dyDescent="0.2">
      <c r="A231" s="181">
        <v>35462</v>
      </c>
      <c r="B231" s="207">
        <v>16.579999999999998</v>
      </c>
      <c r="C231" s="207">
        <v>15</v>
      </c>
      <c r="D231" s="207">
        <v>1128.9444762918256</v>
      </c>
      <c r="E231" s="207">
        <v>951.73798725825122</v>
      </c>
      <c r="F231" s="207">
        <v>177.20648903357448</v>
      </c>
      <c r="G231" s="207">
        <v>603.87467133588234</v>
      </c>
      <c r="H231" s="207">
        <v>525.06980495594325</v>
      </c>
      <c r="I231" s="207">
        <v>163.3759424949956</v>
      </c>
      <c r="J231" s="207">
        <v>16.7</v>
      </c>
      <c r="K231" s="207">
        <v>15</v>
      </c>
      <c r="L231" s="207">
        <v>2160.81</v>
      </c>
      <c r="M231" s="207">
        <v>1793.06</v>
      </c>
      <c r="N231" s="207">
        <v>367.76</v>
      </c>
      <c r="O231" s="207">
        <v>1157.27</v>
      </c>
      <c r="P231" s="207">
        <v>1003.55</v>
      </c>
      <c r="Q231" s="207">
        <v>321.44</v>
      </c>
      <c r="R231" s="208"/>
    </row>
    <row r="232" spans="1:18" x14ac:dyDescent="0.2">
      <c r="A232" s="181">
        <v>35431</v>
      </c>
      <c r="B232" s="207">
        <v>16.690000000000001</v>
      </c>
      <c r="C232" s="207">
        <v>15</v>
      </c>
      <c r="D232" s="207">
        <v>1145.5632702509083</v>
      </c>
      <c r="E232" s="207">
        <v>968.42529441151783</v>
      </c>
      <c r="F232" s="207">
        <v>177.13797583939052</v>
      </c>
      <c r="G232" s="207">
        <v>599.89181946952749</v>
      </c>
      <c r="H232" s="207">
        <v>530.40075553536474</v>
      </c>
      <c r="I232" s="207">
        <v>170.83959743080791</v>
      </c>
      <c r="J232" s="207">
        <v>16.73</v>
      </c>
      <c r="K232" s="207">
        <v>15</v>
      </c>
      <c r="L232" s="207">
        <v>2157.89</v>
      </c>
      <c r="M232" s="207">
        <v>1806.8</v>
      </c>
      <c r="N232" s="207">
        <v>351.09</v>
      </c>
      <c r="O232" s="207">
        <v>1147.33</v>
      </c>
      <c r="P232" s="207">
        <v>1010.56</v>
      </c>
      <c r="Q232" s="207">
        <v>331.52</v>
      </c>
      <c r="R232" s="208"/>
    </row>
    <row r="233" spans="1:18" x14ac:dyDescent="0.2">
      <c r="A233" s="181">
        <v>35400</v>
      </c>
      <c r="B233" s="207">
        <v>0</v>
      </c>
      <c r="C233" s="207">
        <v>14.75</v>
      </c>
      <c r="D233" s="207">
        <v>1137.17929737339</v>
      </c>
      <c r="E233" s="207">
        <v>962.83825680554969</v>
      </c>
      <c r="F233" s="207">
        <v>174.34104056784037</v>
      </c>
      <c r="G233" s="207">
        <v>610.20930417590932</v>
      </c>
      <c r="H233" s="207">
        <v>526.96999319748068</v>
      </c>
      <c r="I233" s="207">
        <v>170.35240323796583</v>
      </c>
      <c r="J233" s="207">
        <v>0</v>
      </c>
      <c r="K233" s="207">
        <v>14.87</v>
      </c>
      <c r="L233" s="207">
        <v>2189.33</v>
      </c>
      <c r="M233" s="207">
        <v>1833.02</v>
      </c>
      <c r="N233" s="207">
        <v>356.31</v>
      </c>
      <c r="O233" s="207">
        <v>1168.81</v>
      </c>
      <c r="P233" s="207">
        <v>1020.52</v>
      </c>
      <c r="Q233" s="207">
        <v>324.12</v>
      </c>
      <c r="R233" s="208"/>
    </row>
    <row r="234" spans="1:18" x14ac:dyDescent="0.2">
      <c r="A234" s="181">
        <v>35370</v>
      </c>
      <c r="B234" s="207">
        <v>0</v>
      </c>
      <c r="C234" s="207">
        <v>14.5</v>
      </c>
      <c r="D234" s="207">
        <v>1138.9025119594837</v>
      </c>
      <c r="E234" s="207">
        <v>952.40960877140117</v>
      </c>
      <c r="F234" s="207">
        <v>186.49290318808229</v>
      </c>
      <c r="G234" s="207">
        <v>609.68712864982126</v>
      </c>
      <c r="H234" s="207">
        <v>529.22585867354405</v>
      </c>
      <c r="I234" s="207">
        <v>162.6614503569366</v>
      </c>
      <c r="J234" s="207">
        <v>0</v>
      </c>
      <c r="K234" s="207">
        <v>14.69</v>
      </c>
      <c r="L234" s="207">
        <v>2189.77</v>
      </c>
      <c r="M234" s="207">
        <v>1831.81</v>
      </c>
      <c r="N234" s="207">
        <v>357.96</v>
      </c>
      <c r="O234" s="207">
        <v>1167.9100000000001</v>
      </c>
      <c r="P234" s="207">
        <v>1021.86</v>
      </c>
      <c r="Q234" s="207">
        <v>320.17</v>
      </c>
      <c r="R234" s="208"/>
    </row>
    <row r="235" spans="1:18" x14ac:dyDescent="0.2">
      <c r="A235" s="181">
        <v>35339</v>
      </c>
      <c r="B235" s="207">
        <v>0</v>
      </c>
      <c r="C235" s="207">
        <v>14.42</v>
      </c>
      <c r="D235" s="207">
        <v>1104.797402821727</v>
      </c>
      <c r="E235" s="207">
        <v>922.30743434714475</v>
      </c>
      <c r="F235" s="207">
        <v>182.48996847458218</v>
      </c>
      <c r="G235" s="207">
        <v>590.51126490703336</v>
      </c>
      <c r="H235" s="207">
        <v>514.28613791469354</v>
      </c>
      <c r="I235" s="207">
        <v>153.11434439136491</v>
      </c>
      <c r="J235" s="207">
        <v>0</v>
      </c>
      <c r="K235" s="207">
        <v>14.48</v>
      </c>
      <c r="L235" s="207">
        <v>2145.14</v>
      </c>
      <c r="M235" s="207">
        <v>1788.18</v>
      </c>
      <c r="N235" s="207">
        <v>356.96</v>
      </c>
      <c r="O235" s="207">
        <v>1147.8800000000001</v>
      </c>
      <c r="P235" s="207">
        <v>997.26</v>
      </c>
      <c r="Q235" s="207">
        <v>307.32</v>
      </c>
      <c r="R235" s="208"/>
    </row>
    <row r="236" spans="1:18" x14ac:dyDescent="0.2">
      <c r="A236" s="181">
        <v>35309</v>
      </c>
      <c r="B236" s="207">
        <v>0</v>
      </c>
      <c r="C236" s="207">
        <v>15</v>
      </c>
      <c r="D236" s="207">
        <v>1109.3308892096211</v>
      </c>
      <c r="E236" s="207">
        <v>934.08733263323904</v>
      </c>
      <c r="F236" s="207">
        <v>175.24355657638228</v>
      </c>
      <c r="G236" s="207">
        <v>591.30176403693224</v>
      </c>
      <c r="H236" s="207">
        <v>518.02912517268896</v>
      </c>
      <c r="I236" s="207">
        <v>158.87391848041318</v>
      </c>
      <c r="J236" s="207">
        <v>0</v>
      </c>
      <c r="K236" s="207">
        <v>15</v>
      </c>
      <c r="L236" s="207">
        <v>2128.81</v>
      </c>
      <c r="M236" s="207">
        <v>1785.93</v>
      </c>
      <c r="N236" s="207">
        <v>342.88</v>
      </c>
      <c r="O236" s="207">
        <v>1132.72</v>
      </c>
      <c r="P236" s="207">
        <v>996.09</v>
      </c>
      <c r="Q236" s="207">
        <v>302.95999999999998</v>
      </c>
      <c r="R236" s="208"/>
    </row>
    <row r="237" spans="1:18" x14ac:dyDescent="0.2">
      <c r="A237" s="181">
        <v>35278</v>
      </c>
      <c r="B237" s="207">
        <v>0</v>
      </c>
      <c r="C237" s="207">
        <v>0</v>
      </c>
      <c r="D237" s="207">
        <v>1135.5443636810041</v>
      </c>
      <c r="E237" s="207">
        <v>978.75638990977484</v>
      </c>
      <c r="F237" s="207">
        <v>156.78797377122947</v>
      </c>
      <c r="G237" s="207">
        <v>608.6008820359516</v>
      </c>
      <c r="H237" s="207">
        <v>526.95377632487998</v>
      </c>
      <c r="I237" s="207">
        <v>160.64847870650269</v>
      </c>
      <c r="J237" s="207">
        <v>0</v>
      </c>
      <c r="K237" s="207">
        <v>0</v>
      </c>
      <c r="L237" s="207">
        <v>2188.6999999999998</v>
      </c>
      <c r="M237" s="207">
        <v>1878.21</v>
      </c>
      <c r="N237" s="207">
        <v>310.49</v>
      </c>
      <c r="O237" s="207">
        <v>1185.5</v>
      </c>
      <c r="P237" s="207">
        <v>1003.2</v>
      </c>
      <c r="Q237" s="207">
        <v>306.43</v>
      </c>
      <c r="R237" s="208"/>
    </row>
    <row r="238" spans="1:18" x14ac:dyDescent="0.2">
      <c r="A238" s="181">
        <v>35247</v>
      </c>
      <c r="B238" s="207">
        <v>0</v>
      </c>
      <c r="C238" s="207">
        <v>0</v>
      </c>
      <c r="D238" s="207">
        <v>1114.208194035956</v>
      </c>
      <c r="E238" s="207">
        <v>972.47896375811342</v>
      </c>
      <c r="F238" s="207">
        <v>141.72923027784265</v>
      </c>
      <c r="G238" s="207">
        <v>596.8132558094793</v>
      </c>
      <c r="H238" s="207">
        <v>517.39493822647671</v>
      </c>
      <c r="I238" s="207">
        <v>154.90318075741305</v>
      </c>
      <c r="J238" s="207">
        <v>0</v>
      </c>
      <c r="K238" s="207">
        <v>0</v>
      </c>
      <c r="L238" s="207">
        <v>2151.7800000000002</v>
      </c>
      <c r="M238" s="207">
        <v>1853.11</v>
      </c>
      <c r="N238" s="207">
        <v>298.68</v>
      </c>
      <c r="O238" s="207">
        <v>1167.1199999999999</v>
      </c>
      <c r="P238" s="207">
        <v>984.66</v>
      </c>
      <c r="Q238" s="207">
        <v>288.14999999999998</v>
      </c>
      <c r="R238" s="208"/>
    </row>
    <row r="239" spans="1:18" x14ac:dyDescent="0.2">
      <c r="A239" s="181">
        <v>35217</v>
      </c>
      <c r="B239" s="207">
        <v>0</v>
      </c>
      <c r="C239" s="207">
        <v>0</v>
      </c>
      <c r="D239" s="207">
        <v>1117.809390470477</v>
      </c>
      <c r="E239" s="207">
        <v>966.28043716834418</v>
      </c>
      <c r="F239" s="207">
        <v>151.52895330213266</v>
      </c>
      <c r="G239" s="207">
        <v>596.03389500945457</v>
      </c>
      <c r="H239" s="207">
        <v>521.77549546102227</v>
      </c>
      <c r="I239" s="207">
        <v>154.43759705361157</v>
      </c>
      <c r="J239" s="207">
        <v>0</v>
      </c>
      <c r="K239" s="207">
        <v>0</v>
      </c>
      <c r="L239" s="207">
        <v>2136.39</v>
      </c>
      <c r="M239" s="207">
        <v>1809.21</v>
      </c>
      <c r="N239" s="207">
        <v>327.18</v>
      </c>
      <c r="O239" s="207">
        <v>1157.6199999999999</v>
      </c>
      <c r="P239" s="207">
        <v>978.78</v>
      </c>
      <c r="Q239" s="207">
        <v>286</v>
      </c>
      <c r="R239" s="208"/>
    </row>
    <row r="240" spans="1:18" x14ac:dyDescent="0.2">
      <c r="A240" s="181">
        <v>35186</v>
      </c>
      <c r="B240" s="207">
        <v>0</v>
      </c>
      <c r="C240" s="207">
        <v>0</v>
      </c>
      <c r="D240" s="207">
        <v>1120.2129375710101</v>
      </c>
      <c r="E240" s="207">
        <v>956.7096661653818</v>
      </c>
      <c r="F240" s="207">
        <v>163.5032714056284</v>
      </c>
      <c r="G240" s="207">
        <v>595.28029908411725</v>
      </c>
      <c r="H240" s="207">
        <v>524.93263848689287</v>
      </c>
      <c r="I240" s="207">
        <v>148.45228757208946</v>
      </c>
      <c r="J240" s="207">
        <v>0</v>
      </c>
      <c r="K240" s="207">
        <v>0</v>
      </c>
      <c r="L240" s="207">
        <v>2120.87</v>
      </c>
      <c r="M240" s="207">
        <v>1786.58</v>
      </c>
      <c r="N240" s="207">
        <v>334.29</v>
      </c>
      <c r="O240" s="207">
        <v>1135.6400000000001</v>
      </c>
      <c r="P240" s="207">
        <v>985.23</v>
      </c>
      <c r="Q240" s="207">
        <v>286.95</v>
      </c>
      <c r="R240" s="208"/>
    </row>
    <row r="241" spans="1:18" x14ac:dyDescent="0.2">
      <c r="A241" s="181">
        <v>35156</v>
      </c>
      <c r="B241" s="207">
        <v>0</v>
      </c>
      <c r="C241" s="207">
        <v>0</v>
      </c>
      <c r="D241" s="207">
        <v>1114.1508876022729</v>
      </c>
      <c r="E241" s="207">
        <v>949.42627500611559</v>
      </c>
      <c r="F241" s="207">
        <v>164.72461259615733</v>
      </c>
      <c r="G241" s="207">
        <v>587.98968455145518</v>
      </c>
      <c r="H241" s="207">
        <v>526.16120305081779</v>
      </c>
      <c r="I241" s="207">
        <v>143.86059564116923</v>
      </c>
      <c r="J241" s="207">
        <v>0</v>
      </c>
      <c r="K241" s="207">
        <v>0</v>
      </c>
      <c r="L241" s="207">
        <v>2103.42</v>
      </c>
      <c r="M241" s="207">
        <v>1767.18</v>
      </c>
      <c r="N241" s="207">
        <v>336.24</v>
      </c>
      <c r="O241" s="207">
        <v>1132.95</v>
      </c>
      <c r="P241" s="207">
        <v>970.46</v>
      </c>
      <c r="Q241" s="207">
        <v>280.60000000000002</v>
      </c>
      <c r="R241" s="208"/>
    </row>
    <row r="242" spans="1:18" x14ac:dyDescent="0.2">
      <c r="A242" s="181">
        <v>35125</v>
      </c>
      <c r="B242" s="207">
        <v>0</v>
      </c>
      <c r="C242" s="207">
        <v>0</v>
      </c>
      <c r="D242" s="207">
        <v>1109.1792336507392</v>
      </c>
      <c r="E242" s="207">
        <v>938.72113329838442</v>
      </c>
      <c r="F242" s="207">
        <v>170.45810035235476</v>
      </c>
      <c r="G242" s="207">
        <v>580.89956713303536</v>
      </c>
      <c r="H242" s="207">
        <v>528.27966651770373</v>
      </c>
      <c r="I242" s="207">
        <v>153.58394479718118</v>
      </c>
      <c r="J242" s="207">
        <v>0</v>
      </c>
      <c r="K242" s="207">
        <v>0</v>
      </c>
      <c r="L242" s="207">
        <v>2098.0100000000002</v>
      </c>
      <c r="M242" s="207">
        <v>1749.91</v>
      </c>
      <c r="N242" s="207">
        <v>348.1</v>
      </c>
      <c r="O242" s="207">
        <v>1126.9000000000001</v>
      </c>
      <c r="P242" s="207">
        <v>971.11</v>
      </c>
      <c r="Q242" s="207">
        <v>293.27999999999997</v>
      </c>
      <c r="R242" s="208"/>
    </row>
    <row r="243" spans="1:18" x14ac:dyDescent="0.2">
      <c r="A243" s="181">
        <v>35096</v>
      </c>
      <c r="B243" s="207">
        <v>0</v>
      </c>
      <c r="C243" s="207">
        <v>0</v>
      </c>
      <c r="D243" s="207">
        <v>1114.0459756831706</v>
      </c>
      <c r="E243" s="207">
        <v>938.22420823265793</v>
      </c>
      <c r="F243" s="207">
        <v>175.81132672797986</v>
      </c>
      <c r="G243" s="207">
        <v>576.15039152147483</v>
      </c>
      <c r="H243" s="207">
        <v>537.88514343916302</v>
      </c>
      <c r="I243" s="207">
        <v>162.89615295504137</v>
      </c>
      <c r="J243" s="207">
        <v>0</v>
      </c>
      <c r="K243" s="207">
        <v>0</v>
      </c>
      <c r="L243" s="207">
        <v>2106.0100000000002</v>
      </c>
      <c r="M243" s="207">
        <v>1755.76</v>
      </c>
      <c r="N243" s="207">
        <v>350.25</v>
      </c>
      <c r="O243" s="207">
        <v>1119.27</v>
      </c>
      <c r="P243" s="207">
        <v>986.74</v>
      </c>
      <c r="Q243" s="207">
        <v>301.22000000000003</v>
      </c>
      <c r="R243" s="208"/>
    </row>
    <row r="244" spans="1:18" x14ac:dyDescent="0.2">
      <c r="A244" s="181">
        <v>35065</v>
      </c>
      <c r="B244" s="207">
        <v>0</v>
      </c>
      <c r="C244" s="207">
        <v>0</v>
      </c>
      <c r="D244" s="207">
        <v>1101.0799617925227</v>
      </c>
      <c r="E244" s="207">
        <v>926.10170041513982</v>
      </c>
      <c r="F244" s="207">
        <v>174.97826137738303</v>
      </c>
      <c r="G244" s="207">
        <v>567.91658684470531</v>
      </c>
      <c r="H244" s="207">
        <v>533.1633749478176</v>
      </c>
      <c r="I244" s="207">
        <v>156.15831334454288</v>
      </c>
      <c r="J244" s="207">
        <v>0</v>
      </c>
      <c r="K244" s="207">
        <v>0</v>
      </c>
      <c r="L244" s="207">
        <v>2072.0100000000002</v>
      </c>
      <c r="M244" s="207">
        <v>1727.96</v>
      </c>
      <c r="N244" s="207">
        <v>344.05</v>
      </c>
      <c r="O244" s="207">
        <v>1101.73</v>
      </c>
      <c r="P244" s="207">
        <v>970.28</v>
      </c>
      <c r="Q244" s="207">
        <v>298.69</v>
      </c>
      <c r="R244" s="208"/>
    </row>
    <row r="245" spans="1:18" x14ac:dyDescent="0.2">
      <c r="A245" s="181">
        <v>35034</v>
      </c>
      <c r="B245" s="207">
        <v>0</v>
      </c>
      <c r="C245" s="207">
        <v>0</v>
      </c>
      <c r="D245" s="207">
        <v>1121.5497857671021</v>
      </c>
      <c r="E245" s="207">
        <v>959.30298631614698</v>
      </c>
      <c r="F245" s="207">
        <v>162.24679945095485</v>
      </c>
      <c r="G245" s="207">
        <v>590.75246346240033</v>
      </c>
      <c r="H245" s="207">
        <v>530.79732230470154</v>
      </c>
      <c r="I245" s="207">
        <v>164.07084523207067</v>
      </c>
      <c r="J245" s="207">
        <v>0</v>
      </c>
      <c r="K245" s="207">
        <v>0</v>
      </c>
      <c r="L245" s="207">
        <v>2103.87</v>
      </c>
      <c r="M245" s="207">
        <v>1769.88</v>
      </c>
      <c r="N245" s="207">
        <v>333.99</v>
      </c>
      <c r="O245" s="207">
        <v>1127.33</v>
      </c>
      <c r="P245" s="207">
        <v>976.54</v>
      </c>
      <c r="Q245" s="207">
        <v>301.24</v>
      </c>
      <c r="R245" s="208"/>
    </row>
    <row r="246" spans="1:18" x14ac:dyDescent="0.2">
      <c r="A246" s="181">
        <v>35004</v>
      </c>
      <c r="B246" s="207">
        <v>0</v>
      </c>
      <c r="C246" s="207">
        <v>0</v>
      </c>
      <c r="D246" s="207">
        <v>1126.1345853937949</v>
      </c>
      <c r="E246" s="207">
        <v>953.42060890555751</v>
      </c>
      <c r="F246" s="207">
        <v>172.71397648823731</v>
      </c>
      <c r="G246" s="207">
        <v>593.91494604159573</v>
      </c>
      <c r="H246" s="207">
        <v>532.21963935219912</v>
      </c>
      <c r="I246" s="207">
        <v>161.53401418342995</v>
      </c>
      <c r="J246" s="207">
        <v>0</v>
      </c>
      <c r="K246" s="207">
        <v>0</v>
      </c>
      <c r="L246" s="207">
        <v>2117.13</v>
      </c>
      <c r="M246" s="207">
        <v>1771.82</v>
      </c>
      <c r="N246" s="207">
        <v>345.3</v>
      </c>
      <c r="O246" s="207">
        <v>1137.0899999999999</v>
      </c>
      <c r="P246" s="207">
        <v>980.04</v>
      </c>
      <c r="Q246" s="207">
        <v>291.42</v>
      </c>
      <c r="R246" s="208"/>
    </row>
    <row r="247" spans="1:18" x14ac:dyDescent="0.2">
      <c r="A247" s="181">
        <v>34973</v>
      </c>
      <c r="B247" s="207">
        <v>0</v>
      </c>
      <c r="C247" s="207">
        <v>0</v>
      </c>
      <c r="D247" s="207">
        <v>1118.7024067017185</v>
      </c>
      <c r="E247" s="207">
        <v>965.97201505255168</v>
      </c>
      <c r="F247" s="207">
        <v>152.73039164916676</v>
      </c>
      <c r="G247" s="207">
        <v>583.42906448622932</v>
      </c>
      <c r="H247" s="207">
        <v>535.28365835136537</v>
      </c>
      <c r="I247" s="207">
        <v>154.01990863370887</v>
      </c>
      <c r="J247" s="207">
        <v>0</v>
      </c>
      <c r="K247" s="207">
        <v>0</v>
      </c>
      <c r="L247" s="207">
        <v>2123.0700000000002</v>
      </c>
      <c r="M247" s="207">
        <v>1809.61</v>
      </c>
      <c r="N247" s="207">
        <v>313.45999999999998</v>
      </c>
      <c r="O247" s="207">
        <v>1130.24</v>
      </c>
      <c r="P247" s="207">
        <v>992.83</v>
      </c>
      <c r="Q247" s="207">
        <v>276.37</v>
      </c>
      <c r="R247" s="208"/>
    </row>
    <row r="248" spans="1:18" x14ac:dyDescent="0.2">
      <c r="A248" s="181">
        <v>34943</v>
      </c>
      <c r="B248" s="207">
        <v>0</v>
      </c>
      <c r="C248" s="207">
        <v>0</v>
      </c>
      <c r="D248" s="207">
        <v>1114.4288128734349</v>
      </c>
      <c r="E248" s="207">
        <v>960.59639326787851</v>
      </c>
      <c r="F248" s="207">
        <v>153.82210359029327</v>
      </c>
      <c r="G248" s="207">
        <v>582.61759402246605</v>
      </c>
      <c r="H248" s="207">
        <v>531.81121885096888</v>
      </c>
      <c r="I248" s="207">
        <v>152.10964505659405</v>
      </c>
      <c r="J248" s="207">
        <v>0</v>
      </c>
      <c r="K248" s="207">
        <v>0</v>
      </c>
      <c r="L248" s="207">
        <v>2100.69</v>
      </c>
      <c r="M248" s="207">
        <v>1794.46</v>
      </c>
      <c r="N248" s="207">
        <v>306.23</v>
      </c>
      <c r="O248" s="207">
        <v>1119.8699999999999</v>
      </c>
      <c r="P248" s="207">
        <v>980.82</v>
      </c>
      <c r="Q248" s="207">
        <v>274.61</v>
      </c>
      <c r="R248" s="208"/>
    </row>
    <row r="249" spans="1:18" x14ac:dyDescent="0.2">
      <c r="A249" s="181">
        <v>34912</v>
      </c>
      <c r="B249" s="207">
        <v>0</v>
      </c>
      <c r="C249" s="207">
        <v>0</v>
      </c>
      <c r="D249" s="207">
        <v>1141.2834603516997</v>
      </c>
      <c r="E249" s="207">
        <v>1008.1558042985583</v>
      </c>
      <c r="F249" s="207">
        <v>133.11730559006756</v>
      </c>
      <c r="G249" s="207">
        <v>613.06827831469479</v>
      </c>
      <c r="H249" s="207">
        <v>528.21518203700464</v>
      </c>
      <c r="I249" s="207">
        <v>148.03232287918092</v>
      </c>
      <c r="J249" s="207">
        <v>0</v>
      </c>
      <c r="K249" s="207">
        <v>0</v>
      </c>
      <c r="L249" s="207">
        <v>2137.87</v>
      </c>
      <c r="M249" s="207">
        <v>1853.52</v>
      </c>
      <c r="N249" s="207">
        <v>284.35000000000002</v>
      </c>
      <c r="O249" s="207">
        <v>1172.99</v>
      </c>
      <c r="P249" s="207">
        <v>964.88</v>
      </c>
      <c r="Q249" s="207">
        <v>278.67</v>
      </c>
      <c r="R249" s="208"/>
    </row>
    <row r="250" spans="1:18" x14ac:dyDescent="0.2">
      <c r="A250" s="181">
        <v>34881</v>
      </c>
      <c r="B250" s="207">
        <v>0</v>
      </c>
      <c r="C250" s="207">
        <v>0</v>
      </c>
      <c r="D250" s="207">
        <v>1129.1357246005391</v>
      </c>
      <c r="E250" s="207">
        <v>989.31337797076765</v>
      </c>
      <c r="F250" s="207">
        <v>139.82234662977154</v>
      </c>
      <c r="G250" s="207">
        <v>598.71658135802465</v>
      </c>
      <c r="H250" s="207">
        <v>530.41914324251456</v>
      </c>
      <c r="I250" s="207">
        <v>144.69478581240242</v>
      </c>
      <c r="J250" s="207">
        <v>0</v>
      </c>
      <c r="K250" s="207">
        <v>0</v>
      </c>
      <c r="L250" s="207">
        <v>2125.4499999999998</v>
      </c>
      <c r="M250" s="207">
        <v>1832.64</v>
      </c>
      <c r="N250" s="207">
        <v>292.81</v>
      </c>
      <c r="O250" s="207">
        <v>1161.3800000000001</v>
      </c>
      <c r="P250" s="207">
        <v>964.07</v>
      </c>
      <c r="Q250" s="207">
        <v>282.70999999999998</v>
      </c>
      <c r="R250" s="208"/>
    </row>
    <row r="251" spans="1:18" x14ac:dyDescent="0.2">
      <c r="A251" s="181">
        <v>34851</v>
      </c>
      <c r="B251" s="207">
        <v>0</v>
      </c>
      <c r="C251" s="207">
        <v>0</v>
      </c>
      <c r="D251" s="207">
        <v>1116.119757760018</v>
      </c>
      <c r="E251" s="207">
        <v>955.40199973844892</v>
      </c>
      <c r="F251" s="207">
        <v>160.71775802156924</v>
      </c>
      <c r="G251" s="207">
        <v>594.26963335096696</v>
      </c>
      <c r="H251" s="207">
        <v>521.85012440905109</v>
      </c>
      <c r="I251" s="207">
        <v>144.91166571452737</v>
      </c>
      <c r="J251" s="207">
        <v>0</v>
      </c>
      <c r="K251" s="207">
        <v>0</v>
      </c>
      <c r="L251" s="207">
        <v>2092.61</v>
      </c>
      <c r="M251" s="207">
        <v>1765.25</v>
      </c>
      <c r="N251" s="207">
        <v>327.36</v>
      </c>
      <c r="O251" s="207">
        <v>1134.8699999999999</v>
      </c>
      <c r="P251" s="207">
        <v>957.74</v>
      </c>
      <c r="Q251" s="207">
        <v>269.87</v>
      </c>
      <c r="R251" s="208"/>
    </row>
    <row r="252" spans="1:18" x14ac:dyDescent="0.2">
      <c r="A252" s="181">
        <v>34820</v>
      </c>
      <c r="B252" s="207">
        <v>0</v>
      </c>
      <c r="C252" s="207">
        <v>0</v>
      </c>
      <c r="D252" s="207">
        <v>1099.4721893704298</v>
      </c>
      <c r="E252" s="207">
        <v>936.97931948139535</v>
      </c>
      <c r="F252" s="207">
        <v>162.49286988903427</v>
      </c>
      <c r="G252" s="207">
        <v>589.51750172290997</v>
      </c>
      <c r="H252" s="207">
        <v>509.95468764751962</v>
      </c>
      <c r="I252" s="207">
        <v>148.30458504147055</v>
      </c>
      <c r="J252" s="207">
        <v>0</v>
      </c>
      <c r="K252" s="207">
        <v>0</v>
      </c>
      <c r="L252" s="207">
        <v>2066.9499999999998</v>
      </c>
      <c r="M252" s="207">
        <v>1730.21</v>
      </c>
      <c r="N252" s="207">
        <v>336.74</v>
      </c>
      <c r="O252" s="207">
        <v>1114.0999999999999</v>
      </c>
      <c r="P252" s="207">
        <v>952.85</v>
      </c>
      <c r="Q252" s="207">
        <v>266.33</v>
      </c>
      <c r="R252" s="208"/>
    </row>
    <row r="253" spans="1:18" x14ac:dyDescent="0.2">
      <c r="A253" s="181">
        <v>34790</v>
      </c>
      <c r="B253" s="207">
        <v>0</v>
      </c>
      <c r="C253" s="207">
        <v>0</v>
      </c>
      <c r="D253" s="207">
        <v>1111.0880192427549</v>
      </c>
      <c r="E253" s="207">
        <v>933.11712525089854</v>
      </c>
      <c r="F253" s="207">
        <v>177.97089399185634</v>
      </c>
      <c r="G253" s="207">
        <v>588.55083982503004</v>
      </c>
      <c r="H253" s="207">
        <v>522.52666601425176</v>
      </c>
      <c r="I253" s="207">
        <v>149.64778503544917</v>
      </c>
      <c r="J253" s="207">
        <v>0</v>
      </c>
      <c r="K253" s="207">
        <v>0</v>
      </c>
      <c r="L253" s="207">
        <v>2057.3000000000002</v>
      </c>
      <c r="M253" s="207">
        <v>1708.49</v>
      </c>
      <c r="N253" s="207">
        <v>348.8</v>
      </c>
      <c r="O253" s="207">
        <v>1104.94</v>
      </c>
      <c r="P253" s="207">
        <v>952.36</v>
      </c>
      <c r="Q253" s="207">
        <v>267.66000000000003</v>
      </c>
      <c r="R253" s="208"/>
    </row>
    <row r="254" spans="1:18" x14ac:dyDescent="0.2">
      <c r="A254" s="181">
        <v>34759</v>
      </c>
      <c r="B254" s="207">
        <v>0</v>
      </c>
      <c r="C254" s="207">
        <v>0</v>
      </c>
      <c r="D254" s="207">
        <v>1120.7708349381865</v>
      </c>
      <c r="E254" s="207">
        <v>938.88362764803969</v>
      </c>
      <c r="F254" s="207">
        <v>181.88720729014665</v>
      </c>
      <c r="G254" s="207">
        <v>592.97857109208235</v>
      </c>
      <c r="H254" s="207">
        <v>527.79226384610399</v>
      </c>
      <c r="I254" s="207">
        <v>157.83353468356904</v>
      </c>
      <c r="J254" s="207">
        <v>0</v>
      </c>
      <c r="K254" s="207">
        <v>0</v>
      </c>
      <c r="L254" s="207">
        <v>2059.42</v>
      </c>
      <c r="M254" s="207">
        <v>1724.28</v>
      </c>
      <c r="N254" s="207">
        <v>335.14</v>
      </c>
      <c r="O254" s="207">
        <v>1103.92</v>
      </c>
      <c r="P254" s="207">
        <v>955.51</v>
      </c>
      <c r="Q254" s="207">
        <v>278.48</v>
      </c>
      <c r="R254" s="208"/>
    </row>
    <row r="255" spans="1:18" x14ac:dyDescent="0.2">
      <c r="A255" s="181">
        <v>34731</v>
      </c>
      <c r="B255" s="207">
        <v>0</v>
      </c>
      <c r="C255" s="207">
        <v>0</v>
      </c>
      <c r="D255" s="207">
        <v>1114.0575014077253</v>
      </c>
      <c r="E255" s="207">
        <v>919.29042433225607</v>
      </c>
      <c r="F255" s="207">
        <v>194.76707707546922</v>
      </c>
      <c r="G255" s="207">
        <v>584.85261885750094</v>
      </c>
      <c r="H255" s="207">
        <v>529.20488255022417</v>
      </c>
      <c r="I255" s="207">
        <v>162.47908983163191</v>
      </c>
      <c r="J255" s="207">
        <v>0</v>
      </c>
      <c r="K255" s="207">
        <v>0</v>
      </c>
      <c r="L255" s="207">
        <v>2046.94</v>
      </c>
      <c r="M255" s="207">
        <v>1702.1</v>
      </c>
      <c r="N255" s="207">
        <v>344.84</v>
      </c>
      <c r="O255" s="207">
        <v>1080.0999999999999</v>
      </c>
      <c r="P255" s="207">
        <v>966.84</v>
      </c>
      <c r="Q255" s="207">
        <v>277.02</v>
      </c>
      <c r="R255" s="208"/>
    </row>
    <row r="256" spans="1:18" x14ac:dyDescent="0.2">
      <c r="A256" s="181">
        <v>34700</v>
      </c>
      <c r="B256" s="207">
        <v>0</v>
      </c>
      <c r="C256" s="207">
        <v>0</v>
      </c>
      <c r="D256" s="207">
        <v>1143.1073260050553</v>
      </c>
      <c r="E256" s="207">
        <v>958.59744986182</v>
      </c>
      <c r="F256" s="207">
        <v>184.50987614323512</v>
      </c>
      <c r="G256" s="207">
        <v>582.81674626440872</v>
      </c>
      <c r="H256" s="207">
        <v>548.53644879180854</v>
      </c>
      <c r="I256" s="207">
        <v>157.1972869023999</v>
      </c>
      <c r="J256" s="207">
        <v>0</v>
      </c>
      <c r="K256" s="207">
        <v>0</v>
      </c>
      <c r="L256" s="207">
        <v>2038.5</v>
      </c>
      <c r="M256" s="207">
        <v>1695.33</v>
      </c>
      <c r="N256" s="207">
        <v>343.17</v>
      </c>
      <c r="O256" s="207">
        <v>1067.7</v>
      </c>
      <c r="P256" s="207">
        <v>970.8</v>
      </c>
      <c r="Q256" s="207">
        <v>271.54000000000002</v>
      </c>
      <c r="R256" s="208"/>
    </row>
    <row r="257" spans="1:18" x14ac:dyDescent="0.2">
      <c r="A257" s="181">
        <v>34669</v>
      </c>
      <c r="B257" s="207">
        <v>0</v>
      </c>
      <c r="C257" s="207">
        <v>0</v>
      </c>
      <c r="D257" s="207">
        <v>1124.9711028453519</v>
      </c>
      <c r="E257" s="207">
        <v>942.97992570987208</v>
      </c>
      <c r="F257" s="207">
        <v>181.99117713547966</v>
      </c>
      <c r="G257" s="207">
        <v>579.57190256991214</v>
      </c>
      <c r="H257" s="207">
        <v>545.39920027543951</v>
      </c>
      <c r="I257" s="207">
        <v>168.50465147004405</v>
      </c>
      <c r="J257" s="207">
        <v>0</v>
      </c>
      <c r="K257" s="207">
        <v>0</v>
      </c>
      <c r="L257" s="207">
        <v>2047.27</v>
      </c>
      <c r="M257" s="207">
        <v>1715.44</v>
      </c>
      <c r="N257" s="207">
        <v>331.83</v>
      </c>
      <c r="O257" s="207">
        <v>1078.08</v>
      </c>
      <c r="P257" s="207">
        <v>969.2</v>
      </c>
      <c r="Q257" s="207">
        <v>279.27999999999997</v>
      </c>
      <c r="R257" s="208"/>
    </row>
    <row r="258" spans="1:18" x14ac:dyDescent="0.2">
      <c r="A258" s="181">
        <v>34639</v>
      </c>
      <c r="B258" s="207">
        <v>0</v>
      </c>
      <c r="C258" s="207">
        <v>0</v>
      </c>
      <c r="D258" s="207">
        <v>1117.4362988827836</v>
      </c>
      <c r="E258" s="207">
        <v>950.83761945415756</v>
      </c>
      <c r="F258" s="207">
        <v>166.59867942862627</v>
      </c>
      <c r="G258" s="207">
        <v>570.81973672474703</v>
      </c>
      <c r="H258" s="207">
        <v>546.61656215803669</v>
      </c>
      <c r="I258" s="207">
        <v>167.77837870834605</v>
      </c>
      <c r="J258" s="207">
        <v>0</v>
      </c>
      <c r="K258" s="207">
        <v>0</v>
      </c>
      <c r="L258" s="207">
        <v>2021.19</v>
      </c>
      <c r="M258" s="207">
        <v>1696.6</v>
      </c>
      <c r="N258" s="207">
        <v>324.58999999999997</v>
      </c>
      <c r="O258" s="207">
        <v>1068.18</v>
      </c>
      <c r="P258" s="207">
        <v>953.01</v>
      </c>
      <c r="Q258" s="207">
        <v>296.18</v>
      </c>
      <c r="R258" s="208"/>
    </row>
    <row r="259" spans="1:18" x14ac:dyDescent="0.2">
      <c r="A259" s="181">
        <v>34608</v>
      </c>
      <c r="B259" s="207">
        <v>0</v>
      </c>
      <c r="C259" s="207">
        <v>0</v>
      </c>
      <c r="D259" s="207">
        <v>1103.86946295743</v>
      </c>
      <c r="E259" s="207">
        <v>948.64784735192552</v>
      </c>
      <c r="F259" s="207">
        <v>155.2216156055045</v>
      </c>
      <c r="G259" s="207">
        <v>577.12172550738967</v>
      </c>
      <c r="H259" s="207">
        <v>526.74773745004018</v>
      </c>
      <c r="I259" s="207">
        <v>164.19678708482306</v>
      </c>
      <c r="J259" s="207">
        <v>0</v>
      </c>
      <c r="K259" s="207">
        <v>0</v>
      </c>
      <c r="L259" s="207">
        <v>1999.48</v>
      </c>
      <c r="M259" s="207">
        <v>1683.31</v>
      </c>
      <c r="N259" s="207">
        <v>316.18</v>
      </c>
      <c r="O259" s="207">
        <v>1067.18</v>
      </c>
      <c r="P259" s="207">
        <v>932.3</v>
      </c>
      <c r="Q259" s="207">
        <v>301.7</v>
      </c>
      <c r="R259" s="208"/>
    </row>
    <row r="260" spans="1:18" x14ac:dyDescent="0.2">
      <c r="A260" s="181">
        <v>34578</v>
      </c>
      <c r="B260" s="207">
        <v>0</v>
      </c>
      <c r="C260" s="207">
        <v>0</v>
      </c>
      <c r="D260" s="207">
        <v>1121.3636334419868</v>
      </c>
      <c r="E260" s="207">
        <v>957.0933244002058</v>
      </c>
      <c r="F260" s="207">
        <v>164.27030904178122</v>
      </c>
      <c r="G260" s="207">
        <v>586.74971461939072</v>
      </c>
      <c r="H260" s="207">
        <v>534.61391882259613</v>
      </c>
      <c r="I260" s="207">
        <v>172.65125847256473</v>
      </c>
      <c r="J260" s="207">
        <v>0</v>
      </c>
      <c r="K260" s="207">
        <v>0</v>
      </c>
      <c r="L260" s="207">
        <v>2001.36</v>
      </c>
      <c r="M260" s="207">
        <v>1684.11</v>
      </c>
      <c r="N260" s="207">
        <v>317.25</v>
      </c>
      <c r="O260" s="207">
        <v>1074.24</v>
      </c>
      <c r="P260" s="207">
        <v>927.11</v>
      </c>
      <c r="Q260" s="207">
        <v>305.35000000000002</v>
      </c>
      <c r="R260" s="208"/>
    </row>
    <row r="261" spans="1:18" x14ac:dyDescent="0.2">
      <c r="A261" s="181">
        <v>34547</v>
      </c>
      <c r="B261" s="207">
        <v>0</v>
      </c>
      <c r="C261" s="207">
        <v>0</v>
      </c>
      <c r="D261" s="207">
        <v>1132.5636519236602</v>
      </c>
      <c r="E261" s="207">
        <v>981.03831151432905</v>
      </c>
      <c r="F261" s="207">
        <v>151.53455896140332</v>
      </c>
      <c r="G261" s="207">
        <v>599.48244124954726</v>
      </c>
      <c r="H261" s="207">
        <v>533.08121067411298</v>
      </c>
      <c r="I261" s="207">
        <v>165.35316851750162</v>
      </c>
      <c r="J261" s="207">
        <v>0</v>
      </c>
      <c r="K261" s="207">
        <v>0</v>
      </c>
      <c r="L261" s="207">
        <v>2055.7199999999998</v>
      </c>
      <c r="M261" s="207">
        <v>1768.82</v>
      </c>
      <c r="N261" s="207">
        <v>286.89999999999998</v>
      </c>
      <c r="O261" s="207">
        <v>1122.95</v>
      </c>
      <c r="P261" s="207">
        <v>932.77</v>
      </c>
      <c r="Q261" s="207">
        <v>291.42</v>
      </c>
      <c r="R261" s="208"/>
    </row>
    <row r="262" spans="1:18" x14ac:dyDescent="0.2">
      <c r="A262" s="181">
        <v>34516</v>
      </c>
      <c r="B262" s="207">
        <v>0</v>
      </c>
      <c r="C262" s="207">
        <v>0</v>
      </c>
      <c r="D262" s="207">
        <v>1106.0423576793753</v>
      </c>
      <c r="E262" s="207">
        <v>958.19557672029384</v>
      </c>
      <c r="F262" s="207">
        <v>147.84678095908126</v>
      </c>
      <c r="G262" s="207">
        <v>599.1035913527495</v>
      </c>
      <c r="H262" s="207">
        <v>506.93876632662563</v>
      </c>
      <c r="I262" s="207">
        <v>162.32206369872227</v>
      </c>
      <c r="J262" s="207">
        <v>0</v>
      </c>
      <c r="K262" s="207">
        <v>0</v>
      </c>
      <c r="L262" s="207">
        <v>2025.91</v>
      </c>
      <c r="M262" s="207">
        <v>1748.45</v>
      </c>
      <c r="N262" s="207">
        <v>277.45999999999998</v>
      </c>
      <c r="O262" s="207">
        <v>1120.67</v>
      </c>
      <c r="P262" s="207">
        <v>905.24</v>
      </c>
      <c r="Q262" s="207">
        <v>295.64</v>
      </c>
      <c r="R262" s="208"/>
    </row>
    <row r="263" spans="1:18" x14ac:dyDescent="0.2">
      <c r="A263" s="181">
        <v>34486</v>
      </c>
      <c r="B263" s="207">
        <v>0</v>
      </c>
      <c r="C263" s="207">
        <v>0</v>
      </c>
      <c r="D263" s="207">
        <v>1100.5470001219931</v>
      </c>
      <c r="E263" s="207">
        <v>946.24412009401453</v>
      </c>
      <c r="F263" s="207">
        <v>154.30288002797849</v>
      </c>
      <c r="G263" s="207">
        <v>599.35956813030009</v>
      </c>
      <c r="H263" s="207">
        <v>501.19649849853994</v>
      </c>
      <c r="I263" s="207">
        <v>143.84919763346301</v>
      </c>
      <c r="J263" s="207">
        <v>0</v>
      </c>
      <c r="K263" s="207">
        <v>0</v>
      </c>
      <c r="L263" s="207">
        <v>2008.17</v>
      </c>
      <c r="M263" s="207">
        <v>1708.86</v>
      </c>
      <c r="N263" s="207">
        <v>299.31</v>
      </c>
      <c r="O263" s="207">
        <v>1093.6199999999999</v>
      </c>
      <c r="P263" s="207">
        <v>914.54</v>
      </c>
      <c r="Q263" s="207">
        <v>271.89999999999998</v>
      </c>
      <c r="R263" s="208"/>
    </row>
    <row r="264" spans="1:18" x14ac:dyDescent="0.2">
      <c r="A264" s="181">
        <v>34455</v>
      </c>
      <c r="B264" s="207">
        <v>0</v>
      </c>
      <c r="C264" s="207">
        <v>0</v>
      </c>
      <c r="D264" s="207">
        <v>1104.7123828366402</v>
      </c>
      <c r="E264" s="207">
        <v>946.70059620416839</v>
      </c>
      <c r="F264" s="207">
        <v>158.02092078974289</v>
      </c>
      <c r="G264" s="207">
        <v>605.05571179383571</v>
      </c>
      <c r="H264" s="207">
        <v>499.66580520007545</v>
      </c>
      <c r="I264" s="207">
        <v>158.26754303606216</v>
      </c>
      <c r="J264" s="207">
        <v>0</v>
      </c>
      <c r="K264" s="207">
        <v>0</v>
      </c>
      <c r="L264" s="207">
        <v>2006.98</v>
      </c>
      <c r="M264" s="207">
        <v>1676.96</v>
      </c>
      <c r="N264" s="207">
        <v>330.02</v>
      </c>
      <c r="O264" s="207">
        <v>1090.0999999999999</v>
      </c>
      <c r="P264" s="207">
        <v>916.88</v>
      </c>
      <c r="Q264" s="207">
        <v>297.45999999999998</v>
      </c>
      <c r="R264" s="208"/>
    </row>
    <row r="265" spans="1:18" x14ac:dyDescent="0.2">
      <c r="A265" s="181">
        <v>34425</v>
      </c>
      <c r="B265" s="207">
        <v>0</v>
      </c>
      <c r="C265" s="207">
        <v>0</v>
      </c>
      <c r="D265" s="207">
        <v>1116.958432463791</v>
      </c>
      <c r="E265" s="207">
        <v>942.10290213987582</v>
      </c>
      <c r="F265" s="207">
        <v>174.85553032391547</v>
      </c>
      <c r="G265" s="207">
        <v>594.92119822000097</v>
      </c>
      <c r="H265" s="207">
        <v>522.03723424379029</v>
      </c>
      <c r="I265" s="207">
        <v>170.94235886436033</v>
      </c>
      <c r="J265" s="207">
        <v>0</v>
      </c>
      <c r="K265" s="207">
        <v>0</v>
      </c>
      <c r="L265" s="207">
        <v>1981.31</v>
      </c>
      <c r="M265" s="207">
        <v>1647.87</v>
      </c>
      <c r="N265" s="207">
        <v>333.44</v>
      </c>
      <c r="O265" s="207">
        <v>1061.51</v>
      </c>
      <c r="P265" s="207">
        <v>919.81</v>
      </c>
      <c r="Q265" s="207">
        <v>306.99</v>
      </c>
      <c r="R265" s="208"/>
    </row>
    <row r="266" spans="1:18" x14ac:dyDescent="0.2">
      <c r="A266" s="181">
        <v>34394</v>
      </c>
      <c r="B266" s="207">
        <v>0</v>
      </c>
      <c r="C266" s="207">
        <v>0</v>
      </c>
      <c r="D266" s="207">
        <v>1069.380300407196</v>
      </c>
      <c r="E266" s="207">
        <v>896.54833331957968</v>
      </c>
      <c r="F266" s="207">
        <v>172.83196708761625</v>
      </c>
      <c r="G266" s="207">
        <v>566.38347577389754</v>
      </c>
      <c r="H266" s="207">
        <v>502.99682463329839</v>
      </c>
      <c r="I266" s="207">
        <v>157.66881264871245</v>
      </c>
      <c r="J266" s="207">
        <v>0</v>
      </c>
      <c r="K266" s="207">
        <v>0</v>
      </c>
      <c r="L266" s="207">
        <v>1941.32</v>
      </c>
      <c r="M266" s="207">
        <v>1617.4</v>
      </c>
      <c r="N266" s="207">
        <v>323.92</v>
      </c>
      <c r="O266" s="207">
        <v>1037.71</v>
      </c>
      <c r="P266" s="207">
        <v>903.61</v>
      </c>
      <c r="Q266" s="207">
        <v>289.05</v>
      </c>
      <c r="R266" s="208"/>
    </row>
    <row r="267" spans="1:18" x14ac:dyDescent="0.2">
      <c r="A267" s="181">
        <v>34366</v>
      </c>
      <c r="B267" s="207">
        <v>0</v>
      </c>
      <c r="C267" s="207">
        <v>0</v>
      </c>
      <c r="D267" s="207">
        <v>1056.7959677903191</v>
      </c>
      <c r="E267" s="207">
        <v>896.90604751111334</v>
      </c>
      <c r="F267" s="207">
        <v>159.89927220763053</v>
      </c>
      <c r="G267" s="207">
        <v>562.72423717847391</v>
      </c>
      <c r="H267" s="207">
        <v>494.07173061184517</v>
      </c>
      <c r="I267" s="207">
        <v>151.5292962674136</v>
      </c>
      <c r="J267" s="207">
        <v>0</v>
      </c>
      <c r="K267" s="207">
        <v>0</v>
      </c>
      <c r="L267" s="207">
        <v>1927.13</v>
      </c>
      <c r="M267" s="207">
        <v>1593.77</v>
      </c>
      <c r="N267" s="207">
        <v>333.36</v>
      </c>
      <c r="O267" s="207">
        <v>1021.76</v>
      </c>
      <c r="P267" s="207">
        <v>905.37</v>
      </c>
      <c r="Q267" s="207">
        <v>289.58</v>
      </c>
      <c r="R267" s="208"/>
    </row>
    <row r="268" spans="1:18" x14ac:dyDescent="0.2">
      <c r="A268" s="181">
        <v>34335</v>
      </c>
      <c r="B268" s="207">
        <v>0</v>
      </c>
      <c r="C268" s="207">
        <v>0</v>
      </c>
      <c r="D268" s="207">
        <v>1072.0743762223699</v>
      </c>
      <c r="E268" s="207">
        <v>920.06657635685724</v>
      </c>
      <c r="F268" s="207">
        <v>152.00779986551262</v>
      </c>
      <c r="G268" s="207">
        <v>561.19570082556572</v>
      </c>
      <c r="H268" s="207">
        <v>510.86924036484669</v>
      </c>
      <c r="I268" s="207">
        <v>150.20570876165107</v>
      </c>
      <c r="J268" s="207">
        <v>0</v>
      </c>
      <c r="K268" s="207">
        <v>0</v>
      </c>
      <c r="L268" s="207">
        <v>1921.69</v>
      </c>
      <c r="M268" s="207">
        <v>1616.85</v>
      </c>
      <c r="N268" s="207">
        <v>304.85000000000002</v>
      </c>
      <c r="O268" s="207">
        <v>1008.01</v>
      </c>
      <c r="P268" s="207">
        <v>913.68</v>
      </c>
      <c r="Q268" s="207">
        <v>276.7</v>
      </c>
      <c r="R268" s="208"/>
    </row>
    <row r="269" spans="1:18" x14ac:dyDescent="0.2">
      <c r="A269" s="181">
        <v>34304</v>
      </c>
      <c r="B269" s="207">
        <v>0</v>
      </c>
      <c r="C269" s="207">
        <v>0</v>
      </c>
      <c r="D269" s="207">
        <v>1101.7055787694799</v>
      </c>
      <c r="E269" s="207">
        <v>930.18406255230195</v>
      </c>
      <c r="F269" s="207">
        <v>171.52151621717786</v>
      </c>
      <c r="G269" s="207">
        <v>585.77923005444586</v>
      </c>
      <c r="H269" s="207">
        <v>515.92634871503401</v>
      </c>
      <c r="I269" s="207">
        <v>154.6482537865468</v>
      </c>
      <c r="J269" s="207">
        <v>0</v>
      </c>
      <c r="K269" s="207">
        <v>0</v>
      </c>
      <c r="L269" s="207">
        <v>1972.53</v>
      </c>
      <c r="M269" s="207">
        <v>1643.25</v>
      </c>
      <c r="N269" s="207">
        <v>329.28</v>
      </c>
      <c r="O269" s="207">
        <v>1051.24</v>
      </c>
      <c r="P269" s="207">
        <v>921.29</v>
      </c>
      <c r="Q269" s="207">
        <v>285.51</v>
      </c>
      <c r="R269" s="208"/>
    </row>
    <row r="270" spans="1:18" x14ac:dyDescent="0.2">
      <c r="A270" s="181">
        <v>34274</v>
      </c>
      <c r="B270" s="207">
        <v>0</v>
      </c>
      <c r="C270" s="207">
        <v>0</v>
      </c>
      <c r="D270" s="207">
        <v>1096.4182213988865</v>
      </c>
      <c r="E270" s="207">
        <v>918.58809593754756</v>
      </c>
      <c r="F270" s="207">
        <v>177.83012546133901</v>
      </c>
      <c r="G270" s="207">
        <v>570.67893911735541</v>
      </c>
      <c r="H270" s="207">
        <v>525.73928228153113</v>
      </c>
      <c r="I270" s="207">
        <v>142.83894227619336</v>
      </c>
      <c r="J270" s="207">
        <v>0</v>
      </c>
      <c r="K270" s="207">
        <v>0</v>
      </c>
      <c r="L270" s="207">
        <v>1977.57</v>
      </c>
      <c r="M270" s="207">
        <v>1655.08</v>
      </c>
      <c r="N270" s="207">
        <v>322.49</v>
      </c>
      <c r="O270" s="207">
        <v>1050.02</v>
      </c>
      <c r="P270" s="207">
        <v>927.55</v>
      </c>
      <c r="Q270" s="207">
        <v>283.7</v>
      </c>
      <c r="R270" s="208"/>
    </row>
    <row r="271" spans="1:18" x14ac:dyDescent="0.2">
      <c r="A271" s="181">
        <v>34243</v>
      </c>
      <c r="B271" s="207">
        <v>0</v>
      </c>
      <c r="C271" s="207">
        <v>0</v>
      </c>
      <c r="D271" s="207">
        <v>1110.4610707970842</v>
      </c>
      <c r="E271" s="207">
        <v>920.29840153046791</v>
      </c>
      <c r="F271" s="207">
        <v>190.16266926661621</v>
      </c>
      <c r="G271" s="207">
        <v>576.83533677594914</v>
      </c>
      <c r="H271" s="207">
        <v>533.62573402113492</v>
      </c>
      <c r="I271" s="207">
        <v>144.16060919091271</v>
      </c>
      <c r="J271" s="207">
        <v>0</v>
      </c>
      <c r="K271" s="207">
        <v>0</v>
      </c>
      <c r="L271" s="207">
        <v>2006.76</v>
      </c>
      <c r="M271" s="207">
        <v>1673.5</v>
      </c>
      <c r="N271" s="207">
        <v>333.26</v>
      </c>
      <c r="O271" s="207">
        <v>1066.72</v>
      </c>
      <c r="P271" s="207">
        <v>940.04</v>
      </c>
      <c r="Q271" s="207">
        <v>286.12</v>
      </c>
      <c r="R271" s="208"/>
    </row>
    <row r="272" spans="1:18" x14ac:dyDescent="0.2">
      <c r="A272" s="181">
        <v>34213</v>
      </c>
      <c r="B272" s="207">
        <v>0</v>
      </c>
      <c r="C272" s="207">
        <v>0</v>
      </c>
      <c r="D272" s="207">
        <v>1109.3972939983382</v>
      </c>
      <c r="E272" s="207">
        <v>921.93380376846369</v>
      </c>
      <c r="F272" s="207">
        <v>187.46349022987442</v>
      </c>
      <c r="G272" s="207">
        <v>578.35341859951996</v>
      </c>
      <c r="H272" s="207">
        <v>531.04387539881827</v>
      </c>
      <c r="I272" s="207">
        <v>140.55853787481539</v>
      </c>
      <c r="J272" s="207">
        <v>0</v>
      </c>
      <c r="K272" s="207">
        <v>0</v>
      </c>
      <c r="L272" s="207">
        <v>2009.37</v>
      </c>
      <c r="M272" s="207">
        <v>1678.19</v>
      </c>
      <c r="N272" s="207">
        <v>331.18</v>
      </c>
      <c r="O272" s="207">
        <v>1073.94</v>
      </c>
      <c r="P272" s="207">
        <v>935.43</v>
      </c>
      <c r="Q272" s="207">
        <v>277.70999999999998</v>
      </c>
      <c r="R272" s="208"/>
    </row>
    <row r="273" spans="1:18" x14ac:dyDescent="0.2">
      <c r="A273" s="181">
        <v>34182</v>
      </c>
      <c r="B273" s="207">
        <v>0</v>
      </c>
      <c r="C273" s="207">
        <v>0</v>
      </c>
      <c r="D273" s="207">
        <v>1128.1508284441861</v>
      </c>
      <c r="E273" s="207">
        <v>963.45862151416509</v>
      </c>
      <c r="F273" s="207">
        <v>164.69220693002106</v>
      </c>
      <c r="G273" s="207">
        <v>602.69242079670789</v>
      </c>
      <c r="H273" s="207">
        <v>525.45840764747823</v>
      </c>
      <c r="I273" s="207">
        <v>152.35871335735334</v>
      </c>
      <c r="J273" s="207">
        <v>0</v>
      </c>
      <c r="K273" s="207">
        <v>0</v>
      </c>
      <c r="L273" s="207">
        <v>2046.2</v>
      </c>
      <c r="M273" s="207">
        <v>1739.12</v>
      </c>
      <c r="N273" s="207">
        <v>307.07</v>
      </c>
      <c r="O273" s="207">
        <v>1111.18</v>
      </c>
      <c r="P273" s="207">
        <v>935.02</v>
      </c>
      <c r="Q273" s="207">
        <v>293.99</v>
      </c>
      <c r="R273" s="208"/>
    </row>
    <row r="274" spans="1:18" x14ac:dyDescent="0.2">
      <c r="A274" s="181">
        <v>34151</v>
      </c>
      <c r="B274" s="207">
        <v>0</v>
      </c>
      <c r="C274" s="207">
        <v>0</v>
      </c>
      <c r="D274" s="207">
        <v>1123.8015661414247</v>
      </c>
      <c r="E274" s="207">
        <v>944.99514527448025</v>
      </c>
      <c r="F274" s="207">
        <v>178.80642086694453</v>
      </c>
      <c r="G274" s="207">
        <v>609.84090376030804</v>
      </c>
      <c r="H274" s="207">
        <v>513.96066238111678</v>
      </c>
      <c r="I274" s="207">
        <v>146.44878893273656</v>
      </c>
      <c r="J274" s="207">
        <v>0</v>
      </c>
      <c r="K274" s="207">
        <v>0</v>
      </c>
      <c r="L274" s="207">
        <v>2036.13</v>
      </c>
      <c r="M274" s="207">
        <v>1697.2</v>
      </c>
      <c r="N274" s="207">
        <v>338.93</v>
      </c>
      <c r="O274" s="207">
        <v>1106.08</v>
      </c>
      <c r="P274" s="207">
        <v>930.06</v>
      </c>
      <c r="Q274" s="207">
        <v>283.62</v>
      </c>
      <c r="R274" s="208"/>
    </row>
    <row r="275" spans="1:18" x14ac:dyDescent="0.2">
      <c r="A275" s="181">
        <v>34121</v>
      </c>
      <c r="B275" s="207">
        <v>0</v>
      </c>
      <c r="C275" s="207">
        <v>0</v>
      </c>
      <c r="D275" s="207">
        <v>1129.3377251298957</v>
      </c>
      <c r="E275" s="207">
        <v>929.45040042073617</v>
      </c>
      <c r="F275" s="207">
        <v>199.88732470915963</v>
      </c>
      <c r="G275" s="207">
        <v>609.70582649687367</v>
      </c>
      <c r="H275" s="207">
        <v>519.62273453414491</v>
      </c>
      <c r="I275" s="207">
        <v>149.53976547790515</v>
      </c>
      <c r="J275" s="207">
        <v>0</v>
      </c>
      <c r="K275" s="207">
        <v>0</v>
      </c>
      <c r="L275" s="207">
        <v>2027.23</v>
      </c>
      <c r="M275" s="207">
        <v>1662.93</v>
      </c>
      <c r="N275" s="207">
        <v>364.3</v>
      </c>
      <c r="O275" s="207">
        <v>1089.47</v>
      </c>
      <c r="P275" s="207">
        <v>937.76</v>
      </c>
      <c r="Q275" s="207">
        <v>292.08999999999997</v>
      </c>
      <c r="R275" s="208"/>
    </row>
    <row r="276" spans="1:18" x14ac:dyDescent="0.2">
      <c r="A276" s="181">
        <v>34090</v>
      </c>
      <c r="B276" s="207">
        <v>0</v>
      </c>
      <c r="C276" s="207">
        <v>0</v>
      </c>
      <c r="D276" s="207">
        <v>1117.9686683266552</v>
      </c>
      <c r="E276" s="207">
        <v>918.27336161023209</v>
      </c>
      <c r="F276" s="207">
        <v>199.69530671642309</v>
      </c>
      <c r="G276" s="207">
        <v>614.8818545198701</v>
      </c>
      <c r="H276" s="207">
        <v>503.08681380678507</v>
      </c>
      <c r="I276" s="207">
        <v>155.4210374892302</v>
      </c>
      <c r="J276" s="207">
        <v>0</v>
      </c>
      <c r="K276" s="207">
        <v>0</v>
      </c>
      <c r="L276" s="207">
        <v>2001.51</v>
      </c>
      <c r="M276" s="207">
        <v>1646.01</v>
      </c>
      <c r="N276" s="207">
        <v>355.51</v>
      </c>
      <c r="O276" s="207">
        <v>1079.8599999999999</v>
      </c>
      <c r="P276" s="207">
        <v>921.65</v>
      </c>
      <c r="Q276" s="207">
        <v>282.94</v>
      </c>
      <c r="R276" s="208"/>
    </row>
    <row r="277" spans="1:18" x14ac:dyDescent="0.2">
      <c r="A277" s="181">
        <v>34060</v>
      </c>
      <c r="B277" s="207">
        <v>0</v>
      </c>
      <c r="C277" s="207">
        <v>0</v>
      </c>
      <c r="D277" s="207">
        <v>1102.2662177713792</v>
      </c>
      <c r="E277" s="207">
        <v>895.33499682736942</v>
      </c>
      <c r="F277" s="207">
        <v>206.9312209440096</v>
      </c>
      <c r="G277" s="207">
        <v>616.32987114909076</v>
      </c>
      <c r="H277" s="207">
        <v>485.92727387496535</v>
      </c>
      <c r="I277" s="207">
        <v>140.16487339372168</v>
      </c>
      <c r="J277" s="207">
        <v>0</v>
      </c>
      <c r="K277" s="207">
        <v>0</v>
      </c>
      <c r="L277" s="207">
        <v>1974.59</v>
      </c>
      <c r="M277" s="207">
        <v>1605.3</v>
      </c>
      <c r="N277" s="207">
        <v>369.3</v>
      </c>
      <c r="O277" s="207">
        <v>1083.1300000000001</v>
      </c>
      <c r="P277" s="207">
        <v>891.47</v>
      </c>
      <c r="Q277" s="207">
        <v>269.14</v>
      </c>
      <c r="R277" s="208"/>
    </row>
    <row r="278" spans="1:18" x14ac:dyDescent="0.2">
      <c r="A278" s="181">
        <v>34029</v>
      </c>
      <c r="B278" s="207">
        <v>0</v>
      </c>
      <c r="C278" s="207">
        <v>0</v>
      </c>
      <c r="D278" s="207">
        <v>1098.8937679487624</v>
      </c>
      <c r="E278" s="207">
        <v>919.06081683700165</v>
      </c>
      <c r="F278" s="207">
        <v>179.83295111176085</v>
      </c>
      <c r="G278" s="207">
        <v>601.77581203963518</v>
      </c>
      <c r="H278" s="207">
        <v>497.11795590912726</v>
      </c>
      <c r="I278" s="207">
        <v>145.38303535374209</v>
      </c>
      <c r="J278" s="207">
        <v>0</v>
      </c>
      <c r="K278" s="207">
        <v>0</v>
      </c>
      <c r="L278" s="207">
        <v>1970.32</v>
      </c>
      <c r="M278" s="207">
        <v>1621.74</v>
      </c>
      <c r="N278" s="207">
        <v>348.58</v>
      </c>
      <c r="O278" s="207">
        <v>1069.9000000000001</v>
      </c>
      <c r="P278" s="207">
        <v>900.42</v>
      </c>
      <c r="Q278" s="207">
        <v>272.56</v>
      </c>
      <c r="R278" s="208"/>
    </row>
    <row r="279" spans="1:18" x14ac:dyDescent="0.2">
      <c r="A279" s="181">
        <v>34001</v>
      </c>
      <c r="B279" s="207">
        <v>0</v>
      </c>
      <c r="C279" s="207">
        <v>0</v>
      </c>
      <c r="D279" s="207">
        <v>1119.2938696921594</v>
      </c>
      <c r="E279" s="207">
        <v>931.76269734760217</v>
      </c>
      <c r="F279" s="207">
        <v>187.54022482439618</v>
      </c>
      <c r="G279" s="207">
        <v>605.87342314389207</v>
      </c>
      <c r="H279" s="207">
        <v>513.42044654826725</v>
      </c>
      <c r="I279" s="207">
        <v>144.33273855288761</v>
      </c>
      <c r="J279" s="207">
        <v>0</v>
      </c>
      <c r="K279" s="207">
        <v>0</v>
      </c>
      <c r="L279" s="207">
        <v>1970.29</v>
      </c>
      <c r="M279" s="207">
        <v>1626.41</v>
      </c>
      <c r="N279" s="207">
        <v>343.88</v>
      </c>
      <c r="O279" s="207">
        <v>1060.7</v>
      </c>
      <c r="P279" s="207">
        <v>909.59</v>
      </c>
      <c r="Q279" s="207">
        <v>276.25</v>
      </c>
      <c r="R279" s="208"/>
    </row>
    <row r="280" spans="1:18" x14ac:dyDescent="0.2">
      <c r="A280" s="181">
        <v>33970</v>
      </c>
      <c r="B280" s="207">
        <v>0</v>
      </c>
      <c r="C280" s="207">
        <v>0</v>
      </c>
      <c r="D280" s="207">
        <v>1118.4598444392952</v>
      </c>
      <c r="E280" s="207">
        <v>936.47177281974018</v>
      </c>
      <c r="F280" s="207">
        <v>181.98807161955511</v>
      </c>
      <c r="G280" s="207">
        <v>595.72196731464305</v>
      </c>
      <c r="H280" s="207">
        <v>522.7378771246523</v>
      </c>
      <c r="I280" s="207">
        <v>150.82591716172379</v>
      </c>
      <c r="J280" s="207">
        <v>0</v>
      </c>
      <c r="K280" s="207">
        <v>0</v>
      </c>
      <c r="L280" s="207">
        <v>1963.43</v>
      </c>
      <c r="M280" s="207">
        <v>1633.72</v>
      </c>
      <c r="N280" s="207">
        <v>329.71</v>
      </c>
      <c r="O280" s="207">
        <v>1058.1300000000001</v>
      </c>
      <c r="P280" s="207">
        <v>905.3</v>
      </c>
      <c r="Q280" s="207">
        <v>280.29000000000002</v>
      </c>
      <c r="R280" s="208"/>
    </row>
    <row r="281" spans="1:18" x14ac:dyDescent="0.2">
      <c r="A281" s="181">
        <v>33939</v>
      </c>
      <c r="B281" s="207">
        <v>0</v>
      </c>
      <c r="C281" s="207">
        <v>0</v>
      </c>
      <c r="D281" s="207">
        <v>1143.5501450397862</v>
      </c>
      <c r="E281" s="207">
        <v>953.98513897944235</v>
      </c>
      <c r="F281" s="207">
        <v>189.56500606034368</v>
      </c>
      <c r="G281" s="207">
        <v>602.00895902717889</v>
      </c>
      <c r="H281" s="207">
        <v>541.54118601260711</v>
      </c>
      <c r="I281" s="207">
        <v>144.50664436719995</v>
      </c>
      <c r="J281" s="207">
        <v>0</v>
      </c>
      <c r="K281" s="207">
        <v>0</v>
      </c>
      <c r="L281" s="207">
        <v>1990.01</v>
      </c>
      <c r="M281" s="207">
        <v>1643.79</v>
      </c>
      <c r="N281" s="207">
        <v>346.22</v>
      </c>
      <c r="O281" s="207">
        <v>1067.3499999999999</v>
      </c>
      <c r="P281" s="207">
        <v>922.66</v>
      </c>
      <c r="Q281" s="207">
        <v>265.54000000000002</v>
      </c>
      <c r="R281" s="208"/>
    </row>
    <row r="282" spans="1:18" x14ac:dyDescent="0.2">
      <c r="A282" s="181">
        <v>33909</v>
      </c>
      <c r="B282" s="207">
        <v>0</v>
      </c>
      <c r="C282" s="207">
        <v>0</v>
      </c>
      <c r="D282" s="207">
        <v>1139.8937554531558</v>
      </c>
      <c r="E282" s="207">
        <v>958.17605831491414</v>
      </c>
      <c r="F282" s="207">
        <v>181.7176971382417</v>
      </c>
      <c r="G282" s="207">
        <v>595.66216262812611</v>
      </c>
      <c r="H282" s="207">
        <v>544.23159282502979</v>
      </c>
      <c r="I282" s="207">
        <v>138.19741720906498</v>
      </c>
      <c r="J282" s="207">
        <v>0</v>
      </c>
      <c r="K282" s="207">
        <v>0</v>
      </c>
      <c r="L282" s="207">
        <v>1989.94</v>
      </c>
      <c r="M282" s="207">
        <v>1667</v>
      </c>
      <c r="N282" s="207">
        <v>322.95</v>
      </c>
      <c r="O282" s="207">
        <v>1062.47</v>
      </c>
      <c r="P282" s="207">
        <v>927.47</v>
      </c>
      <c r="Q282" s="207">
        <v>266.7</v>
      </c>
      <c r="R282" s="208"/>
    </row>
    <row r="283" spans="1:18" x14ac:dyDescent="0.2">
      <c r="A283" s="181">
        <v>33878</v>
      </c>
      <c r="B283" s="207">
        <v>0</v>
      </c>
      <c r="C283" s="207">
        <v>0</v>
      </c>
      <c r="D283" s="207">
        <v>1127.4354863597603</v>
      </c>
      <c r="E283" s="207">
        <v>946.27056396064211</v>
      </c>
      <c r="F283" s="207">
        <v>181.16492239911801</v>
      </c>
      <c r="G283" s="207">
        <v>592.62470296666743</v>
      </c>
      <c r="H283" s="207">
        <v>534.81993406095842</v>
      </c>
      <c r="I283" s="207">
        <v>133.59060016692212</v>
      </c>
      <c r="J283" s="207">
        <v>0</v>
      </c>
      <c r="K283" s="207">
        <v>0</v>
      </c>
      <c r="L283" s="207">
        <v>1984.27</v>
      </c>
      <c r="M283" s="207">
        <v>1665.32</v>
      </c>
      <c r="N283" s="207">
        <v>318.95</v>
      </c>
      <c r="O283" s="207">
        <v>1052.1400000000001</v>
      </c>
      <c r="P283" s="207">
        <v>932.13</v>
      </c>
      <c r="Q283" s="207">
        <v>259.20999999999998</v>
      </c>
      <c r="R283" s="208"/>
    </row>
    <row r="284" spans="1:18" x14ac:dyDescent="0.2">
      <c r="A284" s="181">
        <v>33848</v>
      </c>
      <c r="B284" s="207">
        <v>0</v>
      </c>
      <c r="C284" s="207">
        <v>0</v>
      </c>
      <c r="D284" s="207">
        <v>1119.1788412895553</v>
      </c>
      <c r="E284" s="207">
        <v>966.37010968412153</v>
      </c>
      <c r="F284" s="207">
        <v>152.79961903273377</v>
      </c>
      <c r="G284" s="207">
        <v>595.47017565082422</v>
      </c>
      <c r="H284" s="207">
        <v>523.69955306603106</v>
      </c>
      <c r="I284" s="207">
        <v>139.4405874546095</v>
      </c>
      <c r="J284" s="207">
        <v>0</v>
      </c>
      <c r="K284" s="207">
        <v>0</v>
      </c>
      <c r="L284" s="207">
        <v>1966.88</v>
      </c>
      <c r="M284" s="207">
        <v>1686.36</v>
      </c>
      <c r="N284" s="207">
        <v>280.52</v>
      </c>
      <c r="O284" s="207">
        <v>1051.81</v>
      </c>
      <c r="P284" s="207">
        <v>915.07</v>
      </c>
      <c r="Q284" s="207">
        <v>272.06</v>
      </c>
      <c r="R284" s="208"/>
    </row>
    <row r="285" spans="1:18" x14ac:dyDescent="0.2">
      <c r="A285" s="181">
        <v>33817</v>
      </c>
      <c r="B285" s="207">
        <v>0</v>
      </c>
      <c r="C285" s="207">
        <v>0</v>
      </c>
      <c r="D285" s="207">
        <v>1151.8203502837719</v>
      </c>
      <c r="E285" s="207">
        <v>1006.6836297901934</v>
      </c>
      <c r="F285" s="207">
        <v>145.13672049357839</v>
      </c>
      <c r="G285" s="207">
        <v>616.62238735895914</v>
      </c>
      <c r="H285" s="207">
        <v>535.19796292481283</v>
      </c>
      <c r="I285" s="207">
        <v>158.95052957297733</v>
      </c>
      <c r="J285" s="207">
        <v>0</v>
      </c>
      <c r="K285" s="207">
        <v>0</v>
      </c>
      <c r="L285" s="207">
        <v>2029.57</v>
      </c>
      <c r="M285" s="207">
        <v>1754.06</v>
      </c>
      <c r="N285" s="207">
        <v>275.51</v>
      </c>
      <c r="O285" s="207">
        <v>1091.3</v>
      </c>
      <c r="P285" s="207">
        <v>938.27</v>
      </c>
      <c r="Q285" s="207">
        <v>289.07</v>
      </c>
      <c r="R285" s="208"/>
    </row>
    <row r="286" spans="1:18" x14ac:dyDescent="0.2">
      <c r="A286" s="181">
        <v>33786</v>
      </c>
      <c r="B286" s="207">
        <v>0</v>
      </c>
      <c r="C286" s="207">
        <v>0</v>
      </c>
      <c r="D286" s="207">
        <v>1151.570608742265</v>
      </c>
      <c r="E286" s="207">
        <v>994.19233386922349</v>
      </c>
      <c r="F286" s="207">
        <v>157.37827487304156</v>
      </c>
      <c r="G286" s="207">
        <v>610.80692082400742</v>
      </c>
      <c r="H286" s="207">
        <v>540.75456295305366</v>
      </c>
      <c r="I286" s="207">
        <v>155.5897816930615</v>
      </c>
      <c r="J286" s="207">
        <v>0</v>
      </c>
      <c r="K286" s="207">
        <v>0</v>
      </c>
      <c r="L286" s="207">
        <v>2028.34</v>
      </c>
      <c r="M286" s="207">
        <v>1733.38</v>
      </c>
      <c r="N286" s="207">
        <v>294.95999999999998</v>
      </c>
      <c r="O286" s="207">
        <v>1080.9000000000001</v>
      </c>
      <c r="P286" s="207">
        <v>947.45</v>
      </c>
      <c r="Q286" s="207">
        <v>284.74</v>
      </c>
      <c r="R286" s="208"/>
    </row>
    <row r="287" spans="1:18" x14ac:dyDescent="0.2">
      <c r="A287" s="181">
        <v>33756</v>
      </c>
      <c r="B287" s="207">
        <v>0</v>
      </c>
      <c r="C287" s="207">
        <v>0</v>
      </c>
      <c r="D287" s="207">
        <v>1147.0590724005679</v>
      </c>
      <c r="E287" s="207">
        <v>981.15817678617941</v>
      </c>
      <c r="F287" s="207">
        <v>165.90089561438856</v>
      </c>
      <c r="G287" s="207">
        <v>600.60924997526831</v>
      </c>
      <c r="H287" s="207">
        <v>546.44069545739444</v>
      </c>
      <c r="I287" s="207">
        <v>155.87035788647893</v>
      </c>
      <c r="J287" s="207">
        <v>0</v>
      </c>
      <c r="K287" s="207">
        <v>0</v>
      </c>
      <c r="L287" s="207">
        <v>2030.98</v>
      </c>
      <c r="M287" s="207">
        <v>1730.22</v>
      </c>
      <c r="N287" s="207">
        <v>300.76</v>
      </c>
      <c r="O287" s="207">
        <v>1079.29</v>
      </c>
      <c r="P287" s="207">
        <v>951.69</v>
      </c>
      <c r="Q287" s="207">
        <v>284.76</v>
      </c>
      <c r="R287" s="208"/>
    </row>
    <row r="288" spans="1:18" x14ac:dyDescent="0.2">
      <c r="A288" s="181">
        <v>33725</v>
      </c>
      <c r="B288" s="207">
        <v>0</v>
      </c>
      <c r="C288" s="207">
        <v>0</v>
      </c>
      <c r="D288" s="207">
        <v>1151.7504467763736</v>
      </c>
      <c r="E288" s="207">
        <v>973.33070198514724</v>
      </c>
      <c r="F288" s="207">
        <v>178.42894121124573</v>
      </c>
      <c r="G288" s="207">
        <v>602.4942611335714</v>
      </c>
      <c r="H288" s="207">
        <v>549.25618564280228</v>
      </c>
      <c r="I288" s="207">
        <v>159.54869091196278</v>
      </c>
      <c r="J288" s="207">
        <v>0</v>
      </c>
      <c r="K288" s="207">
        <v>0</v>
      </c>
      <c r="L288" s="207">
        <v>2016.02</v>
      </c>
      <c r="M288" s="207">
        <v>1691.23</v>
      </c>
      <c r="N288" s="207">
        <v>324.79000000000002</v>
      </c>
      <c r="O288" s="207">
        <v>1064.0899999999999</v>
      </c>
      <c r="P288" s="207">
        <v>951.93</v>
      </c>
      <c r="Q288" s="207">
        <v>279.68</v>
      </c>
      <c r="R288" s="208"/>
    </row>
    <row r="289" spans="1:18" x14ac:dyDescent="0.2">
      <c r="A289" s="181">
        <v>33695</v>
      </c>
      <c r="B289" s="207">
        <v>0</v>
      </c>
      <c r="C289" s="207">
        <v>0</v>
      </c>
      <c r="D289" s="207">
        <v>1145.5857641149159</v>
      </c>
      <c r="E289" s="207">
        <v>969.46354713477592</v>
      </c>
      <c r="F289" s="207">
        <v>176.1130151924188</v>
      </c>
      <c r="G289" s="207">
        <v>594.3802760509484</v>
      </c>
      <c r="H289" s="207">
        <v>551.20548806396732</v>
      </c>
      <c r="I289" s="207">
        <v>157.773852264445</v>
      </c>
      <c r="J289" s="207">
        <v>0</v>
      </c>
      <c r="K289" s="207">
        <v>0</v>
      </c>
      <c r="L289" s="207">
        <v>1994.9</v>
      </c>
      <c r="M289" s="207">
        <v>1665.4</v>
      </c>
      <c r="N289" s="207">
        <v>329.5</v>
      </c>
      <c r="O289" s="207">
        <v>1046.6199999999999</v>
      </c>
      <c r="P289" s="207">
        <v>948.29</v>
      </c>
      <c r="Q289" s="207">
        <v>267.87</v>
      </c>
      <c r="R289" s="208"/>
    </row>
    <row r="290" spans="1:18" x14ac:dyDescent="0.2">
      <c r="A290" s="181">
        <v>33664</v>
      </c>
      <c r="B290" s="207">
        <v>0</v>
      </c>
      <c r="C290" s="207">
        <v>0</v>
      </c>
      <c r="D290" s="207">
        <v>1139.7468250682857</v>
      </c>
      <c r="E290" s="207">
        <v>959.07735349556981</v>
      </c>
      <c r="F290" s="207">
        <v>180.66022638432329</v>
      </c>
      <c r="G290" s="207">
        <v>599.95725556441721</v>
      </c>
      <c r="H290" s="207">
        <v>539.78032431547592</v>
      </c>
      <c r="I290" s="207">
        <v>159.93251400759473</v>
      </c>
      <c r="J290" s="207">
        <v>0</v>
      </c>
      <c r="K290" s="207">
        <v>0</v>
      </c>
      <c r="L290" s="207">
        <v>1984.6</v>
      </c>
      <c r="M290" s="207">
        <v>1644.86</v>
      </c>
      <c r="N290" s="207">
        <v>339.74</v>
      </c>
      <c r="O290" s="207">
        <v>1046.8900000000001</v>
      </c>
      <c r="P290" s="207">
        <v>937.71</v>
      </c>
      <c r="Q290" s="207">
        <v>264.33</v>
      </c>
      <c r="R290" s="208"/>
    </row>
    <row r="291" spans="1:18" x14ac:dyDescent="0.2">
      <c r="A291" s="181">
        <v>33635</v>
      </c>
      <c r="B291" s="207">
        <v>0</v>
      </c>
      <c r="C291" s="207">
        <v>0</v>
      </c>
      <c r="D291" s="207">
        <v>1142.5132505391614</v>
      </c>
      <c r="E291" s="207">
        <v>966.08511777096862</v>
      </c>
      <c r="F291" s="207">
        <v>176.43735439336351</v>
      </c>
      <c r="G291" s="207">
        <v>597.09100818564229</v>
      </c>
      <c r="H291" s="207">
        <v>545.42224235351898</v>
      </c>
      <c r="I291" s="207">
        <v>141.25685436667237</v>
      </c>
      <c r="J291" s="207">
        <v>0</v>
      </c>
      <c r="K291" s="207">
        <v>0</v>
      </c>
      <c r="L291" s="207">
        <v>1963.42</v>
      </c>
      <c r="M291" s="207">
        <v>1638.56</v>
      </c>
      <c r="N291" s="207">
        <v>324.86</v>
      </c>
      <c r="O291" s="207">
        <v>1031.25</v>
      </c>
      <c r="P291" s="207">
        <v>932.17</v>
      </c>
      <c r="Q291" s="207">
        <v>252.45</v>
      </c>
      <c r="R291" s="208"/>
    </row>
    <row r="292" spans="1:18" x14ac:dyDescent="0.2">
      <c r="A292" s="181">
        <v>33604</v>
      </c>
      <c r="B292" s="207">
        <v>0</v>
      </c>
      <c r="C292" s="207">
        <v>0</v>
      </c>
      <c r="D292" s="207">
        <v>1142.10708093629</v>
      </c>
      <c r="E292" s="207">
        <v>965.97864454849253</v>
      </c>
      <c r="F292" s="207">
        <v>176.12843638779725</v>
      </c>
      <c r="G292" s="207">
        <v>602.29958569719736</v>
      </c>
      <c r="H292" s="207">
        <v>539.80749523909253</v>
      </c>
      <c r="I292" s="207">
        <v>131.12743965993516</v>
      </c>
      <c r="J292" s="207">
        <v>0</v>
      </c>
      <c r="K292" s="207">
        <v>0</v>
      </c>
      <c r="L292" s="207">
        <v>1979.21</v>
      </c>
      <c r="M292" s="207">
        <v>1658.03</v>
      </c>
      <c r="N292" s="207">
        <v>321.17</v>
      </c>
      <c r="O292" s="207">
        <v>1055.05</v>
      </c>
      <c r="P292" s="207">
        <v>924.15</v>
      </c>
      <c r="Q292" s="207">
        <v>247.07</v>
      </c>
      <c r="R292" s="208"/>
    </row>
    <row r="293" spans="1:18" x14ac:dyDescent="0.2">
      <c r="A293" s="181">
        <v>33573</v>
      </c>
      <c r="B293" s="207">
        <v>0</v>
      </c>
      <c r="C293" s="207">
        <v>0</v>
      </c>
      <c r="D293" s="207">
        <v>1179.9746586263966</v>
      </c>
      <c r="E293" s="207">
        <v>993.60677812392782</v>
      </c>
      <c r="F293" s="207">
        <v>186.35861307927121</v>
      </c>
      <c r="G293" s="207">
        <v>630.75935767076226</v>
      </c>
      <c r="H293" s="207">
        <v>549.21530095563423</v>
      </c>
      <c r="I293" s="207">
        <v>136.37013235175672</v>
      </c>
      <c r="J293" s="207">
        <v>0</v>
      </c>
      <c r="K293" s="207">
        <v>0</v>
      </c>
      <c r="L293" s="207">
        <v>2026.02</v>
      </c>
      <c r="M293" s="207">
        <v>1702.76</v>
      </c>
      <c r="N293" s="207">
        <v>323.25</v>
      </c>
      <c r="O293" s="207">
        <v>1083.97</v>
      </c>
      <c r="P293" s="207">
        <v>942.05</v>
      </c>
      <c r="Q293" s="207">
        <v>251.22</v>
      </c>
      <c r="R293" s="208"/>
    </row>
    <row r="294" spans="1:18" x14ac:dyDescent="0.2">
      <c r="A294" s="181">
        <v>33543</v>
      </c>
      <c r="B294" s="207">
        <v>0</v>
      </c>
      <c r="C294" s="207">
        <v>0</v>
      </c>
      <c r="D294" s="207">
        <v>1192.0787118335686</v>
      </c>
      <c r="E294" s="207">
        <v>1009.6441033483516</v>
      </c>
      <c r="F294" s="207">
        <v>182.44392160015317</v>
      </c>
      <c r="G294" s="207">
        <v>639.83893546173169</v>
      </c>
      <c r="H294" s="207">
        <v>552.23977637183691</v>
      </c>
      <c r="I294" s="207">
        <v>145.64780448722794</v>
      </c>
      <c r="J294" s="207">
        <v>0</v>
      </c>
      <c r="K294" s="207">
        <v>0</v>
      </c>
      <c r="L294" s="207">
        <v>2029.79</v>
      </c>
      <c r="M294" s="207">
        <v>1704.43</v>
      </c>
      <c r="N294" s="207">
        <v>325.36</v>
      </c>
      <c r="O294" s="207">
        <v>1092.25</v>
      </c>
      <c r="P294" s="207">
        <v>937.54</v>
      </c>
      <c r="Q294" s="207">
        <v>264.54000000000002</v>
      </c>
      <c r="R294" s="208"/>
    </row>
    <row r="295" spans="1:18" x14ac:dyDescent="0.2">
      <c r="A295" s="181">
        <v>33512</v>
      </c>
      <c r="B295" s="207">
        <v>0</v>
      </c>
      <c r="C295" s="207">
        <v>0</v>
      </c>
      <c r="D295" s="207">
        <v>1173.9268426289484</v>
      </c>
      <c r="E295" s="207">
        <v>1001.9904768781885</v>
      </c>
      <c r="F295" s="207">
        <v>171.92699285685725</v>
      </c>
      <c r="G295" s="207">
        <v>630.60830177230309</v>
      </c>
      <c r="H295" s="207">
        <v>543.30916796274255</v>
      </c>
      <c r="I295" s="207">
        <v>145.4298217939812</v>
      </c>
      <c r="J295" s="207">
        <v>0</v>
      </c>
      <c r="K295" s="207">
        <v>0</v>
      </c>
      <c r="L295" s="207">
        <v>2023.9</v>
      </c>
      <c r="M295" s="207">
        <v>1713.3</v>
      </c>
      <c r="N295" s="207">
        <v>310.61</v>
      </c>
      <c r="O295" s="207">
        <v>1094.67</v>
      </c>
      <c r="P295" s="207">
        <v>929.23</v>
      </c>
      <c r="Q295" s="207">
        <v>261.23</v>
      </c>
      <c r="R295" s="208"/>
    </row>
    <row r="296" spans="1:18" x14ac:dyDescent="0.2">
      <c r="A296" s="181">
        <v>33482</v>
      </c>
      <c r="B296" s="207">
        <v>0</v>
      </c>
      <c r="C296" s="207">
        <v>0</v>
      </c>
      <c r="D296" s="207">
        <v>1168.3999192312674</v>
      </c>
      <c r="E296" s="207">
        <v>996.89073226001381</v>
      </c>
      <c r="F296" s="207">
        <v>171.50918697125346</v>
      </c>
      <c r="G296" s="207">
        <v>620.6065764200622</v>
      </c>
      <c r="H296" s="207">
        <v>547.79334281120521</v>
      </c>
      <c r="I296" s="207">
        <v>140.3995205671616</v>
      </c>
      <c r="J296" s="207">
        <v>0</v>
      </c>
      <c r="K296" s="207">
        <v>0</v>
      </c>
      <c r="L296" s="207">
        <v>2008.25</v>
      </c>
      <c r="M296" s="207">
        <v>1702.75</v>
      </c>
      <c r="N296" s="207">
        <v>305.5</v>
      </c>
      <c r="O296" s="207">
        <v>1076.76</v>
      </c>
      <c r="P296" s="207">
        <v>931.49</v>
      </c>
      <c r="Q296" s="207">
        <v>251.54</v>
      </c>
      <c r="R296" s="208"/>
    </row>
    <row r="297" spans="1:18" x14ac:dyDescent="0.2">
      <c r="A297" s="181">
        <v>33451</v>
      </c>
      <c r="B297" s="207">
        <v>0</v>
      </c>
      <c r="C297" s="207">
        <v>0</v>
      </c>
      <c r="D297" s="207">
        <v>1219.1578963487254</v>
      </c>
      <c r="E297" s="207">
        <v>1058.9261459030658</v>
      </c>
      <c r="F297" s="207">
        <v>160.23175044565943</v>
      </c>
      <c r="G297" s="207">
        <v>643.85382395981378</v>
      </c>
      <c r="H297" s="207">
        <v>575.30407238891144</v>
      </c>
      <c r="I297" s="207">
        <v>143.45193069676887</v>
      </c>
      <c r="J297" s="207">
        <v>0</v>
      </c>
      <c r="K297" s="207">
        <v>0</v>
      </c>
      <c r="L297" s="207">
        <v>2083.13</v>
      </c>
      <c r="M297" s="207">
        <v>1803.89</v>
      </c>
      <c r="N297" s="207">
        <v>279.24</v>
      </c>
      <c r="O297" s="207">
        <v>1121.23</v>
      </c>
      <c r="P297" s="207">
        <v>961.91</v>
      </c>
      <c r="Q297" s="207">
        <v>254.16</v>
      </c>
      <c r="R297" s="208"/>
    </row>
    <row r="298" spans="1:18" x14ac:dyDescent="0.2">
      <c r="A298" s="181">
        <v>33420</v>
      </c>
      <c r="B298" s="207">
        <v>0</v>
      </c>
      <c r="C298" s="207">
        <v>0</v>
      </c>
      <c r="D298" s="207">
        <v>1215.8240581991067</v>
      </c>
      <c r="E298" s="207">
        <v>1044.2188248557406</v>
      </c>
      <c r="F298" s="207">
        <v>171.605233343366</v>
      </c>
      <c r="G298" s="207">
        <v>645.62654195866799</v>
      </c>
      <c r="H298" s="207">
        <v>570.19751624043863</v>
      </c>
      <c r="I298" s="207">
        <v>145.56626009987923</v>
      </c>
      <c r="J298" s="207">
        <v>0</v>
      </c>
      <c r="K298" s="207">
        <v>0</v>
      </c>
      <c r="L298" s="207">
        <v>2052.58</v>
      </c>
      <c r="M298" s="207">
        <v>1773.74</v>
      </c>
      <c r="N298" s="207">
        <v>278.85000000000002</v>
      </c>
      <c r="O298" s="207">
        <v>1104.68</v>
      </c>
      <c r="P298" s="207">
        <v>947.9</v>
      </c>
      <c r="Q298" s="207">
        <v>250.65</v>
      </c>
      <c r="R298" s="208"/>
    </row>
    <row r="299" spans="1:18" x14ac:dyDescent="0.2">
      <c r="A299" s="181">
        <v>33390</v>
      </c>
      <c r="B299" s="207">
        <v>0</v>
      </c>
      <c r="C299" s="207">
        <v>0</v>
      </c>
      <c r="D299" s="207">
        <v>1200.7665835453015</v>
      </c>
      <c r="E299" s="207">
        <v>1016.6429174829065</v>
      </c>
      <c r="F299" s="207">
        <v>184.1236660623951</v>
      </c>
      <c r="G299" s="207">
        <v>632.12793515008354</v>
      </c>
      <c r="H299" s="207">
        <v>568.63864839521796</v>
      </c>
      <c r="I299" s="207">
        <v>146.89176814738676</v>
      </c>
      <c r="J299" s="207">
        <v>0</v>
      </c>
      <c r="K299" s="207">
        <v>0</v>
      </c>
      <c r="L299" s="207">
        <v>2040.36</v>
      </c>
      <c r="M299" s="207">
        <v>1735.56</v>
      </c>
      <c r="N299" s="207">
        <v>304.8</v>
      </c>
      <c r="O299" s="207">
        <v>1086.06</v>
      </c>
      <c r="P299" s="207">
        <v>954.3</v>
      </c>
      <c r="Q299" s="207">
        <v>260.60000000000002</v>
      </c>
      <c r="R299" s="208"/>
    </row>
    <row r="300" spans="1:18" x14ac:dyDescent="0.2">
      <c r="A300" s="181">
        <v>33359</v>
      </c>
      <c r="B300" s="207">
        <v>0</v>
      </c>
      <c r="C300" s="207">
        <v>0</v>
      </c>
      <c r="D300" s="207">
        <v>1194.88093888089</v>
      </c>
      <c r="E300" s="207">
        <v>1001.9953527739548</v>
      </c>
      <c r="F300" s="207">
        <v>192.88558610693491</v>
      </c>
      <c r="G300" s="207">
        <v>636.70951916353624</v>
      </c>
      <c r="H300" s="207">
        <v>558.16201846053684</v>
      </c>
      <c r="I300" s="207">
        <v>144.96738011253771</v>
      </c>
      <c r="J300" s="207">
        <v>0</v>
      </c>
      <c r="K300" s="207">
        <v>0</v>
      </c>
      <c r="L300" s="207">
        <v>2029.53</v>
      </c>
      <c r="M300" s="207">
        <v>1721.68</v>
      </c>
      <c r="N300" s="207">
        <v>307.85000000000002</v>
      </c>
      <c r="O300" s="207">
        <v>1096.01</v>
      </c>
      <c r="P300" s="207">
        <v>933.52</v>
      </c>
      <c r="Q300" s="207">
        <v>257.37</v>
      </c>
      <c r="R300" s="208"/>
    </row>
    <row r="301" spans="1:18" x14ac:dyDescent="0.2">
      <c r="A301" s="181">
        <v>33329</v>
      </c>
      <c r="B301" s="207">
        <v>0</v>
      </c>
      <c r="C301" s="207">
        <v>0</v>
      </c>
      <c r="D301" s="207">
        <v>1207.599614688015</v>
      </c>
      <c r="E301" s="207">
        <v>994.03983930300876</v>
      </c>
      <c r="F301" s="207">
        <v>213.55977538500625</v>
      </c>
      <c r="G301" s="207">
        <v>629.257666683048</v>
      </c>
      <c r="H301" s="207">
        <v>578.34194800496698</v>
      </c>
      <c r="I301" s="207">
        <v>156.79758891824244</v>
      </c>
      <c r="J301" s="207">
        <v>0</v>
      </c>
      <c r="K301" s="207">
        <v>0</v>
      </c>
      <c r="L301" s="207">
        <v>2014.98</v>
      </c>
      <c r="M301" s="207">
        <v>1667.03</v>
      </c>
      <c r="N301" s="207">
        <v>347.95</v>
      </c>
      <c r="O301" s="207">
        <v>1069.92</v>
      </c>
      <c r="P301" s="207">
        <v>945.06</v>
      </c>
      <c r="Q301" s="207">
        <v>271.81</v>
      </c>
      <c r="R301" s="208"/>
    </row>
    <row r="302" spans="1:18" x14ac:dyDescent="0.2">
      <c r="A302" s="181">
        <v>33298</v>
      </c>
      <c r="B302" s="207">
        <v>0</v>
      </c>
      <c r="C302" s="207">
        <v>0</v>
      </c>
      <c r="D302" s="207">
        <v>1182.3178686542249</v>
      </c>
      <c r="E302" s="207">
        <v>994.48785008129573</v>
      </c>
      <c r="F302" s="207">
        <v>187.83001857292902</v>
      </c>
      <c r="G302" s="207">
        <v>615.18544617447708</v>
      </c>
      <c r="H302" s="207">
        <v>567.13242247974767</v>
      </c>
      <c r="I302" s="207">
        <v>143.32572753219466</v>
      </c>
      <c r="J302" s="207">
        <v>0</v>
      </c>
      <c r="K302" s="207">
        <v>0</v>
      </c>
      <c r="L302" s="207">
        <v>1987.37</v>
      </c>
      <c r="M302" s="207">
        <v>1668.31</v>
      </c>
      <c r="N302" s="207">
        <v>319.05</v>
      </c>
      <c r="O302" s="207">
        <v>1047.28</v>
      </c>
      <c r="P302" s="207">
        <v>940.09</v>
      </c>
      <c r="Q302" s="207">
        <v>260.52</v>
      </c>
      <c r="R302" s="208"/>
    </row>
    <row r="303" spans="1:18" x14ac:dyDescent="0.2">
      <c r="A303" s="181">
        <v>33270</v>
      </c>
      <c r="B303" s="207">
        <v>0</v>
      </c>
      <c r="C303" s="207">
        <v>0</v>
      </c>
      <c r="D303" s="207">
        <v>1184.1515033272622</v>
      </c>
      <c r="E303" s="207">
        <v>995.95068301258755</v>
      </c>
      <c r="F303" s="207">
        <v>188.2008203146745</v>
      </c>
      <c r="G303" s="207">
        <v>628.87314273173638</v>
      </c>
      <c r="H303" s="207">
        <v>555.27836059552567</v>
      </c>
      <c r="I303" s="207">
        <v>147.90111603340694</v>
      </c>
      <c r="J303" s="207">
        <v>0</v>
      </c>
      <c r="K303" s="207">
        <v>0</v>
      </c>
      <c r="L303" s="207">
        <v>1976</v>
      </c>
      <c r="M303" s="207">
        <v>1646.35</v>
      </c>
      <c r="N303" s="207">
        <v>329.65</v>
      </c>
      <c r="O303" s="207">
        <v>1050.17</v>
      </c>
      <c r="P303" s="207">
        <v>925.83</v>
      </c>
      <c r="Q303" s="207">
        <v>261.06</v>
      </c>
      <c r="R303" s="208"/>
    </row>
    <row r="304" spans="1:18" x14ac:dyDescent="0.2">
      <c r="A304" s="181">
        <v>33239</v>
      </c>
      <c r="B304" s="207">
        <v>0</v>
      </c>
      <c r="C304" s="207">
        <v>0</v>
      </c>
      <c r="D304" s="207">
        <v>1199.1705120383394</v>
      </c>
      <c r="E304" s="207">
        <v>1006.0202716758546</v>
      </c>
      <c r="F304" s="207">
        <v>193.15024036248502</v>
      </c>
      <c r="G304" s="207">
        <v>642.92984665696417</v>
      </c>
      <c r="H304" s="207">
        <v>556.24066538137538</v>
      </c>
      <c r="I304" s="207">
        <v>141.57757194089976</v>
      </c>
      <c r="J304" s="207">
        <v>0</v>
      </c>
      <c r="K304" s="207">
        <v>0</v>
      </c>
      <c r="L304" s="207">
        <v>2018.99</v>
      </c>
      <c r="M304" s="207">
        <v>1680.22</v>
      </c>
      <c r="N304" s="207">
        <v>338.77</v>
      </c>
      <c r="O304" s="207">
        <v>1082.8900000000001</v>
      </c>
      <c r="P304" s="207">
        <v>936.1</v>
      </c>
      <c r="Q304" s="207">
        <v>254.34</v>
      </c>
      <c r="R304" s="208"/>
    </row>
    <row r="305" spans="1:18" x14ac:dyDescent="0.2">
      <c r="A305" s="181">
        <v>33208</v>
      </c>
      <c r="B305" s="207">
        <v>0</v>
      </c>
      <c r="C305" s="207">
        <v>0</v>
      </c>
      <c r="D305" s="207">
        <v>1242.6717057683834</v>
      </c>
      <c r="E305" s="207">
        <v>1050.4302917858899</v>
      </c>
      <c r="F305" s="207">
        <v>192.25086259224366</v>
      </c>
      <c r="G305" s="207">
        <v>665.3616500163763</v>
      </c>
      <c r="H305" s="207">
        <v>577.31005575200709</v>
      </c>
      <c r="I305" s="207">
        <v>137.04263582041096</v>
      </c>
      <c r="J305" s="207">
        <v>0</v>
      </c>
      <c r="K305" s="207">
        <v>0</v>
      </c>
      <c r="L305" s="207">
        <v>2073.14</v>
      </c>
      <c r="M305" s="207">
        <v>1728.9</v>
      </c>
      <c r="N305" s="207">
        <v>344.24</v>
      </c>
      <c r="O305" s="207">
        <v>1113.3399999999999</v>
      </c>
      <c r="P305" s="207">
        <v>959.8</v>
      </c>
      <c r="Q305" s="207">
        <v>251.6</v>
      </c>
      <c r="R305" s="208"/>
    </row>
    <row r="306" spans="1:18" x14ac:dyDescent="0.2">
      <c r="A306" s="181">
        <v>33178</v>
      </c>
      <c r="B306" s="207">
        <v>0</v>
      </c>
      <c r="C306" s="207">
        <v>0</v>
      </c>
      <c r="D306" s="207">
        <v>1243.028973791126</v>
      </c>
      <c r="E306" s="207">
        <v>1059.9220128206889</v>
      </c>
      <c r="F306" s="207">
        <v>183.10696097043717</v>
      </c>
      <c r="G306" s="207">
        <v>670.87977000323986</v>
      </c>
      <c r="H306" s="207">
        <v>572.15881166704287</v>
      </c>
      <c r="I306" s="207">
        <v>147.73074991507198</v>
      </c>
      <c r="J306" s="207">
        <v>0</v>
      </c>
      <c r="K306" s="207">
        <v>0</v>
      </c>
      <c r="L306" s="207">
        <v>2104.0300000000002</v>
      </c>
      <c r="M306" s="207">
        <v>1765.24</v>
      </c>
      <c r="N306" s="207">
        <v>338.79</v>
      </c>
      <c r="O306" s="207">
        <v>1138.74</v>
      </c>
      <c r="P306" s="207">
        <v>965.29</v>
      </c>
      <c r="Q306" s="207">
        <v>260.74</v>
      </c>
      <c r="R306" s="208"/>
    </row>
    <row r="307" spans="1:18" x14ac:dyDescent="0.2">
      <c r="A307" s="181">
        <v>33147</v>
      </c>
      <c r="B307" s="207">
        <v>0</v>
      </c>
      <c r="C307" s="207">
        <v>0</v>
      </c>
      <c r="D307" s="207">
        <v>1254.2817477440449</v>
      </c>
      <c r="E307" s="207">
        <v>1083.4405826973348</v>
      </c>
      <c r="F307" s="207">
        <v>170.85072366390077</v>
      </c>
      <c r="G307" s="207">
        <v>683.29774986650705</v>
      </c>
      <c r="H307" s="207">
        <v>570.98399787753794</v>
      </c>
      <c r="I307" s="207">
        <v>147.53725633614795</v>
      </c>
      <c r="J307" s="207">
        <v>0</v>
      </c>
      <c r="K307" s="207">
        <v>0</v>
      </c>
      <c r="L307" s="207">
        <v>2118.79</v>
      </c>
      <c r="M307" s="207">
        <v>1797.83</v>
      </c>
      <c r="N307" s="207">
        <v>320.95999999999998</v>
      </c>
      <c r="O307" s="207">
        <v>1155.22</v>
      </c>
      <c r="P307" s="207">
        <v>963.58</v>
      </c>
      <c r="Q307" s="207">
        <v>255.32</v>
      </c>
      <c r="R307" s="208"/>
    </row>
    <row r="308" spans="1:18" x14ac:dyDescent="0.2">
      <c r="A308" s="181">
        <v>33117</v>
      </c>
      <c r="B308" s="207">
        <v>0</v>
      </c>
      <c r="C308" s="207">
        <v>0</v>
      </c>
      <c r="D308" s="207">
        <v>1264.4220285134531</v>
      </c>
      <c r="E308" s="207">
        <v>1092.1965318071366</v>
      </c>
      <c r="F308" s="207">
        <v>172.22549670631636</v>
      </c>
      <c r="G308" s="207">
        <v>687.99109593410071</v>
      </c>
      <c r="H308" s="207">
        <v>576.43093257935232</v>
      </c>
      <c r="I308" s="207">
        <v>146.25072382036765</v>
      </c>
      <c r="J308" s="207">
        <v>0</v>
      </c>
      <c r="K308" s="207">
        <v>0</v>
      </c>
      <c r="L308" s="207">
        <v>2106.4</v>
      </c>
      <c r="M308" s="207">
        <v>1796.75</v>
      </c>
      <c r="N308" s="207">
        <v>309.64999999999998</v>
      </c>
      <c r="O308" s="207">
        <v>1149.04</v>
      </c>
      <c r="P308" s="207">
        <v>957.35</v>
      </c>
      <c r="Q308" s="207">
        <v>255.81</v>
      </c>
      <c r="R308" s="208"/>
    </row>
    <row r="309" spans="1:18" x14ac:dyDescent="0.2">
      <c r="A309" s="181">
        <v>33086</v>
      </c>
      <c r="B309" s="207">
        <v>0</v>
      </c>
      <c r="C309" s="207">
        <v>0</v>
      </c>
      <c r="D309" s="207">
        <v>1298.0903519980495</v>
      </c>
      <c r="E309" s="207">
        <v>1160.810348771806</v>
      </c>
      <c r="F309" s="207">
        <v>137.28000322624337</v>
      </c>
      <c r="G309" s="207">
        <v>698.9160122044641</v>
      </c>
      <c r="H309" s="207">
        <v>599.18399719796298</v>
      </c>
      <c r="I309" s="207">
        <v>149.67045304258312</v>
      </c>
      <c r="J309" s="207">
        <v>0</v>
      </c>
      <c r="K309" s="207">
        <v>0</v>
      </c>
      <c r="L309" s="207">
        <v>2176.19</v>
      </c>
      <c r="M309" s="207">
        <v>1928.79</v>
      </c>
      <c r="N309" s="207">
        <v>247.41</v>
      </c>
      <c r="O309" s="207">
        <v>1181.56</v>
      </c>
      <c r="P309" s="207">
        <v>994.63</v>
      </c>
      <c r="Q309" s="207">
        <v>262.33</v>
      </c>
      <c r="R309" s="208"/>
    </row>
    <row r="310" spans="1:18" x14ac:dyDescent="0.2">
      <c r="A310" s="181">
        <v>33055</v>
      </c>
      <c r="B310" s="207">
        <v>0</v>
      </c>
      <c r="C310" s="207">
        <v>0</v>
      </c>
      <c r="D310" s="207">
        <v>1297.8964325860338</v>
      </c>
      <c r="E310" s="207">
        <v>1159.849158120272</v>
      </c>
      <c r="F310" s="207">
        <v>138.0472744657618</v>
      </c>
      <c r="G310" s="207">
        <v>699.15515691508017</v>
      </c>
      <c r="H310" s="207">
        <v>598.74127567095366</v>
      </c>
      <c r="I310" s="207">
        <v>154.52763728821932</v>
      </c>
      <c r="J310" s="207">
        <v>0</v>
      </c>
      <c r="K310" s="207">
        <v>0</v>
      </c>
      <c r="L310" s="207">
        <v>2181.3000000000002</v>
      </c>
      <c r="M310" s="207">
        <v>1938.55</v>
      </c>
      <c r="N310" s="207">
        <v>242.75</v>
      </c>
      <c r="O310" s="207">
        <v>1188.77</v>
      </c>
      <c r="P310" s="207">
        <v>992.52</v>
      </c>
      <c r="Q310" s="207">
        <v>263.39</v>
      </c>
      <c r="R310" s="208"/>
    </row>
    <row r="311" spans="1:18" x14ac:dyDescent="0.2">
      <c r="A311" s="181">
        <v>33025</v>
      </c>
      <c r="B311" s="207">
        <v>0</v>
      </c>
      <c r="C311" s="207">
        <v>0</v>
      </c>
      <c r="D311" s="207">
        <v>1300.5248977683084</v>
      </c>
      <c r="E311" s="207">
        <v>1134.4530609729034</v>
      </c>
      <c r="F311" s="207">
        <v>166.07183679540518</v>
      </c>
      <c r="G311" s="207">
        <v>691.09780171091609</v>
      </c>
      <c r="H311" s="207">
        <v>609.42709605739219</v>
      </c>
      <c r="I311" s="207">
        <v>149.07929519233053</v>
      </c>
      <c r="J311" s="207">
        <v>0</v>
      </c>
      <c r="K311" s="207">
        <v>0</v>
      </c>
      <c r="L311" s="207">
        <v>2184.08</v>
      </c>
      <c r="M311" s="207">
        <v>1877.49</v>
      </c>
      <c r="N311" s="207">
        <v>306.58999999999997</v>
      </c>
      <c r="O311" s="207">
        <v>1179.21</v>
      </c>
      <c r="P311" s="207">
        <v>1004.87</v>
      </c>
      <c r="Q311" s="207">
        <v>253.43</v>
      </c>
      <c r="R311" s="208"/>
    </row>
    <row r="312" spans="1:18" x14ac:dyDescent="0.2">
      <c r="A312" s="181">
        <v>32994</v>
      </c>
      <c r="B312" s="207">
        <v>0</v>
      </c>
      <c r="C312" s="207">
        <v>0</v>
      </c>
      <c r="D312" s="207">
        <v>1286.8417603068137</v>
      </c>
      <c r="E312" s="207">
        <v>1109.4898036387729</v>
      </c>
      <c r="F312" s="207">
        <v>177.3519566680408</v>
      </c>
      <c r="G312" s="207">
        <v>688.22112463753626</v>
      </c>
      <c r="H312" s="207">
        <v>598.6206356692777</v>
      </c>
      <c r="I312" s="207">
        <v>139.35071747320538</v>
      </c>
      <c r="J312" s="207">
        <v>0</v>
      </c>
      <c r="K312" s="207">
        <v>0</v>
      </c>
      <c r="L312" s="207">
        <v>2149.0700000000002</v>
      </c>
      <c r="M312" s="207">
        <v>1829.41</v>
      </c>
      <c r="N312" s="207">
        <v>319.64999999999998</v>
      </c>
      <c r="O312" s="207">
        <v>1167.3699999999999</v>
      </c>
      <c r="P312" s="207">
        <v>981.7</v>
      </c>
      <c r="Q312" s="207">
        <v>249.53</v>
      </c>
      <c r="R312" s="208"/>
    </row>
    <row r="313" spans="1:18" x14ac:dyDescent="0.2">
      <c r="A313" s="181">
        <v>32964</v>
      </c>
      <c r="B313" s="207">
        <v>0</v>
      </c>
      <c r="C313" s="207">
        <v>0</v>
      </c>
      <c r="D313" s="207">
        <v>1288.5563382743906</v>
      </c>
      <c r="E313" s="207">
        <v>1095.0766958289928</v>
      </c>
      <c r="F313" s="207">
        <v>193.4796424453979</v>
      </c>
      <c r="G313" s="207">
        <v>687.09412341530003</v>
      </c>
      <c r="H313" s="207">
        <v>601.45259761868658</v>
      </c>
      <c r="I313" s="207">
        <v>125.96661481011141</v>
      </c>
      <c r="J313" s="207">
        <v>0</v>
      </c>
      <c r="K313" s="207">
        <v>0</v>
      </c>
      <c r="L313" s="207">
        <v>2148.6999999999998</v>
      </c>
      <c r="M313" s="207">
        <v>1815.11</v>
      </c>
      <c r="N313" s="207">
        <v>333.59</v>
      </c>
      <c r="O313" s="207">
        <v>1156.8599999999999</v>
      </c>
      <c r="P313" s="207">
        <v>991.84</v>
      </c>
      <c r="Q313" s="207">
        <v>229.93</v>
      </c>
      <c r="R313" s="208"/>
    </row>
    <row r="314" spans="1:18" x14ac:dyDescent="0.2">
      <c r="A314" s="181">
        <v>32933</v>
      </c>
      <c r="B314" s="207">
        <v>0</v>
      </c>
      <c r="C314" s="207">
        <v>0</v>
      </c>
      <c r="D314" s="207">
        <v>1283.0588413462465</v>
      </c>
      <c r="E314" s="207">
        <v>1079.2091772728918</v>
      </c>
      <c r="F314" s="207">
        <v>203.85924707749476</v>
      </c>
      <c r="G314" s="207">
        <v>690.10087715844634</v>
      </c>
      <c r="H314" s="207">
        <v>592.96754719194018</v>
      </c>
      <c r="I314" s="207">
        <v>134.43038208071718</v>
      </c>
      <c r="J314" s="207">
        <v>0</v>
      </c>
      <c r="K314" s="207">
        <v>0</v>
      </c>
      <c r="L314" s="207">
        <v>2127.64</v>
      </c>
      <c r="M314" s="207">
        <v>1785.89</v>
      </c>
      <c r="N314" s="207">
        <v>341.75</v>
      </c>
      <c r="O314" s="207">
        <v>1143.6099999999999</v>
      </c>
      <c r="P314" s="207">
        <v>984.03</v>
      </c>
      <c r="Q314" s="207">
        <v>238.52</v>
      </c>
      <c r="R314" s="208"/>
    </row>
    <row r="315" spans="1:18" x14ac:dyDescent="0.2">
      <c r="A315" s="181">
        <v>32905</v>
      </c>
      <c r="B315" s="207">
        <v>0</v>
      </c>
      <c r="C315" s="207">
        <v>0</v>
      </c>
      <c r="D315" s="207">
        <v>1300.2455727933593</v>
      </c>
      <c r="E315" s="207">
        <v>1108.5711640273437</v>
      </c>
      <c r="F315" s="207">
        <v>191.67440876601566</v>
      </c>
      <c r="G315" s="207">
        <v>694.75359805927121</v>
      </c>
      <c r="H315" s="207">
        <v>605.50142240802165</v>
      </c>
      <c r="I315" s="207">
        <v>141.80958574417858</v>
      </c>
      <c r="J315" s="207">
        <v>0</v>
      </c>
      <c r="K315" s="207">
        <v>0</v>
      </c>
      <c r="L315" s="207">
        <v>2140.1</v>
      </c>
      <c r="M315" s="207">
        <v>1821.63</v>
      </c>
      <c r="N315" s="207">
        <v>318.47000000000003</v>
      </c>
      <c r="O315" s="207">
        <v>1147.01</v>
      </c>
      <c r="P315" s="207">
        <v>993.09</v>
      </c>
      <c r="Q315" s="207">
        <v>246.69</v>
      </c>
      <c r="R315" s="208"/>
    </row>
    <row r="316" spans="1:18" x14ac:dyDescent="0.2">
      <c r="A316" s="181">
        <v>32874</v>
      </c>
      <c r="B316" s="207">
        <v>0</v>
      </c>
      <c r="C316" s="207">
        <v>0</v>
      </c>
      <c r="D316" s="207">
        <v>1297.7871932566234</v>
      </c>
      <c r="E316" s="207">
        <v>1115.4595003929053</v>
      </c>
      <c r="F316" s="207">
        <v>182.32769286371803</v>
      </c>
      <c r="G316" s="207">
        <v>695.72976707566238</v>
      </c>
      <c r="H316" s="207">
        <v>602.06680373035476</v>
      </c>
      <c r="I316" s="207">
        <v>118.98234670857657</v>
      </c>
      <c r="J316" s="207">
        <v>0</v>
      </c>
      <c r="K316" s="207">
        <v>0</v>
      </c>
      <c r="L316" s="207">
        <v>2112.83</v>
      </c>
      <c r="M316" s="207">
        <v>1796.1</v>
      </c>
      <c r="N316" s="207">
        <v>316.73</v>
      </c>
      <c r="O316" s="207">
        <v>1142.75</v>
      </c>
      <c r="P316" s="207">
        <v>970.08</v>
      </c>
      <c r="Q316" s="207">
        <v>224.18</v>
      </c>
      <c r="R316" s="208"/>
    </row>
    <row r="317" spans="1:18" x14ac:dyDescent="0.2">
      <c r="A317" s="181">
        <v>32843</v>
      </c>
      <c r="B317" s="207">
        <v>0</v>
      </c>
      <c r="C317" s="207">
        <v>0</v>
      </c>
      <c r="D317" s="207">
        <v>1322.4174844769063</v>
      </c>
      <c r="E317" s="207">
        <v>1131.1540495045069</v>
      </c>
      <c r="F317" s="207">
        <v>191.2634349723993</v>
      </c>
      <c r="G317" s="207">
        <v>701.77552909066276</v>
      </c>
      <c r="H317" s="207">
        <v>620.63261680731819</v>
      </c>
      <c r="I317" s="207">
        <v>123.07313165867146</v>
      </c>
      <c r="J317" s="207">
        <v>0</v>
      </c>
      <c r="K317" s="207">
        <v>0</v>
      </c>
      <c r="L317" s="207">
        <v>2138.67</v>
      </c>
      <c r="M317" s="207">
        <v>1814.02</v>
      </c>
      <c r="N317" s="207">
        <v>324.64999999999998</v>
      </c>
      <c r="O317" s="207">
        <v>1146.43</v>
      </c>
      <c r="P317" s="207">
        <v>992.24</v>
      </c>
      <c r="Q317" s="207">
        <v>232.32</v>
      </c>
      <c r="R317" s="208"/>
    </row>
    <row r="318" spans="1:18" x14ac:dyDescent="0.2">
      <c r="A318" s="181">
        <v>32813</v>
      </c>
      <c r="B318" s="207">
        <v>0</v>
      </c>
      <c r="C318" s="207">
        <v>0</v>
      </c>
      <c r="D318" s="207">
        <v>1320.6686558247134</v>
      </c>
      <c r="E318" s="207">
        <v>1136.4674481221459</v>
      </c>
      <c r="F318" s="207">
        <v>184.20120770256744</v>
      </c>
      <c r="G318" s="207">
        <v>704.49638261204495</v>
      </c>
      <c r="H318" s="207">
        <v>616.17227321266841</v>
      </c>
      <c r="I318" s="207">
        <v>127.80181348399768</v>
      </c>
      <c r="J318" s="207">
        <v>0</v>
      </c>
      <c r="K318" s="207">
        <v>0</v>
      </c>
      <c r="L318" s="207">
        <v>2145.61</v>
      </c>
      <c r="M318" s="207">
        <v>1827.34</v>
      </c>
      <c r="N318" s="207">
        <v>318.27</v>
      </c>
      <c r="O318" s="207">
        <v>1161.3900000000001</v>
      </c>
      <c r="P318" s="207">
        <v>984.22</v>
      </c>
      <c r="Q318" s="207">
        <v>235.28</v>
      </c>
      <c r="R318" s="208"/>
    </row>
    <row r="319" spans="1:18" x14ac:dyDescent="0.2">
      <c r="A319" s="181">
        <v>32782</v>
      </c>
      <c r="B319" s="207">
        <v>0</v>
      </c>
      <c r="C319" s="207">
        <v>0</v>
      </c>
      <c r="D319" s="207">
        <v>1305.0462634424698</v>
      </c>
      <c r="E319" s="207">
        <v>1126.6729546419838</v>
      </c>
      <c r="F319" s="207">
        <v>178.36383698077506</v>
      </c>
      <c r="G319" s="207">
        <v>703.78461999801027</v>
      </c>
      <c r="H319" s="207">
        <v>601.2521716247486</v>
      </c>
      <c r="I319" s="207">
        <v>134.70821993205794</v>
      </c>
      <c r="J319" s="207">
        <v>0</v>
      </c>
      <c r="K319" s="207">
        <v>0</v>
      </c>
      <c r="L319" s="207">
        <v>2136.41</v>
      </c>
      <c r="M319" s="207">
        <v>1819.01</v>
      </c>
      <c r="N319" s="207">
        <v>317.39999999999998</v>
      </c>
      <c r="O319" s="207">
        <v>1173.76</v>
      </c>
      <c r="P319" s="207">
        <v>962.65</v>
      </c>
      <c r="Q319" s="207">
        <v>234.26</v>
      </c>
      <c r="R319" s="208"/>
    </row>
    <row r="320" spans="1:18" x14ac:dyDescent="0.2">
      <c r="A320" s="181">
        <v>32752</v>
      </c>
      <c r="B320" s="207">
        <v>0</v>
      </c>
      <c r="C320" s="207">
        <v>0</v>
      </c>
      <c r="D320" s="207">
        <v>1322.5029664408305</v>
      </c>
      <c r="E320" s="207">
        <v>1143.0437700812925</v>
      </c>
      <c r="F320" s="207">
        <v>179.45919635953797</v>
      </c>
      <c r="G320" s="207">
        <v>721.65986279582432</v>
      </c>
      <c r="H320" s="207">
        <v>600.84310364500618</v>
      </c>
      <c r="I320" s="207">
        <v>138.56072261185784</v>
      </c>
      <c r="J320" s="207">
        <v>0</v>
      </c>
      <c r="K320" s="207">
        <v>0</v>
      </c>
      <c r="L320" s="207">
        <v>2144.6</v>
      </c>
      <c r="M320" s="207">
        <v>1830.68</v>
      </c>
      <c r="N320" s="207">
        <v>313.93</v>
      </c>
      <c r="O320" s="207">
        <v>1191.3900000000001</v>
      </c>
      <c r="P320" s="207">
        <v>953.22</v>
      </c>
      <c r="Q320" s="207">
        <v>246.46</v>
      </c>
      <c r="R320" s="208"/>
    </row>
    <row r="321" spans="1:18" x14ac:dyDescent="0.2">
      <c r="A321" s="181">
        <v>32721</v>
      </c>
      <c r="B321" s="207">
        <v>0</v>
      </c>
      <c r="C321" s="207">
        <v>0</v>
      </c>
      <c r="D321" s="207">
        <v>1382.2469173633508</v>
      </c>
      <c r="E321" s="207">
        <v>1247.7309112116664</v>
      </c>
      <c r="F321" s="207">
        <v>134.52552536519752</v>
      </c>
      <c r="G321" s="207">
        <v>744.37393907319222</v>
      </c>
      <c r="H321" s="207">
        <v>637.8729782901587</v>
      </c>
      <c r="I321" s="207">
        <v>129.84207231681961</v>
      </c>
      <c r="J321" s="207">
        <v>0</v>
      </c>
      <c r="K321" s="207">
        <v>0</v>
      </c>
      <c r="L321" s="207">
        <v>2211.48</v>
      </c>
      <c r="M321" s="207">
        <v>1973.62</v>
      </c>
      <c r="N321" s="207">
        <v>237.86</v>
      </c>
      <c r="O321" s="207">
        <v>1220.04</v>
      </c>
      <c r="P321" s="207">
        <v>991.44</v>
      </c>
      <c r="Q321" s="207">
        <v>226.95</v>
      </c>
      <c r="R321" s="208"/>
    </row>
    <row r="322" spans="1:18" x14ac:dyDescent="0.2">
      <c r="A322" s="181">
        <v>32690</v>
      </c>
      <c r="B322" s="207">
        <v>0</v>
      </c>
      <c r="C322" s="207">
        <v>0</v>
      </c>
      <c r="D322" s="207">
        <v>1386.7460848458297</v>
      </c>
      <c r="E322" s="207">
        <v>1249.5817168608123</v>
      </c>
      <c r="F322" s="207">
        <v>137.17385442031645</v>
      </c>
      <c r="G322" s="207">
        <v>746.05121763702402</v>
      </c>
      <c r="H322" s="207">
        <v>640.69486720880593</v>
      </c>
      <c r="I322" s="207">
        <v>135.48526893713412</v>
      </c>
      <c r="J322" s="207">
        <v>0</v>
      </c>
      <c r="K322" s="207">
        <v>0</v>
      </c>
      <c r="L322" s="207">
        <v>2223.66</v>
      </c>
      <c r="M322" s="207">
        <v>1978.01</v>
      </c>
      <c r="N322" s="207">
        <v>245.65</v>
      </c>
      <c r="O322" s="207">
        <v>1219.24</v>
      </c>
      <c r="P322" s="207">
        <v>1004.42</v>
      </c>
      <c r="Q322" s="207">
        <v>230.58</v>
      </c>
      <c r="R322" s="208"/>
    </row>
    <row r="323" spans="1:18" x14ac:dyDescent="0.2">
      <c r="A323" s="181">
        <v>32660</v>
      </c>
      <c r="B323" s="207">
        <v>0</v>
      </c>
      <c r="C323" s="207">
        <v>0</v>
      </c>
      <c r="D323" s="207">
        <v>1358.0250375369037</v>
      </c>
      <c r="E323" s="207">
        <v>1204.1648639023615</v>
      </c>
      <c r="F323" s="207">
        <v>153.85066258962456</v>
      </c>
      <c r="G323" s="207">
        <v>743.41180390657928</v>
      </c>
      <c r="H323" s="207">
        <v>614.61323363032454</v>
      </c>
      <c r="I323" s="207">
        <v>139.58409521299023</v>
      </c>
      <c r="J323" s="207">
        <v>0</v>
      </c>
      <c r="K323" s="207">
        <v>0</v>
      </c>
      <c r="L323" s="207">
        <v>2186.63</v>
      </c>
      <c r="M323" s="207">
        <v>1907.29</v>
      </c>
      <c r="N323" s="207">
        <v>279.33999999999997</v>
      </c>
      <c r="O323" s="207">
        <v>1201.6600000000001</v>
      </c>
      <c r="P323" s="207">
        <v>984.97</v>
      </c>
      <c r="Q323" s="207">
        <v>234.22</v>
      </c>
      <c r="R323" s="208"/>
    </row>
    <row r="324" spans="1:18" x14ac:dyDescent="0.2">
      <c r="A324" s="181">
        <v>32629</v>
      </c>
      <c r="B324" s="207">
        <v>0</v>
      </c>
      <c r="C324" s="207">
        <v>0</v>
      </c>
      <c r="D324" s="207">
        <v>1342.3449277912248</v>
      </c>
      <c r="E324" s="207">
        <v>1174.5804682757027</v>
      </c>
      <c r="F324" s="207">
        <v>167.75490736272837</v>
      </c>
      <c r="G324" s="207">
        <v>724.71228030422719</v>
      </c>
      <c r="H324" s="207">
        <v>617.62309533420398</v>
      </c>
      <c r="I324" s="207">
        <v>145.80406024283599</v>
      </c>
      <c r="J324" s="207">
        <v>0</v>
      </c>
      <c r="K324" s="207">
        <v>0</v>
      </c>
      <c r="L324" s="207">
        <v>2169.9699999999998</v>
      </c>
      <c r="M324" s="207">
        <v>1874.94</v>
      </c>
      <c r="N324" s="207">
        <v>295.02999999999997</v>
      </c>
      <c r="O324" s="207">
        <v>1177.8699999999999</v>
      </c>
      <c r="P324" s="207">
        <v>992.1</v>
      </c>
      <c r="Q324" s="207">
        <v>241.09</v>
      </c>
      <c r="R324" s="208"/>
    </row>
    <row r="325" spans="1:18" x14ac:dyDescent="0.2">
      <c r="A325" s="181">
        <v>32599</v>
      </c>
      <c r="B325" s="207">
        <v>0</v>
      </c>
      <c r="C325" s="207">
        <v>0</v>
      </c>
      <c r="D325" s="207">
        <v>1310.7470591936185</v>
      </c>
      <c r="E325" s="207">
        <v>1135.9846327557166</v>
      </c>
      <c r="F325" s="207">
        <v>174.76242643790201</v>
      </c>
      <c r="G325" s="207">
        <v>691.79599720078909</v>
      </c>
      <c r="H325" s="207">
        <v>618.95106199282952</v>
      </c>
      <c r="I325" s="207">
        <v>143.85239252041998</v>
      </c>
      <c r="J325" s="207">
        <v>0</v>
      </c>
      <c r="K325" s="207">
        <v>0</v>
      </c>
      <c r="L325" s="207">
        <v>2125.94</v>
      </c>
      <c r="M325" s="207">
        <v>1812.9</v>
      </c>
      <c r="N325" s="207">
        <v>313.04000000000002</v>
      </c>
      <c r="O325" s="207">
        <v>1146.1300000000001</v>
      </c>
      <c r="P325" s="207">
        <v>979.81</v>
      </c>
      <c r="Q325" s="207">
        <v>244.22</v>
      </c>
      <c r="R325" s="208"/>
    </row>
    <row r="326" spans="1:18" x14ac:dyDescent="0.2">
      <c r="A326" s="181">
        <v>32568</v>
      </c>
      <c r="B326" s="207">
        <v>0</v>
      </c>
      <c r="C326" s="207">
        <v>0</v>
      </c>
      <c r="D326" s="207">
        <v>1294.0177789267439</v>
      </c>
      <c r="E326" s="207">
        <v>1128.0086959140124</v>
      </c>
      <c r="F326" s="207">
        <v>166.00908301273148</v>
      </c>
      <c r="G326" s="207">
        <v>681.08800954110961</v>
      </c>
      <c r="H326" s="207">
        <v>612.93946334668601</v>
      </c>
      <c r="I326" s="207">
        <v>143.51909337246656</v>
      </c>
      <c r="J326" s="207">
        <v>0</v>
      </c>
      <c r="K326" s="207">
        <v>0</v>
      </c>
      <c r="L326" s="207">
        <v>2111.04</v>
      </c>
      <c r="M326" s="207">
        <v>1801.34</v>
      </c>
      <c r="N326" s="207">
        <v>309.7</v>
      </c>
      <c r="O326" s="207">
        <v>1134.46</v>
      </c>
      <c r="P326" s="207">
        <v>976.59</v>
      </c>
      <c r="Q326" s="207">
        <v>240.19</v>
      </c>
      <c r="R326" s="208"/>
    </row>
    <row r="327" spans="1:18" x14ac:dyDescent="0.2">
      <c r="A327" s="181">
        <v>32540</v>
      </c>
      <c r="B327" s="207">
        <v>0</v>
      </c>
      <c r="C327" s="207">
        <v>0</v>
      </c>
      <c r="D327" s="207">
        <v>1282.1094686641743</v>
      </c>
      <c r="E327" s="207">
        <v>1095.4274906034811</v>
      </c>
      <c r="F327" s="207">
        <v>186.6917152804962</v>
      </c>
      <c r="G327" s="207">
        <v>681.68328395957758</v>
      </c>
      <c r="H327" s="207">
        <v>600.43592192439985</v>
      </c>
      <c r="I327" s="207">
        <v>154.5686271508161</v>
      </c>
      <c r="J327" s="207">
        <v>0</v>
      </c>
      <c r="K327" s="207">
        <v>0</v>
      </c>
      <c r="L327" s="207">
        <v>2109.48</v>
      </c>
      <c r="M327" s="207">
        <v>1780.46</v>
      </c>
      <c r="N327" s="207">
        <v>329.02</v>
      </c>
      <c r="O327" s="207">
        <v>1148.07</v>
      </c>
      <c r="P327" s="207">
        <v>961.41</v>
      </c>
      <c r="Q327" s="207">
        <v>242.68</v>
      </c>
      <c r="R327" s="208"/>
    </row>
    <row r="328" spans="1:18" x14ac:dyDescent="0.2">
      <c r="A328" s="181">
        <v>32509</v>
      </c>
      <c r="B328" s="207">
        <v>0</v>
      </c>
      <c r="C328" s="207">
        <v>0</v>
      </c>
      <c r="D328" s="207">
        <v>1293.7740714373108</v>
      </c>
      <c r="E328" s="207">
        <v>1119.7479355137168</v>
      </c>
      <c r="F328" s="207">
        <v>174.02613592359387</v>
      </c>
      <c r="G328" s="207">
        <v>686.35303744124212</v>
      </c>
      <c r="H328" s="207">
        <v>607.43071771628024</v>
      </c>
      <c r="I328" s="207">
        <v>151.60832363362002</v>
      </c>
      <c r="J328" s="207">
        <v>0</v>
      </c>
      <c r="K328" s="207">
        <v>0</v>
      </c>
      <c r="L328" s="207">
        <v>2115.2199999999998</v>
      </c>
      <c r="M328" s="207">
        <v>1792.53</v>
      </c>
      <c r="N328" s="207">
        <v>322.68</v>
      </c>
      <c r="O328" s="207">
        <v>1143.3599999999999</v>
      </c>
      <c r="P328" s="207">
        <v>971.86</v>
      </c>
      <c r="Q328" s="207">
        <v>237.96</v>
      </c>
      <c r="R328" s="208"/>
    </row>
    <row r="329" spans="1:18" x14ac:dyDescent="0.2">
      <c r="A329" s="181">
        <v>32478</v>
      </c>
      <c r="B329" s="207">
        <v>0</v>
      </c>
      <c r="C329" s="207">
        <v>0</v>
      </c>
      <c r="D329" s="207">
        <v>1278.2006413724439</v>
      </c>
      <c r="E329" s="207">
        <v>1103.305118417494</v>
      </c>
      <c r="F329" s="207">
        <v>174.89552295494985</v>
      </c>
      <c r="G329" s="207">
        <v>681.71547477977469</v>
      </c>
      <c r="H329" s="207">
        <v>596.49493510936679</v>
      </c>
      <c r="I329" s="207">
        <v>151.56830508093174</v>
      </c>
      <c r="J329" s="207">
        <v>0</v>
      </c>
      <c r="K329" s="207">
        <v>0</v>
      </c>
      <c r="L329" s="207">
        <v>2113.27</v>
      </c>
      <c r="M329" s="207">
        <v>1796.64</v>
      </c>
      <c r="N329" s="207">
        <v>316.63</v>
      </c>
      <c r="O329" s="207">
        <v>1145.77</v>
      </c>
      <c r="P329" s="207">
        <v>967.5</v>
      </c>
      <c r="Q329" s="207">
        <v>237.53</v>
      </c>
      <c r="R329" s="208"/>
    </row>
    <row r="330" spans="1:18" x14ac:dyDescent="0.2">
      <c r="A330" s="181">
        <v>32448</v>
      </c>
      <c r="B330" s="207">
        <v>0</v>
      </c>
      <c r="C330" s="207">
        <v>0</v>
      </c>
      <c r="D330" s="207">
        <v>1304.1053482834052</v>
      </c>
      <c r="E330" s="207">
        <v>1117.3438671157937</v>
      </c>
      <c r="F330" s="207">
        <v>186.76148116761161</v>
      </c>
      <c r="G330" s="207">
        <v>706.18279840111904</v>
      </c>
      <c r="H330" s="207">
        <v>597.912894134113</v>
      </c>
      <c r="I330" s="207">
        <v>161.16409276024223</v>
      </c>
      <c r="J330" s="207">
        <v>0</v>
      </c>
      <c r="K330" s="207">
        <v>0</v>
      </c>
      <c r="L330" s="207">
        <v>2111.9499999999998</v>
      </c>
      <c r="M330" s="207">
        <v>1793.06</v>
      </c>
      <c r="N330" s="207">
        <v>318.89</v>
      </c>
      <c r="O330" s="207">
        <v>1154.8900000000001</v>
      </c>
      <c r="P330" s="207">
        <v>957.06</v>
      </c>
      <c r="Q330" s="207">
        <v>244.2</v>
      </c>
      <c r="R330" s="208"/>
    </row>
    <row r="331" spans="1:18" x14ac:dyDescent="0.2">
      <c r="A331" s="181">
        <v>32417</v>
      </c>
      <c r="B331" s="207">
        <v>0</v>
      </c>
      <c r="C331" s="207">
        <v>0</v>
      </c>
      <c r="D331" s="207">
        <v>1295.0807158179443</v>
      </c>
      <c r="E331" s="207">
        <v>1115.1818945376688</v>
      </c>
      <c r="F331" s="207">
        <v>179.89882128027563</v>
      </c>
      <c r="G331" s="207">
        <v>703.98458875418157</v>
      </c>
      <c r="H331" s="207">
        <v>591.09612706376276</v>
      </c>
      <c r="I331" s="207">
        <v>155.17224913365891</v>
      </c>
      <c r="J331" s="207">
        <v>0</v>
      </c>
      <c r="K331" s="207">
        <v>0</v>
      </c>
      <c r="L331" s="207">
        <v>2092.3000000000002</v>
      </c>
      <c r="M331" s="207">
        <v>1789.73</v>
      </c>
      <c r="N331" s="207">
        <v>302.57</v>
      </c>
      <c r="O331" s="207">
        <v>1148.77</v>
      </c>
      <c r="P331" s="207">
        <v>943.53</v>
      </c>
      <c r="Q331" s="207">
        <v>240.91</v>
      </c>
      <c r="R331" s="208"/>
    </row>
    <row r="332" spans="1:18" x14ac:dyDescent="0.2">
      <c r="A332" s="181">
        <v>32387</v>
      </c>
      <c r="B332" s="207">
        <v>0</v>
      </c>
      <c r="C332" s="207">
        <v>0</v>
      </c>
      <c r="D332" s="207">
        <v>1291.7523440298444</v>
      </c>
      <c r="E332" s="207">
        <v>1108.3535708897041</v>
      </c>
      <c r="F332" s="207">
        <v>183.39877314014015</v>
      </c>
      <c r="G332" s="207">
        <v>701.3005645984847</v>
      </c>
      <c r="H332" s="207">
        <v>590.45177943135968</v>
      </c>
      <c r="I332" s="207">
        <v>155.75611511023143</v>
      </c>
      <c r="J332" s="207">
        <v>0</v>
      </c>
      <c r="K332" s="207">
        <v>0</v>
      </c>
      <c r="L332" s="207">
        <v>2073.0100000000002</v>
      </c>
      <c r="M332" s="207">
        <v>1765.07</v>
      </c>
      <c r="N332" s="207">
        <v>307.94</v>
      </c>
      <c r="O332" s="207">
        <v>1141.06</v>
      </c>
      <c r="P332" s="207">
        <v>931.95</v>
      </c>
      <c r="Q332" s="207">
        <v>242</v>
      </c>
      <c r="R332" s="208"/>
    </row>
    <row r="333" spans="1:18" x14ac:dyDescent="0.2">
      <c r="A333" s="181">
        <v>32356</v>
      </c>
      <c r="B333" s="207">
        <v>0</v>
      </c>
      <c r="C333" s="207">
        <v>0</v>
      </c>
      <c r="D333" s="207">
        <v>1304.5683035338284</v>
      </c>
      <c r="E333" s="207">
        <v>1171.3544911116473</v>
      </c>
      <c r="F333" s="207">
        <v>133.2041354054428</v>
      </c>
      <c r="G333" s="207">
        <v>723.84085203974723</v>
      </c>
      <c r="H333" s="207">
        <v>580.72745149408127</v>
      </c>
      <c r="I333" s="207">
        <v>152.26785838028641</v>
      </c>
      <c r="J333" s="207">
        <v>0</v>
      </c>
      <c r="K333" s="207">
        <v>0</v>
      </c>
      <c r="L333" s="207">
        <v>2114.56</v>
      </c>
      <c r="M333" s="207">
        <v>1894.41</v>
      </c>
      <c r="N333" s="207">
        <v>220.15</v>
      </c>
      <c r="O333" s="207">
        <v>1179.26</v>
      </c>
      <c r="P333" s="207">
        <v>935.31</v>
      </c>
      <c r="Q333" s="207">
        <v>243.69</v>
      </c>
      <c r="R333" s="208"/>
    </row>
    <row r="334" spans="1:18" x14ac:dyDescent="0.2">
      <c r="A334" s="181">
        <v>32325</v>
      </c>
      <c r="B334" s="207">
        <v>0</v>
      </c>
      <c r="C334" s="207">
        <v>0</v>
      </c>
      <c r="D334" s="207">
        <v>1311.4083656313217</v>
      </c>
      <c r="E334" s="207">
        <v>1171.4673732945178</v>
      </c>
      <c r="F334" s="207">
        <v>139.94099233680396</v>
      </c>
      <c r="G334" s="207">
        <v>718.12456168996084</v>
      </c>
      <c r="H334" s="207">
        <v>593.28380394136082</v>
      </c>
      <c r="I334" s="207">
        <v>148.36412192285414</v>
      </c>
      <c r="J334" s="207">
        <v>0</v>
      </c>
      <c r="K334" s="207">
        <v>0</v>
      </c>
      <c r="L334" s="207">
        <v>2128.0500000000002</v>
      </c>
      <c r="M334" s="207">
        <v>1885.65</v>
      </c>
      <c r="N334" s="207">
        <v>242.4</v>
      </c>
      <c r="O334" s="207">
        <v>1171.0999999999999</v>
      </c>
      <c r="P334" s="207">
        <v>956.95</v>
      </c>
      <c r="Q334" s="207">
        <v>236.66</v>
      </c>
      <c r="R334" s="208"/>
    </row>
    <row r="335" spans="1:18" x14ac:dyDescent="0.2">
      <c r="A335" s="181">
        <v>32295</v>
      </c>
      <c r="B335" s="207">
        <v>0</v>
      </c>
      <c r="C335" s="207">
        <v>0</v>
      </c>
      <c r="D335" s="207">
        <v>1303.4847336348546</v>
      </c>
      <c r="E335" s="207">
        <v>1134.3874027558954</v>
      </c>
      <c r="F335" s="207">
        <v>169.09733087895899</v>
      </c>
      <c r="G335" s="207">
        <v>712.51760192670099</v>
      </c>
      <c r="H335" s="207">
        <v>590.9671317081536</v>
      </c>
      <c r="I335" s="207">
        <v>149.67705405217291</v>
      </c>
      <c r="J335" s="207">
        <v>0</v>
      </c>
      <c r="K335" s="207">
        <v>0</v>
      </c>
      <c r="L335" s="207">
        <v>2120.35</v>
      </c>
      <c r="M335" s="207">
        <v>1837.64</v>
      </c>
      <c r="N335" s="207">
        <v>282.70999999999998</v>
      </c>
      <c r="O335" s="207">
        <v>1165.18</v>
      </c>
      <c r="P335" s="207">
        <v>955.18</v>
      </c>
      <c r="Q335" s="207">
        <v>237.22</v>
      </c>
      <c r="R335" s="208"/>
    </row>
    <row r="336" spans="1:18" x14ac:dyDescent="0.2">
      <c r="A336" s="181">
        <v>32264</v>
      </c>
      <c r="B336" s="207">
        <v>0</v>
      </c>
      <c r="C336" s="207">
        <v>0</v>
      </c>
      <c r="D336" s="207">
        <v>1287.9303855855101</v>
      </c>
      <c r="E336" s="207">
        <v>1109.2959919037614</v>
      </c>
      <c r="F336" s="207">
        <v>178.64398427520308</v>
      </c>
      <c r="G336" s="207">
        <v>696.11404470108266</v>
      </c>
      <c r="H336" s="207">
        <v>591.82593147788191</v>
      </c>
      <c r="I336" s="207">
        <v>145.21117549314704</v>
      </c>
      <c r="J336" s="207">
        <v>0</v>
      </c>
      <c r="K336" s="207">
        <v>0</v>
      </c>
      <c r="L336" s="207">
        <v>2097.7800000000002</v>
      </c>
      <c r="M336" s="207">
        <v>1793.21</v>
      </c>
      <c r="N336" s="207">
        <v>304.57</v>
      </c>
      <c r="O336" s="207">
        <v>1145.19</v>
      </c>
      <c r="P336" s="207">
        <v>952.59</v>
      </c>
      <c r="Q336" s="207">
        <v>242.81</v>
      </c>
      <c r="R336" s="208"/>
    </row>
    <row r="337" spans="1:18" x14ac:dyDescent="0.2">
      <c r="A337" s="181">
        <v>32234</v>
      </c>
      <c r="B337" s="207">
        <v>0</v>
      </c>
      <c r="C337" s="207">
        <v>0</v>
      </c>
      <c r="D337" s="207">
        <v>1271.896757402282</v>
      </c>
      <c r="E337" s="207">
        <v>1078.8169403439899</v>
      </c>
      <c r="F337" s="207">
        <v>193.07981705829189</v>
      </c>
      <c r="G337" s="207">
        <v>670.53600917024403</v>
      </c>
      <c r="H337" s="207">
        <v>601.36074823203796</v>
      </c>
      <c r="I337" s="207">
        <v>147.4947695605513</v>
      </c>
      <c r="J337" s="207">
        <v>0</v>
      </c>
      <c r="K337" s="207">
        <v>0</v>
      </c>
      <c r="L337" s="207">
        <v>2072.2199999999998</v>
      </c>
      <c r="M337" s="207">
        <v>1744.12</v>
      </c>
      <c r="N337" s="207">
        <v>328.1</v>
      </c>
      <c r="O337" s="207">
        <v>1116.49</v>
      </c>
      <c r="P337" s="207">
        <v>955.72</v>
      </c>
      <c r="Q337" s="207">
        <v>248.28</v>
      </c>
      <c r="R337" s="208"/>
    </row>
    <row r="338" spans="1:18" x14ac:dyDescent="0.2">
      <c r="A338" s="181">
        <v>32203</v>
      </c>
      <c r="B338" s="207">
        <v>0</v>
      </c>
      <c r="C338" s="207">
        <v>0</v>
      </c>
      <c r="D338" s="207">
        <v>1257.5927652339187</v>
      </c>
      <c r="E338" s="207">
        <v>1064.8251161353903</v>
      </c>
      <c r="F338" s="207">
        <v>192.76764909852864</v>
      </c>
      <c r="G338" s="207">
        <v>666.71234466715862</v>
      </c>
      <c r="H338" s="207">
        <v>590.88042056676022</v>
      </c>
      <c r="I338" s="207">
        <v>148.36008794062658</v>
      </c>
      <c r="J338" s="207">
        <v>0</v>
      </c>
      <c r="K338" s="207">
        <v>0</v>
      </c>
      <c r="L338" s="207">
        <v>2058.96</v>
      </c>
      <c r="M338" s="207">
        <v>1733.33</v>
      </c>
      <c r="N338" s="207">
        <v>325.63</v>
      </c>
      <c r="O338" s="207">
        <v>1117.0899999999999</v>
      </c>
      <c r="P338" s="207">
        <v>941.87</v>
      </c>
      <c r="Q338" s="207">
        <v>250.63</v>
      </c>
      <c r="R338" s="208"/>
    </row>
    <row r="339" spans="1:18" x14ac:dyDescent="0.2">
      <c r="A339" s="181">
        <v>32174</v>
      </c>
      <c r="B339" s="207">
        <v>0</v>
      </c>
      <c r="C339" s="207">
        <v>0</v>
      </c>
      <c r="D339" s="207">
        <v>1276.8284008800138</v>
      </c>
      <c r="E339" s="207">
        <v>1090.5799985331232</v>
      </c>
      <c r="F339" s="207">
        <v>186.24840234689051</v>
      </c>
      <c r="G339" s="207">
        <v>684.12019281759808</v>
      </c>
      <c r="H339" s="207">
        <v>592.71790900529527</v>
      </c>
      <c r="I339" s="207">
        <v>149.17139866077065</v>
      </c>
      <c r="J339" s="207">
        <v>0</v>
      </c>
      <c r="K339" s="207">
        <v>0</v>
      </c>
      <c r="L339" s="207">
        <v>2073.6</v>
      </c>
      <c r="M339" s="207">
        <v>1747.68</v>
      </c>
      <c r="N339" s="207">
        <v>325.92</v>
      </c>
      <c r="O339" s="207">
        <v>1134.58</v>
      </c>
      <c r="P339" s="207">
        <v>939.02</v>
      </c>
      <c r="Q339" s="207">
        <v>244.64</v>
      </c>
      <c r="R339" s="208"/>
    </row>
    <row r="340" spans="1:18" x14ac:dyDescent="0.2">
      <c r="A340" s="181">
        <v>32143</v>
      </c>
      <c r="B340" s="207">
        <v>0</v>
      </c>
      <c r="C340" s="207">
        <v>0</v>
      </c>
      <c r="D340" s="207">
        <v>1274.6996019062351</v>
      </c>
      <c r="E340" s="207">
        <v>1088.2493146428751</v>
      </c>
      <c r="F340" s="207">
        <v>186.45028726336011</v>
      </c>
      <c r="G340" s="207">
        <v>687.89085057148543</v>
      </c>
      <c r="H340" s="207">
        <v>586.8087513347499</v>
      </c>
      <c r="I340" s="207">
        <v>154.82738214655058</v>
      </c>
      <c r="J340" s="207">
        <v>0</v>
      </c>
      <c r="K340" s="207">
        <v>0</v>
      </c>
      <c r="L340" s="207">
        <v>2056.21</v>
      </c>
      <c r="M340" s="207">
        <v>1738.38</v>
      </c>
      <c r="N340" s="207">
        <v>317.83</v>
      </c>
      <c r="O340" s="207">
        <v>1134.49</v>
      </c>
      <c r="P340" s="207">
        <v>921.73</v>
      </c>
      <c r="Q340" s="207">
        <v>250.62</v>
      </c>
      <c r="R340" s="208"/>
    </row>
    <row r="341" spans="1:18" x14ac:dyDescent="0.2">
      <c r="A341" s="181">
        <v>32112</v>
      </c>
      <c r="B341" s="207">
        <v>0</v>
      </c>
      <c r="C341" s="207">
        <v>0</v>
      </c>
      <c r="D341" s="207">
        <v>1297.1371815354598</v>
      </c>
      <c r="E341" s="207">
        <v>1121.960535308812</v>
      </c>
      <c r="F341" s="207">
        <v>175.17664622664805</v>
      </c>
      <c r="G341" s="207">
        <v>694.82255118837975</v>
      </c>
      <c r="H341" s="207">
        <v>602.31463034708008</v>
      </c>
      <c r="I341" s="207">
        <v>153.09203622799322</v>
      </c>
      <c r="J341" s="207">
        <v>0</v>
      </c>
      <c r="K341" s="207">
        <v>0</v>
      </c>
      <c r="L341" s="207">
        <v>2086.14</v>
      </c>
      <c r="M341" s="207">
        <v>1783.08</v>
      </c>
      <c r="N341" s="207">
        <v>303.06</v>
      </c>
      <c r="O341" s="207">
        <v>1144.23</v>
      </c>
      <c r="P341" s="207">
        <v>941.91</v>
      </c>
      <c r="Q341" s="207">
        <v>241.22</v>
      </c>
      <c r="R341" s="208"/>
    </row>
    <row r="342" spans="1:18" x14ac:dyDescent="0.2">
      <c r="A342" s="181">
        <v>32082</v>
      </c>
      <c r="B342" s="207">
        <v>0</v>
      </c>
      <c r="C342" s="207">
        <v>0</v>
      </c>
      <c r="D342" s="207">
        <v>1292.1551310478746</v>
      </c>
      <c r="E342" s="207">
        <v>1119.5401436358866</v>
      </c>
      <c r="F342" s="207">
        <v>172.61498741198778</v>
      </c>
      <c r="G342" s="207">
        <v>693.11751893396809</v>
      </c>
      <c r="H342" s="207">
        <v>599.03761211390645</v>
      </c>
      <c r="I342" s="207">
        <v>147.96407818911777</v>
      </c>
      <c r="J342" s="207">
        <v>0</v>
      </c>
      <c r="K342" s="207">
        <v>0</v>
      </c>
      <c r="L342" s="207">
        <v>2075.84</v>
      </c>
      <c r="M342" s="207">
        <v>1766.92</v>
      </c>
      <c r="N342" s="207">
        <v>308.91000000000003</v>
      </c>
      <c r="O342" s="207">
        <v>1142.8399999999999</v>
      </c>
      <c r="P342" s="207">
        <v>932.99</v>
      </c>
      <c r="Q342" s="207">
        <v>235.69</v>
      </c>
      <c r="R342" s="208"/>
    </row>
    <row r="343" spans="1:18" x14ac:dyDescent="0.2">
      <c r="A343" s="181">
        <v>32051</v>
      </c>
      <c r="B343" s="207">
        <v>0</v>
      </c>
      <c r="C343" s="207">
        <v>0</v>
      </c>
      <c r="D343" s="207">
        <v>1304.8560847689669</v>
      </c>
      <c r="E343" s="207">
        <v>1148.1195532061683</v>
      </c>
      <c r="F343" s="207">
        <v>156.74631536626666</v>
      </c>
      <c r="G343" s="207">
        <v>698.7690275122734</v>
      </c>
      <c r="H343" s="207">
        <v>606.08705725669358</v>
      </c>
      <c r="I343" s="207">
        <v>135.77962453361516</v>
      </c>
      <c r="J343" s="207">
        <v>0</v>
      </c>
      <c r="K343" s="207">
        <v>0</v>
      </c>
      <c r="L343" s="207">
        <v>2068.04</v>
      </c>
      <c r="M343" s="207">
        <v>1805.58</v>
      </c>
      <c r="N343" s="207">
        <v>262.47000000000003</v>
      </c>
      <c r="O343" s="207">
        <v>1144.8900000000001</v>
      </c>
      <c r="P343" s="207">
        <v>923.15</v>
      </c>
      <c r="Q343" s="207">
        <v>218.87</v>
      </c>
      <c r="R343" s="208"/>
    </row>
    <row r="344" spans="1:18" x14ac:dyDescent="0.2">
      <c r="A344" s="181">
        <v>32021</v>
      </c>
      <c r="B344" s="207">
        <v>0</v>
      </c>
      <c r="C344" s="207">
        <v>0</v>
      </c>
      <c r="D344" s="207">
        <v>1302.855612364981</v>
      </c>
      <c r="E344" s="207">
        <v>1152.2419249063687</v>
      </c>
      <c r="F344" s="207">
        <v>150.61368745861228</v>
      </c>
      <c r="G344" s="207">
        <v>699.51495692916592</v>
      </c>
      <c r="H344" s="207">
        <v>603.34065543581517</v>
      </c>
      <c r="I344" s="207">
        <v>131.81496530215307</v>
      </c>
      <c r="J344" s="207">
        <v>0</v>
      </c>
      <c r="K344" s="207">
        <v>0</v>
      </c>
      <c r="L344" s="207">
        <v>2051.6799999999998</v>
      </c>
      <c r="M344" s="207">
        <v>1781.3</v>
      </c>
      <c r="N344" s="207">
        <v>270.38</v>
      </c>
      <c r="O344" s="207">
        <v>1135.2</v>
      </c>
      <c r="P344" s="207">
        <v>916.48</v>
      </c>
      <c r="Q344" s="207">
        <v>223.41</v>
      </c>
      <c r="R344" s="208"/>
    </row>
    <row r="345" spans="1:18" x14ac:dyDescent="0.2">
      <c r="A345" s="181">
        <v>31990</v>
      </c>
      <c r="B345" s="207">
        <v>0</v>
      </c>
      <c r="C345" s="207">
        <v>0</v>
      </c>
      <c r="D345" s="207">
        <v>1315.9962762161033</v>
      </c>
      <c r="E345" s="207">
        <v>1194.0491739337876</v>
      </c>
      <c r="F345" s="207">
        <v>121.94710228231574</v>
      </c>
      <c r="G345" s="207">
        <v>716.56560603692697</v>
      </c>
      <c r="H345" s="207">
        <v>599.43067017917645</v>
      </c>
      <c r="I345" s="207">
        <v>131.35756106813221</v>
      </c>
      <c r="J345" s="207">
        <v>0</v>
      </c>
      <c r="K345" s="207">
        <v>0</v>
      </c>
      <c r="L345" s="207">
        <v>2079.84</v>
      </c>
      <c r="M345" s="207">
        <v>1869.61</v>
      </c>
      <c r="N345" s="207">
        <v>210.24</v>
      </c>
      <c r="O345" s="207">
        <v>1167.47</v>
      </c>
      <c r="P345" s="207">
        <v>912.37</v>
      </c>
      <c r="Q345" s="207">
        <v>215.55</v>
      </c>
      <c r="R345" s="208"/>
    </row>
    <row r="346" spans="1:18" x14ac:dyDescent="0.2">
      <c r="A346" s="181">
        <v>31959</v>
      </c>
      <c r="B346" s="207">
        <v>0</v>
      </c>
      <c r="C346" s="207">
        <v>0</v>
      </c>
      <c r="D346" s="207">
        <v>1317.6311066376538</v>
      </c>
      <c r="E346" s="207">
        <v>1191.0171393817261</v>
      </c>
      <c r="F346" s="207">
        <v>126.61396725592793</v>
      </c>
      <c r="G346" s="207">
        <v>721.54272235033693</v>
      </c>
      <c r="H346" s="207">
        <v>596.08838428731713</v>
      </c>
      <c r="I346" s="207">
        <v>133.50352893144097</v>
      </c>
      <c r="J346" s="207">
        <v>0</v>
      </c>
      <c r="K346" s="207">
        <v>0</v>
      </c>
      <c r="L346" s="207">
        <v>2080.2199999999998</v>
      </c>
      <c r="M346" s="207">
        <v>1851.65</v>
      </c>
      <c r="N346" s="207">
        <v>228.57</v>
      </c>
      <c r="O346" s="207">
        <v>1169.03</v>
      </c>
      <c r="P346" s="207">
        <v>911.19</v>
      </c>
      <c r="Q346" s="207">
        <v>211.13</v>
      </c>
      <c r="R346" s="208"/>
    </row>
    <row r="347" spans="1:18" x14ac:dyDescent="0.2">
      <c r="A347" s="181">
        <v>31929</v>
      </c>
      <c r="B347" s="207">
        <v>0</v>
      </c>
      <c r="C347" s="207">
        <v>0</v>
      </c>
      <c r="D347" s="207">
        <v>1317.1936630244352</v>
      </c>
      <c r="E347" s="207">
        <v>1173.7625263333086</v>
      </c>
      <c r="F347" s="207">
        <v>143.43113669112651</v>
      </c>
      <c r="G347" s="207">
        <v>719.94605860655167</v>
      </c>
      <c r="H347" s="207">
        <v>597.25736097435538</v>
      </c>
      <c r="I347" s="207">
        <v>125.08881052424549</v>
      </c>
      <c r="J347" s="207">
        <v>0</v>
      </c>
      <c r="K347" s="207">
        <v>0</v>
      </c>
      <c r="L347" s="207">
        <v>2063.54</v>
      </c>
      <c r="M347" s="207">
        <v>1808.33</v>
      </c>
      <c r="N347" s="207">
        <v>255.21</v>
      </c>
      <c r="O347" s="207">
        <v>1154.28</v>
      </c>
      <c r="P347" s="207">
        <v>909.26</v>
      </c>
      <c r="Q347" s="207">
        <v>204.88</v>
      </c>
      <c r="R347" s="208"/>
    </row>
    <row r="348" spans="1:18" x14ac:dyDescent="0.2">
      <c r="A348" s="181">
        <v>31898</v>
      </c>
      <c r="B348" s="207">
        <v>0</v>
      </c>
      <c r="C348" s="207">
        <v>0</v>
      </c>
      <c r="D348" s="207">
        <v>1291.5520125691694</v>
      </c>
      <c r="E348" s="207">
        <v>1133.4748474256464</v>
      </c>
      <c r="F348" s="207">
        <v>158.07716514352316</v>
      </c>
      <c r="G348" s="207">
        <v>713.21973433348137</v>
      </c>
      <c r="H348" s="207">
        <v>578.32255100873954</v>
      </c>
      <c r="I348" s="207">
        <v>121.68760912839055</v>
      </c>
      <c r="J348" s="207">
        <v>0</v>
      </c>
      <c r="K348" s="207">
        <v>0</v>
      </c>
      <c r="L348" s="207">
        <v>2048.64</v>
      </c>
      <c r="M348" s="207">
        <v>1768.9</v>
      </c>
      <c r="N348" s="207">
        <v>279.74</v>
      </c>
      <c r="O348" s="207">
        <v>1143.5899999999999</v>
      </c>
      <c r="P348" s="207">
        <v>905.06</v>
      </c>
      <c r="Q348" s="207">
        <v>204.36</v>
      </c>
      <c r="R348" s="208"/>
    </row>
    <row r="349" spans="1:18" x14ac:dyDescent="0.2">
      <c r="A349" s="181">
        <v>31868</v>
      </c>
      <c r="B349" s="207">
        <v>0</v>
      </c>
      <c r="C349" s="207">
        <v>0</v>
      </c>
      <c r="D349" s="207">
        <v>1283.4281911620442</v>
      </c>
      <c r="E349" s="207">
        <v>1106.7559629320344</v>
      </c>
      <c r="F349" s="207">
        <v>176.66254278358545</v>
      </c>
      <c r="G349" s="207">
        <v>689.84592158776718</v>
      </c>
      <c r="H349" s="207">
        <v>593.58226957427735</v>
      </c>
      <c r="I349" s="207">
        <v>127.8188364646369</v>
      </c>
      <c r="J349" s="207">
        <v>0</v>
      </c>
      <c r="K349" s="207">
        <v>0</v>
      </c>
      <c r="L349" s="207">
        <v>2043.7</v>
      </c>
      <c r="M349" s="207">
        <v>1736.5</v>
      </c>
      <c r="N349" s="207">
        <v>307.2</v>
      </c>
      <c r="O349" s="207">
        <v>1119.5899999999999</v>
      </c>
      <c r="P349" s="207">
        <v>924.1</v>
      </c>
      <c r="Q349" s="207">
        <v>210.11</v>
      </c>
      <c r="R349" s="208"/>
    </row>
    <row r="350" spans="1:18" x14ac:dyDescent="0.2">
      <c r="A350" s="181">
        <v>31837</v>
      </c>
      <c r="B350" s="207">
        <v>0</v>
      </c>
      <c r="C350" s="207">
        <v>0</v>
      </c>
      <c r="D350" s="207">
        <v>1268.6478750775188</v>
      </c>
      <c r="E350" s="207">
        <v>1096.0275523813739</v>
      </c>
      <c r="F350" s="207">
        <v>172.62032269614514</v>
      </c>
      <c r="G350" s="207">
        <v>686.85886397559045</v>
      </c>
      <c r="H350" s="207">
        <v>581.78901110192851</v>
      </c>
      <c r="I350" s="207">
        <v>135.40280854571546</v>
      </c>
      <c r="J350" s="207">
        <v>0</v>
      </c>
      <c r="K350" s="207">
        <v>0</v>
      </c>
      <c r="L350" s="207">
        <v>2018.87</v>
      </c>
      <c r="M350" s="207">
        <v>1716.59</v>
      </c>
      <c r="N350" s="207">
        <v>302.27999999999997</v>
      </c>
      <c r="O350" s="207">
        <v>1114.22</v>
      </c>
      <c r="P350" s="207">
        <v>904.64</v>
      </c>
      <c r="Q350" s="207">
        <v>212.1</v>
      </c>
      <c r="R350" s="208"/>
    </row>
    <row r="351" spans="1:18" x14ac:dyDescent="0.2">
      <c r="A351" s="181">
        <v>31809</v>
      </c>
      <c r="B351" s="207">
        <v>0</v>
      </c>
      <c r="C351" s="207">
        <v>0</v>
      </c>
      <c r="D351" s="207">
        <v>1270.5596258253956</v>
      </c>
      <c r="E351" s="207">
        <v>1096.8111545548377</v>
      </c>
      <c r="F351" s="207">
        <v>173.7484712705579</v>
      </c>
      <c r="G351" s="207">
        <v>681.18168565277938</v>
      </c>
      <c r="H351" s="207">
        <v>589.38751203639276</v>
      </c>
      <c r="I351" s="207">
        <v>128.95214879665909</v>
      </c>
      <c r="J351" s="207">
        <v>0</v>
      </c>
      <c r="K351" s="207">
        <v>0</v>
      </c>
      <c r="L351" s="207">
        <v>2017.65</v>
      </c>
      <c r="M351" s="207">
        <v>1716.73</v>
      </c>
      <c r="N351" s="207">
        <v>300.92</v>
      </c>
      <c r="O351" s="207">
        <v>1105.73</v>
      </c>
      <c r="P351" s="207">
        <v>911.93</v>
      </c>
      <c r="Q351" s="207">
        <v>205.62</v>
      </c>
      <c r="R351" s="208"/>
    </row>
    <row r="352" spans="1:18" x14ac:dyDescent="0.2">
      <c r="A352" s="181">
        <v>31778</v>
      </c>
      <c r="B352" s="207">
        <v>0</v>
      </c>
      <c r="C352" s="207">
        <v>0</v>
      </c>
      <c r="D352" s="207">
        <v>1249.1146053193402</v>
      </c>
      <c r="E352" s="207">
        <v>1084.4112618689239</v>
      </c>
      <c r="F352" s="207">
        <v>164.70334345041636</v>
      </c>
      <c r="G352" s="207">
        <v>672.18791039362839</v>
      </c>
      <c r="H352" s="207">
        <v>576.9266949257119</v>
      </c>
      <c r="I352" s="207">
        <v>118.63549518921079</v>
      </c>
      <c r="J352" s="207">
        <v>0</v>
      </c>
      <c r="K352" s="207">
        <v>0</v>
      </c>
      <c r="L352" s="207">
        <v>1988.28</v>
      </c>
      <c r="M352" s="207">
        <v>1701.15</v>
      </c>
      <c r="N352" s="207">
        <v>287.13</v>
      </c>
      <c r="O352" s="207">
        <v>1096.83</v>
      </c>
      <c r="P352" s="207">
        <v>891.44</v>
      </c>
      <c r="Q352" s="207">
        <v>194.98</v>
      </c>
      <c r="R352" s="20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0"/>
  <sheetViews>
    <sheetView zoomScale="90" zoomScaleNormal="90" workbookViewId="0">
      <pane xSplit="1" ySplit="1" topLeftCell="B2" activePane="bottomRight" state="frozen"/>
      <selection activeCell="AB11" sqref="AB11"/>
      <selection pane="topRight" activeCell="AB11" sqref="AB11"/>
      <selection pane="bottomLeft" activeCell="AB11" sqref="AB11"/>
      <selection pane="bottomRight" activeCell="AB11" sqref="AB11"/>
    </sheetView>
  </sheetViews>
  <sheetFormatPr defaultRowHeight="12.75" x14ac:dyDescent="0.2"/>
  <cols>
    <col min="1" max="1" width="7.140625" style="146" bestFit="1" customWidth="1"/>
    <col min="2" max="6" width="13.85546875" style="214" customWidth="1"/>
    <col min="7" max="8" width="13.85546875" style="215" customWidth="1"/>
    <col min="9" max="17" width="13.85546875" style="214" customWidth="1"/>
    <col min="18" max="18" width="10.5703125" bestFit="1" customWidth="1"/>
  </cols>
  <sheetData>
    <row r="1" spans="1:18" s="211" customFormat="1" x14ac:dyDescent="0.2">
      <c r="A1" s="209"/>
      <c r="B1" s="210" t="s">
        <v>198</v>
      </c>
      <c r="C1" s="210" t="s">
        <v>199</v>
      </c>
      <c r="D1" s="210" t="s">
        <v>200</v>
      </c>
      <c r="E1" s="210" t="s">
        <v>201</v>
      </c>
      <c r="F1" s="210" t="s">
        <v>202</v>
      </c>
      <c r="G1" s="211" t="s">
        <v>203</v>
      </c>
      <c r="H1" s="211" t="s">
        <v>204</v>
      </c>
      <c r="I1" s="212" t="s">
        <v>205</v>
      </c>
      <c r="J1" s="210" t="s">
        <v>206</v>
      </c>
      <c r="K1" s="210" t="s">
        <v>207</v>
      </c>
      <c r="L1" s="210" t="s">
        <v>208</v>
      </c>
      <c r="M1" s="210" t="s">
        <v>209</v>
      </c>
      <c r="N1" s="210" t="s">
        <v>210</v>
      </c>
      <c r="O1" s="209" t="s">
        <v>211</v>
      </c>
      <c r="P1" s="209" t="s">
        <v>212</v>
      </c>
      <c r="Q1" s="212" t="s">
        <v>213</v>
      </c>
    </row>
    <row r="2" spans="1:18" s="57" customFormat="1" x14ac:dyDescent="0.2">
      <c r="A2" s="181">
        <v>42430</v>
      </c>
      <c r="B2" s="204">
        <f>AVERAGE('LFS Other'!B2:B4)</f>
        <v>26.923333333333336</v>
      </c>
      <c r="C2" s="204">
        <f>AVERAGE('LFS Other'!C2:C4)</f>
        <v>22.833333333333332</v>
      </c>
      <c r="D2" s="204">
        <f>AVERAGE('LFS Other'!D2:D4)</f>
        <v>1398.7542788672447</v>
      </c>
      <c r="E2" s="204">
        <f>AVERAGE('LFS Other'!E2:E4)</f>
        <v>1143.7085104375185</v>
      </c>
      <c r="F2" s="204">
        <f>AVERAGE('LFS Other'!F2:F4)</f>
        <v>255.04243361763409</v>
      </c>
      <c r="G2" s="204">
        <f>AVERAGE('LFS Other'!G2:G4)</f>
        <v>717.04119539761462</v>
      </c>
      <c r="H2" s="204">
        <f>AVERAGE('LFS Other'!H2:H4)</f>
        <v>681.71308346963008</v>
      </c>
      <c r="I2" s="204">
        <f>AVERAGE('LFS Other'!I2:I4)</f>
        <v>242.75007936577148</v>
      </c>
      <c r="J2" s="204">
        <f>AVERAGE('LFS Other'!J2:J4)</f>
        <v>26.983333333333334</v>
      </c>
      <c r="K2" s="204">
        <f>AVERAGE('LFS Other'!K2:K4)</f>
        <v>23.206666666666667</v>
      </c>
      <c r="L2" s="204">
        <f>AVERAGE('LFS Other'!L2:L4)</f>
        <v>3165.9466666666667</v>
      </c>
      <c r="M2" s="204">
        <f>AVERAGE('LFS Other'!M2:M4)</f>
        <v>2609.2966666666666</v>
      </c>
      <c r="N2" s="204">
        <f>AVERAGE('LFS Other'!N2:N4)</f>
        <v>556.64666666666665</v>
      </c>
      <c r="O2" s="204">
        <f>AVERAGE('LFS Other'!O2:O4)</f>
        <v>1657.95</v>
      </c>
      <c r="P2" s="204">
        <f>AVERAGE('LFS Other'!P2:P4)</f>
        <v>1507.9933333333336</v>
      </c>
      <c r="Q2" s="204">
        <f>AVERAGE('LFS Other'!Q2:Q4)</f>
        <v>568.27</v>
      </c>
      <c r="R2" s="204"/>
    </row>
    <row r="3" spans="1:18" s="57" customFormat="1" x14ac:dyDescent="0.2">
      <c r="A3" s="181">
        <v>42401</v>
      </c>
      <c r="B3" s="204">
        <f>AVERAGE('LFS Other'!B3:B5)</f>
        <v>26.626666666666665</v>
      </c>
      <c r="C3" s="204">
        <f>AVERAGE('LFS Other'!C3:C5)</f>
        <v>22.5</v>
      </c>
      <c r="D3" s="204">
        <f>AVERAGE('LFS Other'!D3:D5)</f>
        <v>1410.4804574655457</v>
      </c>
      <c r="E3" s="204">
        <f>AVERAGE('LFS Other'!E3:E5)</f>
        <v>1161.345837887169</v>
      </c>
      <c r="F3" s="204">
        <f>AVERAGE('LFS Other'!F3:F5)</f>
        <v>249.13128476628489</v>
      </c>
      <c r="G3" s="204">
        <f>AVERAGE('LFS Other'!G3:G5)</f>
        <v>716.95544141271739</v>
      </c>
      <c r="H3" s="204">
        <f>AVERAGE('LFS Other'!H3:H5)</f>
        <v>693.52157579992036</v>
      </c>
      <c r="I3" s="204">
        <f>AVERAGE('LFS Other'!I3:I5)</f>
        <v>250.10221273296108</v>
      </c>
      <c r="J3" s="204">
        <f>AVERAGE('LFS Other'!J3:J5)</f>
        <v>26.8</v>
      </c>
      <c r="K3" s="204">
        <f>AVERAGE('LFS Other'!K3:K5)</f>
        <v>23.053333333333331</v>
      </c>
      <c r="L3" s="204">
        <f>AVERAGE('LFS Other'!L3:L5)</f>
        <v>3193.1766666666667</v>
      </c>
      <c r="M3" s="204">
        <f>AVERAGE('LFS Other'!M3:M5)</f>
        <v>2635.6</v>
      </c>
      <c r="N3" s="204">
        <f>AVERAGE('LFS Other'!N3:N5)</f>
        <v>557.57333333333338</v>
      </c>
      <c r="O3" s="204">
        <f>AVERAGE('LFS Other'!O3:O5)</f>
        <v>1668.8766666666668</v>
      </c>
      <c r="P3" s="204">
        <f>AVERAGE('LFS Other'!P3:P5)</f>
        <v>1524.2933333333333</v>
      </c>
      <c r="Q3" s="204">
        <f>AVERAGE('LFS Other'!Q3:Q5)</f>
        <v>575.70666666666671</v>
      </c>
      <c r="R3" s="204"/>
    </row>
    <row r="4" spans="1:18" x14ac:dyDescent="0.2">
      <c r="A4" s="181">
        <v>42370</v>
      </c>
      <c r="B4" s="204">
        <f>AVERAGE('LFS Other'!B4:B6)</f>
        <v>26.439999999999998</v>
      </c>
      <c r="C4" s="204">
        <f>AVERAGE('LFS Other'!C4:C6)</f>
        <v>22.483333333333334</v>
      </c>
      <c r="D4" s="204">
        <f>AVERAGE('LFS Other'!D4:D6)</f>
        <v>1416.6602079265269</v>
      </c>
      <c r="E4" s="204">
        <f>AVERAGE('LFS Other'!E4:E6)</f>
        <v>1169.9940416583468</v>
      </c>
      <c r="F4" s="204">
        <f>AVERAGE('LFS Other'!F4:F6)</f>
        <v>246.6627463719102</v>
      </c>
      <c r="G4" s="204">
        <f>AVERAGE('LFS Other'!G4:G6)</f>
        <v>713.23150620718627</v>
      </c>
      <c r="H4" s="204">
        <f>AVERAGE('LFS Other'!H4:H6)</f>
        <v>703.42184157016266</v>
      </c>
      <c r="I4" s="204">
        <f>AVERAGE('LFS Other'!I4:I6)</f>
        <v>249.80570029276353</v>
      </c>
      <c r="J4" s="204">
        <f>AVERAGE('LFS Other'!J4:J6)</f>
        <v>26.816666666666666</v>
      </c>
      <c r="K4" s="204">
        <f>AVERAGE('LFS Other'!K4:K6)</f>
        <v>23.053333333333331</v>
      </c>
      <c r="L4" s="204">
        <f>AVERAGE('LFS Other'!L4:L6)</f>
        <v>3213.9066666666672</v>
      </c>
      <c r="M4" s="204">
        <f>AVERAGE('LFS Other'!M4:M6)</f>
        <v>2658.856666666667</v>
      </c>
      <c r="N4" s="204">
        <f>AVERAGE('LFS Other'!N4:N6)</f>
        <v>555.05000000000007</v>
      </c>
      <c r="O4" s="204">
        <f>AVERAGE('LFS Other'!O4:O6)</f>
        <v>1674.0266666666666</v>
      </c>
      <c r="P4" s="204">
        <f>AVERAGE('LFS Other'!P4:P6)</f>
        <v>1539.8766666666668</v>
      </c>
      <c r="Q4" s="204">
        <f>AVERAGE('LFS Other'!Q4:Q6)</f>
        <v>578.06000000000006</v>
      </c>
      <c r="R4" s="204"/>
    </row>
    <row r="5" spans="1:18" x14ac:dyDescent="0.2">
      <c r="A5" s="181">
        <v>42339</v>
      </c>
      <c r="B5" s="204">
        <f>AVERAGE('LFS Other'!B5:B7)</f>
        <v>26.363333333333333</v>
      </c>
      <c r="C5" s="204">
        <f>AVERAGE('LFS Other'!C5:C7)</f>
        <v>22.650000000000002</v>
      </c>
      <c r="D5" s="204">
        <f>AVERAGE('LFS Other'!D5:D7)</f>
        <v>1425.6169914914242</v>
      </c>
      <c r="E5" s="204">
        <f>AVERAGE('LFS Other'!E5:E7)</f>
        <v>1168.849952965337</v>
      </c>
      <c r="F5" s="204">
        <f>AVERAGE('LFS Other'!F5:F7)</f>
        <v>256.76022112031802</v>
      </c>
      <c r="G5" s="204">
        <f>AVERAGE('LFS Other'!G5:G7)</f>
        <v>719.7355362802856</v>
      </c>
      <c r="H5" s="204">
        <f>AVERAGE('LFS Other'!H5:H7)</f>
        <v>705.87119755246113</v>
      </c>
      <c r="I5" s="204">
        <f>AVERAGE('LFS Other'!I5:I7)</f>
        <v>251.74186810090737</v>
      </c>
      <c r="J5" s="204">
        <f>AVERAGE('LFS Other'!J5:J7)</f>
        <v>26.83666666666667</v>
      </c>
      <c r="K5" s="204">
        <f>AVERAGE('LFS Other'!K5:K7)</f>
        <v>23.026666666666667</v>
      </c>
      <c r="L5" s="204">
        <f>AVERAGE('LFS Other'!L5:L7)</f>
        <v>3220.03</v>
      </c>
      <c r="M5" s="204">
        <f>AVERAGE('LFS Other'!M5:M7)</f>
        <v>2667.8733333333334</v>
      </c>
      <c r="N5" s="204">
        <f>AVERAGE('LFS Other'!N5:N7)</f>
        <v>552.15666666666664</v>
      </c>
      <c r="O5" s="204">
        <f>AVERAGE('LFS Other'!O5:O7)</f>
        <v>1680.3100000000002</v>
      </c>
      <c r="P5" s="204">
        <f>AVERAGE('LFS Other'!P5:P7)</f>
        <v>1539.7166666666665</v>
      </c>
      <c r="Q5" s="204">
        <f>AVERAGE('LFS Other'!Q5:Q7)</f>
        <v>569.66</v>
      </c>
      <c r="R5" s="204"/>
    </row>
    <row r="6" spans="1:18" x14ac:dyDescent="0.2">
      <c r="A6" s="181">
        <v>42309</v>
      </c>
      <c r="B6" s="204">
        <f>AVERAGE('LFS Other'!B6:B8)</f>
        <v>26.496666666666666</v>
      </c>
      <c r="C6" s="204">
        <f>AVERAGE('LFS Other'!C6:C8)</f>
        <v>23.01</v>
      </c>
      <c r="D6" s="204">
        <f>AVERAGE('LFS Other'!D6:D8)</f>
        <v>1422.2680047723927</v>
      </c>
      <c r="E6" s="204">
        <f>AVERAGE('LFS Other'!E6:E8)</f>
        <v>1164.0791825703998</v>
      </c>
      <c r="F6" s="204">
        <f>AVERAGE('LFS Other'!F6:F8)</f>
        <v>258.18542840904735</v>
      </c>
      <c r="G6" s="204">
        <f>AVERAGE('LFS Other'!G6:G8)</f>
        <v>731.17798737613248</v>
      </c>
      <c r="H6" s="204">
        <f>AVERAGE('LFS Other'!H6:H8)</f>
        <v>691.08662360331482</v>
      </c>
      <c r="I6" s="204">
        <f>AVERAGE('LFS Other'!I6:I8)</f>
        <v>255.3345756552178</v>
      </c>
      <c r="J6" s="204">
        <f>AVERAGE('LFS Other'!J6:J8)</f>
        <v>26.873333333333335</v>
      </c>
      <c r="K6" s="204">
        <f>AVERAGE('LFS Other'!K6:K8)</f>
        <v>23.026666666666667</v>
      </c>
      <c r="L6" s="204">
        <f>AVERAGE('LFS Other'!L6:L8)</f>
        <v>3211.49</v>
      </c>
      <c r="M6" s="204">
        <f>AVERAGE('LFS Other'!M6:M8)</f>
        <v>2665.3366666666666</v>
      </c>
      <c r="N6" s="204">
        <f>AVERAGE('LFS Other'!N6:N8)</f>
        <v>546.15333333333331</v>
      </c>
      <c r="O6" s="204">
        <f>AVERAGE('LFS Other'!O6:O8)</f>
        <v>1691.38</v>
      </c>
      <c r="P6" s="204">
        <f>AVERAGE('LFS Other'!P6:P8)</f>
        <v>1520.11</v>
      </c>
      <c r="Q6" s="204">
        <f>AVERAGE('LFS Other'!Q6:Q8)</f>
        <v>573.12666666666667</v>
      </c>
      <c r="R6" s="204"/>
    </row>
    <row r="7" spans="1:18" x14ac:dyDescent="0.2">
      <c r="A7" s="181">
        <v>42278</v>
      </c>
      <c r="B7" s="204">
        <f>AVERAGE('LFS Other'!B7:B9)</f>
        <v>26.33666666666667</v>
      </c>
      <c r="C7" s="204">
        <f>AVERAGE('LFS Other'!C7:C9)</f>
        <v>22.74</v>
      </c>
      <c r="D7" s="204">
        <f>AVERAGE('LFS Other'!D7:D9)</f>
        <v>1437.9266278062348</v>
      </c>
      <c r="E7" s="204">
        <f>AVERAGE('LFS Other'!E7:E9)</f>
        <v>1190.0732681289846</v>
      </c>
      <c r="F7" s="204">
        <f>AVERAGE('LFS Other'!F7:F9)</f>
        <v>247.8533857805744</v>
      </c>
      <c r="G7" s="204">
        <f>AVERAGE('LFS Other'!G7:G9)</f>
        <v>747.40522977881028</v>
      </c>
      <c r="H7" s="204">
        <f>AVERAGE('LFS Other'!H7:H9)</f>
        <v>690.51802433484056</v>
      </c>
      <c r="I7" s="204">
        <f>AVERAGE('LFS Other'!I7:I9)</f>
        <v>251.32308398714977</v>
      </c>
      <c r="J7" s="204">
        <f>AVERAGE('LFS Other'!J7:J9)</f>
        <v>26.680000000000003</v>
      </c>
      <c r="K7" s="204">
        <f>AVERAGE('LFS Other'!K7:K9)</f>
        <v>22.833333333333332</v>
      </c>
      <c r="L7" s="204">
        <f>AVERAGE('LFS Other'!L7:L9)</f>
        <v>3229.5266666666666</v>
      </c>
      <c r="M7" s="204">
        <f>AVERAGE('LFS Other'!M7:M9)</f>
        <v>2705.62</v>
      </c>
      <c r="N7" s="204">
        <f>AVERAGE('LFS Other'!N7:N9)</f>
        <v>523.90666666666664</v>
      </c>
      <c r="O7" s="204">
        <f>AVERAGE('LFS Other'!O7:O9)</f>
        <v>1706.7833333333331</v>
      </c>
      <c r="P7" s="204">
        <f>AVERAGE('LFS Other'!P7:P9)</f>
        <v>1522.7433333333331</v>
      </c>
      <c r="Q7" s="204">
        <f>AVERAGE('LFS Other'!Q7:Q9)</f>
        <v>564.15333333333331</v>
      </c>
      <c r="R7" s="204"/>
    </row>
    <row r="8" spans="1:18" x14ac:dyDescent="0.2">
      <c r="A8" s="181">
        <v>42248</v>
      </c>
      <c r="B8" s="204">
        <f>AVERAGE('LFS Other'!B8:B10)</f>
        <v>26.42</v>
      </c>
      <c r="C8" s="204">
        <f>AVERAGE('LFS Other'!C8:C10)</f>
        <v>22.74</v>
      </c>
      <c r="D8" s="204">
        <f>AVERAGE('LFS Other'!D8:D10)</f>
        <v>1449.2512896214621</v>
      </c>
      <c r="E8" s="204">
        <f>AVERAGE('LFS Other'!E8:E10)</f>
        <v>1208.5246061387024</v>
      </c>
      <c r="F8" s="204">
        <f>AVERAGE('LFS Other'!F8:F10)</f>
        <v>240.73010709558318</v>
      </c>
      <c r="G8" s="204">
        <f>AVERAGE('LFS Other'!G8:G10)</f>
        <v>752.87148029072387</v>
      </c>
      <c r="H8" s="204">
        <f>AVERAGE('LFS Other'!H8:H10)</f>
        <v>696.37647870450473</v>
      </c>
      <c r="I8" s="204">
        <f>AVERAGE('LFS Other'!I8:I10)</f>
        <v>243.92392174982487</v>
      </c>
      <c r="J8" s="204">
        <f>AVERAGE('LFS Other'!J8:J10)</f>
        <v>26.540000000000003</v>
      </c>
      <c r="K8" s="204">
        <f>AVERAGE('LFS Other'!K8:K10)</f>
        <v>22.7</v>
      </c>
      <c r="L8" s="204">
        <f>AVERAGE('LFS Other'!L8:L10)</f>
        <v>3243.25</v>
      </c>
      <c r="M8" s="204">
        <f>AVERAGE('LFS Other'!M8:M10)</f>
        <v>2737.1766666666667</v>
      </c>
      <c r="N8" s="204">
        <f>AVERAGE('LFS Other'!N8:N10)</f>
        <v>506.07333333333332</v>
      </c>
      <c r="O8" s="204">
        <f>AVERAGE('LFS Other'!O8:O10)</f>
        <v>1718.4433333333334</v>
      </c>
      <c r="P8" s="204">
        <f>AVERAGE('LFS Other'!P8:P10)</f>
        <v>1524.8066666666666</v>
      </c>
      <c r="Q8" s="204">
        <f>AVERAGE('LFS Other'!Q8:Q10)</f>
        <v>562.30666666666673</v>
      </c>
      <c r="R8" s="204"/>
    </row>
    <row r="9" spans="1:18" x14ac:dyDescent="0.2">
      <c r="A9" s="181">
        <v>42217</v>
      </c>
      <c r="B9" s="204">
        <f>AVERAGE('LFS Other'!B9:B11)</f>
        <v>26.213333333333335</v>
      </c>
      <c r="C9" s="204">
        <f>AVERAGE('LFS Other'!C9:C11)</f>
        <v>22.256666666666664</v>
      </c>
      <c r="D9" s="204">
        <f>AVERAGE('LFS Other'!D9:D11)</f>
        <v>1464.4200527442169</v>
      </c>
      <c r="E9" s="204">
        <f>AVERAGE('LFS Other'!E9:E11)</f>
        <v>1214.5190542629337</v>
      </c>
      <c r="F9" s="204">
        <f>AVERAGE('LFS Other'!F9:F11)</f>
        <v>249.90099848128315</v>
      </c>
      <c r="G9" s="204">
        <f>AVERAGE('LFS Other'!G9:G11)</f>
        <v>757.20603442423317</v>
      </c>
      <c r="H9" s="204">
        <f>AVERAGE('LFS Other'!H9:H11)</f>
        <v>707.20726408092651</v>
      </c>
      <c r="I9" s="204">
        <f>AVERAGE('LFS Other'!I9:I11)</f>
        <v>232.11609319496202</v>
      </c>
      <c r="J9" s="204">
        <f>AVERAGE('LFS Other'!J9:J11)</f>
        <v>26.373333333333335</v>
      </c>
      <c r="K9" s="204">
        <f>AVERAGE('LFS Other'!K9:K11)</f>
        <v>22.366666666666664</v>
      </c>
      <c r="L9" s="204">
        <f>AVERAGE('LFS Other'!L9:L11)</f>
        <v>3251.2133333333331</v>
      </c>
      <c r="M9" s="204">
        <f>AVERAGE('LFS Other'!M9:M11)</f>
        <v>2748.8799999999997</v>
      </c>
      <c r="N9" s="204">
        <f>AVERAGE('LFS Other'!N9:N11)</f>
        <v>502.33333333333331</v>
      </c>
      <c r="O9" s="204">
        <f>AVERAGE('LFS Other'!O9:O11)</f>
        <v>1720.3199999999997</v>
      </c>
      <c r="P9" s="204">
        <f>AVERAGE('LFS Other'!P9:P11)</f>
        <v>1530.8933333333334</v>
      </c>
      <c r="Q9" s="204">
        <f>AVERAGE('LFS Other'!Q9:Q11)</f>
        <v>542.82000000000005</v>
      </c>
      <c r="R9" s="204"/>
    </row>
    <row r="10" spans="1:18" x14ac:dyDescent="0.2">
      <c r="A10" s="181">
        <v>42186</v>
      </c>
      <c r="B10" s="204">
        <f>AVERAGE('LFS Other'!B10:B12)</f>
        <v>26.056666666666668</v>
      </c>
      <c r="C10" s="204">
        <f>AVERAGE('LFS Other'!C10:C12)</f>
        <v>21.87</v>
      </c>
      <c r="D10" s="204">
        <f>AVERAGE('LFS Other'!D10:D12)</f>
        <v>1466.4075118531939</v>
      </c>
      <c r="E10" s="204">
        <f>AVERAGE('LFS Other'!E10:E12)</f>
        <v>1196.533125710117</v>
      </c>
      <c r="F10" s="204">
        <f>AVERAGE('LFS Other'!F10:F12)</f>
        <v>269.87438614307689</v>
      </c>
      <c r="G10" s="204">
        <f>AVERAGE('LFS Other'!G10:G12)</f>
        <v>757.56794076888264</v>
      </c>
      <c r="H10" s="204">
        <f>AVERAGE('LFS Other'!H10:H12)</f>
        <v>708.83621664116208</v>
      </c>
      <c r="I10" s="204">
        <f>AVERAGE('LFS Other'!I10:I12)</f>
        <v>229.06124509723205</v>
      </c>
      <c r="J10" s="204">
        <f>AVERAGE('LFS Other'!J10:J12)</f>
        <v>26.163333333333338</v>
      </c>
      <c r="K10" s="204">
        <f>AVERAGE('LFS Other'!K10:K12)</f>
        <v>22.076666666666668</v>
      </c>
      <c r="L10" s="204">
        <f>AVERAGE('LFS Other'!L10:L12)</f>
        <v>3226.4300000000003</v>
      </c>
      <c r="M10" s="204">
        <f>AVERAGE('LFS Other'!M10:M12)</f>
        <v>2700.0133333333333</v>
      </c>
      <c r="N10" s="204">
        <f>AVERAGE('LFS Other'!N10:N12)</f>
        <v>526.41666666666663</v>
      </c>
      <c r="O10" s="204">
        <f>AVERAGE('LFS Other'!O10:O12)</f>
        <v>1704.9899999999998</v>
      </c>
      <c r="P10" s="204">
        <f>AVERAGE('LFS Other'!P10:P12)</f>
        <v>1521.4399999999998</v>
      </c>
      <c r="Q10" s="204">
        <f>AVERAGE('LFS Other'!Q10:Q12)</f>
        <v>534.99</v>
      </c>
      <c r="R10" s="204"/>
    </row>
    <row r="11" spans="1:18" x14ac:dyDescent="0.2">
      <c r="A11" s="181">
        <v>42156</v>
      </c>
      <c r="B11" s="204">
        <f>AVERAGE('LFS Other'!B11:B13)</f>
        <v>25.653333333333332</v>
      </c>
      <c r="C11" s="204">
        <f>AVERAGE('LFS Other'!C11:C13)</f>
        <v>21.093333333333334</v>
      </c>
      <c r="D11" s="204">
        <f>AVERAGE('LFS Other'!D11:D13)</f>
        <v>1457.2542561640767</v>
      </c>
      <c r="E11" s="204">
        <f>AVERAGE('LFS Other'!E11:E13)</f>
        <v>1180.7258800435284</v>
      </c>
      <c r="F11" s="204">
        <f>AVERAGE('LFS Other'!F11:F13)</f>
        <v>276.53165470933857</v>
      </c>
      <c r="G11" s="204">
        <f>AVERAGE('LFS Other'!G11:G13)</f>
        <v>754.96524648245338</v>
      </c>
      <c r="H11" s="204">
        <f>AVERAGE('LFS Other'!H11:H13)</f>
        <v>702.29228827041334</v>
      </c>
      <c r="I11" s="204">
        <f>AVERAGE('LFS Other'!I11:I13)</f>
        <v>218.96922352954837</v>
      </c>
      <c r="J11" s="204">
        <f>AVERAGE('LFS Other'!J11:J13)</f>
        <v>25.953333333333333</v>
      </c>
      <c r="K11" s="204">
        <f>AVERAGE('LFS Other'!K11:K13)</f>
        <v>21.75333333333333</v>
      </c>
      <c r="L11" s="204">
        <f>AVERAGE('LFS Other'!L11:L13)</f>
        <v>3182.7666666666664</v>
      </c>
      <c r="M11" s="204">
        <f>AVERAGE('LFS Other'!M11:M13)</f>
        <v>2631.0333333333333</v>
      </c>
      <c r="N11" s="204">
        <f>AVERAGE('LFS Other'!N11:N13)</f>
        <v>551.73333333333323</v>
      </c>
      <c r="O11" s="204">
        <f>AVERAGE('LFS Other'!O11:O13)</f>
        <v>1672.0199999999998</v>
      </c>
      <c r="P11" s="204">
        <f>AVERAGE('LFS Other'!P11:P13)</f>
        <v>1510.75</v>
      </c>
      <c r="Q11" s="204">
        <f>AVERAGE('LFS Other'!Q11:Q13)</f>
        <v>523.69999999999993</v>
      </c>
      <c r="R11" s="204"/>
    </row>
    <row r="12" spans="1:18" x14ac:dyDescent="0.2">
      <c r="A12" s="181">
        <v>42125</v>
      </c>
      <c r="B12" s="204">
        <f>AVERAGE('LFS Other'!B12:B14)</f>
        <v>25.333333333333332</v>
      </c>
      <c r="C12" s="204">
        <f>AVERAGE('LFS Other'!C12:C14)</f>
        <v>20.773333333333337</v>
      </c>
      <c r="D12" s="204">
        <f>AVERAGE('LFS Other'!D12:D14)</f>
        <v>1436.9663439182721</v>
      </c>
      <c r="E12" s="204">
        <f>AVERAGE('LFS Other'!E12:E14)</f>
        <v>1166.4295248761812</v>
      </c>
      <c r="F12" s="204">
        <f>AVERAGE('LFS Other'!F12:F14)</f>
        <v>270.54009763088123</v>
      </c>
      <c r="G12" s="204">
        <f>AVERAGE('LFS Other'!G12:G14)</f>
        <v>743.55847934639166</v>
      </c>
      <c r="H12" s="204">
        <f>AVERAGE('LFS Other'!H12:H14)</f>
        <v>693.41114316067069</v>
      </c>
      <c r="I12" s="204">
        <f>AVERAGE('LFS Other'!I12:I14)</f>
        <v>214.65362822280724</v>
      </c>
      <c r="J12" s="204">
        <f>AVERAGE('LFS Other'!J12:J14)</f>
        <v>25.733333333333334</v>
      </c>
      <c r="K12" s="204">
        <f>AVERAGE('LFS Other'!K12:K14)</f>
        <v>21.63</v>
      </c>
      <c r="L12" s="204">
        <f>AVERAGE('LFS Other'!L12:L14)</f>
        <v>3130.7333333333336</v>
      </c>
      <c r="M12" s="204">
        <f>AVERAGE('LFS Other'!M12:M14)</f>
        <v>2569.44</v>
      </c>
      <c r="N12" s="204">
        <f>AVERAGE('LFS Other'!N12:N14)</f>
        <v>561.29</v>
      </c>
      <c r="O12" s="204">
        <f>AVERAGE('LFS Other'!O12:O14)</f>
        <v>1634.0466666666669</v>
      </c>
      <c r="P12" s="204">
        <f>AVERAGE('LFS Other'!P12:P14)</f>
        <v>1496.6899999999998</v>
      </c>
      <c r="Q12" s="204">
        <f>AVERAGE('LFS Other'!Q12:Q14)</f>
        <v>518.21</v>
      </c>
      <c r="R12" s="204"/>
    </row>
    <row r="13" spans="1:18" x14ac:dyDescent="0.2">
      <c r="A13" s="181">
        <v>42095</v>
      </c>
      <c r="B13" s="204">
        <f>AVERAGE('LFS Other'!B13:B15)</f>
        <v>25.28</v>
      </c>
      <c r="C13" s="204">
        <f>AVERAGE('LFS Other'!C13:C15)</f>
        <v>20.680000000000003</v>
      </c>
      <c r="D13" s="204">
        <f>AVERAGE('LFS Other'!D13:D15)</f>
        <v>1406.2567126910178</v>
      </c>
      <c r="E13" s="204">
        <f>AVERAGE('LFS Other'!E13:E15)</f>
        <v>1143.0544494144149</v>
      </c>
      <c r="F13" s="204">
        <f>AVERAGE('LFS Other'!F13:F15)</f>
        <v>263.20554186539306</v>
      </c>
      <c r="G13" s="204">
        <f>AVERAGE('LFS Other'!G13:G15)</f>
        <v>732.84723539226309</v>
      </c>
      <c r="H13" s="204">
        <f>AVERAGE('LFS Other'!H13:H15)</f>
        <v>673.4127558875449</v>
      </c>
      <c r="I13" s="204">
        <f>AVERAGE('LFS Other'!I13:I15)</f>
        <v>212.35166656199613</v>
      </c>
      <c r="J13" s="204">
        <f>AVERAGE('LFS Other'!J13:J15)</f>
        <v>25.673333333333336</v>
      </c>
      <c r="K13" s="204">
        <f>AVERAGE('LFS Other'!K13:K15)</f>
        <v>21.63</v>
      </c>
      <c r="L13" s="204">
        <f>AVERAGE('LFS Other'!L13:L15)</f>
        <v>3086.6</v>
      </c>
      <c r="M13" s="204">
        <f>AVERAGE('LFS Other'!M13:M15)</f>
        <v>2525.6133333333332</v>
      </c>
      <c r="N13" s="204">
        <f>AVERAGE('LFS Other'!N13:N15)</f>
        <v>560.98333333333346</v>
      </c>
      <c r="O13" s="204">
        <f>AVERAGE('LFS Other'!O13:O15)</f>
        <v>1612.3133333333335</v>
      </c>
      <c r="P13" s="204">
        <f>AVERAGE('LFS Other'!P13:P15)</f>
        <v>1474.2933333333333</v>
      </c>
      <c r="Q13" s="204">
        <f>AVERAGE('LFS Other'!Q13:Q15)</f>
        <v>511.66333333333324</v>
      </c>
      <c r="R13" s="204"/>
    </row>
    <row r="14" spans="1:18" x14ac:dyDescent="0.2">
      <c r="A14" s="181">
        <v>42064</v>
      </c>
      <c r="B14" s="204">
        <f>AVERAGE('LFS Other'!B14:B16)</f>
        <v>25.26</v>
      </c>
      <c r="C14" s="204">
        <f>AVERAGE('LFS Other'!C14:C16)</f>
        <v>20.606666666666669</v>
      </c>
      <c r="D14" s="204">
        <f>AVERAGE('LFS Other'!D14:D16)</f>
        <v>1395.3082299026867</v>
      </c>
      <c r="E14" s="204">
        <f>AVERAGE('LFS Other'!E14:E16)</f>
        <v>1132.916797062757</v>
      </c>
      <c r="F14" s="204">
        <f>AVERAGE('LFS Other'!F14:F16)</f>
        <v>262.3945037908249</v>
      </c>
      <c r="G14" s="204">
        <f>AVERAGE('LFS Other'!G14:G16)</f>
        <v>735.28365515147505</v>
      </c>
      <c r="H14" s="204">
        <f>AVERAGE('LFS Other'!H14:H16)</f>
        <v>660.02457475121173</v>
      </c>
      <c r="I14" s="204">
        <f>AVERAGE('LFS Other'!I14:I16)</f>
        <v>226.98753418177046</v>
      </c>
      <c r="J14" s="204">
        <f>AVERAGE('LFS Other'!J14:J16)</f>
        <v>25.66</v>
      </c>
      <c r="K14" s="204">
        <f>AVERAGE('LFS Other'!K14:K16)</f>
        <v>21.63</v>
      </c>
      <c r="L14" s="204">
        <f>AVERAGE('LFS Other'!L14:L16)</f>
        <v>3060.6966666666667</v>
      </c>
      <c r="M14" s="204">
        <f>AVERAGE('LFS Other'!M14:M16)</f>
        <v>2497.0300000000002</v>
      </c>
      <c r="N14" s="204">
        <f>AVERAGE('LFS Other'!N14:N16)</f>
        <v>563.66333333333341</v>
      </c>
      <c r="O14" s="204">
        <f>AVERAGE('LFS Other'!O14:O16)</f>
        <v>1606.3866666666665</v>
      </c>
      <c r="P14" s="204">
        <f>AVERAGE('LFS Other'!P14:P16)</f>
        <v>1454.3100000000002</v>
      </c>
      <c r="Q14" s="204">
        <f>AVERAGE('LFS Other'!Q14:Q16)</f>
        <v>520.13666666666666</v>
      </c>
      <c r="R14" s="204"/>
    </row>
    <row r="15" spans="1:18" x14ac:dyDescent="0.2">
      <c r="A15" s="181">
        <v>42036</v>
      </c>
      <c r="B15" s="204">
        <f>AVERAGE('LFS Other'!B15:B17)</f>
        <v>25.266666666666666</v>
      </c>
      <c r="C15" s="204">
        <f>AVERAGE('LFS Other'!C15:C17)</f>
        <v>20.446666666666669</v>
      </c>
      <c r="D15" s="204">
        <f>AVERAGE('LFS Other'!D15:D17)</f>
        <v>1393.653486972441</v>
      </c>
      <c r="E15" s="204">
        <f>AVERAGE('LFS Other'!E15:E17)</f>
        <v>1135.0459260020777</v>
      </c>
      <c r="F15" s="204">
        <f>AVERAGE('LFS Other'!F15:F17)</f>
        <v>258.61063192125829</v>
      </c>
      <c r="G15" s="204">
        <f>AVERAGE('LFS Other'!G15:G17)</f>
        <v>743.07837166391982</v>
      </c>
      <c r="H15" s="204">
        <f>AVERAGE('LFS Other'!H15:H17)</f>
        <v>650.57809649421415</v>
      </c>
      <c r="I15" s="204">
        <f>AVERAGE('LFS Other'!I15:I17)</f>
        <v>231.42584001664125</v>
      </c>
      <c r="J15" s="204">
        <f>AVERAGE('LFS Other'!J15:J17)</f>
        <v>25.733333333333334</v>
      </c>
      <c r="K15" s="204">
        <f>AVERAGE('LFS Other'!K15:K17)</f>
        <v>21.746666666666666</v>
      </c>
      <c r="L15" s="204">
        <f>AVERAGE('LFS Other'!L15:L17)</f>
        <v>3057.42</v>
      </c>
      <c r="M15" s="204">
        <f>AVERAGE('LFS Other'!M15:M17)</f>
        <v>2493.6566666666663</v>
      </c>
      <c r="N15" s="204">
        <f>AVERAGE('LFS Other'!N15:N17)</f>
        <v>563.76666666666677</v>
      </c>
      <c r="O15" s="204">
        <f>AVERAGE('LFS Other'!O15:O17)</f>
        <v>1614.1433333333334</v>
      </c>
      <c r="P15" s="204">
        <f>AVERAGE('LFS Other'!P15:P17)</f>
        <v>1443.28</v>
      </c>
      <c r="Q15" s="204">
        <f>AVERAGE('LFS Other'!Q15:Q17)</f>
        <v>520.54333333333341</v>
      </c>
      <c r="R15" s="204"/>
    </row>
    <row r="16" spans="1:18" x14ac:dyDescent="0.2">
      <c r="A16" s="181">
        <v>42005</v>
      </c>
      <c r="B16" s="204">
        <f>AVERAGE('LFS Other'!B16:B18)</f>
        <v>25.24</v>
      </c>
      <c r="C16" s="204">
        <f>AVERAGE('LFS Other'!C16:C18)</f>
        <v>20.756666666666664</v>
      </c>
      <c r="D16" s="204">
        <f>AVERAGE('LFS Other'!D16:D18)</f>
        <v>1399.5420526561468</v>
      </c>
      <c r="E16" s="204">
        <f>AVERAGE('LFS Other'!E16:E18)</f>
        <v>1142.3933411854543</v>
      </c>
      <c r="F16" s="204">
        <f>AVERAGE('LFS Other'!F16:F18)</f>
        <v>257.15178242158737</v>
      </c>
      <c r="G16" s="204">
        <f>AVERAGE('LFS Other'!G16:G18)</f>
        <v>744.86826338282526</v>
      </c>
      <c r="H16" s="204">
        <f>AVERAGE('LFS Other'!H16:H18)</f>
        <v>654.67677045901473</v>
      </c>
      <c r="I16" s="204">
        <f>AVERAGE('LFS Other'!I16:I18)</f>
        <v>230.81399924370479</v>
      </c>
      <c r="J16" s="204">
        <f>AVERAGE('LFS Other'!J16:J18)</f>
        <v>25.796666666666667</v>
      </c>
      <c r="K16" s="204">
        <f>AVERAGE('LFS Other'!K16:K18)</f>
        <v>21.87</v>
      </c>
      <c r="L16" s="204">
        <f>AVERAGE('LFS Other'!L16:L18)</f>
        <v>3066.103333333333</v>
      </c>
      <c r="M16" s="204">
        <f>AVERAGE('LFS Other'!M16:M18)</f>
        <v>2503.6833333333334</v>
      </c>
      <c r="N16" s="204">
        <f>AVERAGE('LFS Other'!N16:N18)</f>
        <v>562.42333333333329</v>
      </c>
      <c r="O16" s="204">
        <f>AVERAGE('LFS Other'!O16:O18)</f>
        <v>1613.0266666666666</v>
      </c>
      <c r="P16" s="204">
        <f>AVERAGE('LFS Other'!P16:P18)</f>
        <v>1453.0766666666666</v>
      </c>
      <c r="Q16" s="204">
        <f>AVERAGE('LFS Other'!Q16:Q18)</f>
        <v>521.38333333333333</v>
      </c>
      <c r="R16" s="204"/>
    </row>
    <row r="17" spans="1:18" x14ac:dyDescent="0.2">
      <c r="A17" s="181">
        <v>41974</v>
      </c>
      <c r="B17" s="204">
        <f>AVERAGE('LFS Other'!B17:B19)</f>
        <v>25.340000000000003</v>
      </c>
      <c r="C17" s="204">
        <f>AVERAGE('LFS Other'!C17:C19)</f>
        <v>21.12</v>
      </c>
      <c r="D17" s="204">
        <f>AVERAGE('LFS Other'!D17:D19)</f>
        <v>1398.8162170464457</v>
      </c>
      <c r="E17" s="204">
        <f>AVERAGE('LFS Other'!E17:E19)</f>
        <v>1141.857309958031</v>
      </c>
      <c r="F17" s="204">
        <f>AVERAGE('LFS Other'!F17:F19)</f>
        <v>256.95890708841449</v>
      </c>
      <c r="G17" s="204">
        <f>AVERAGE('LFS Other'!G17:G19)</f>
        <v>740.18529030756326</v>
      </c>
      <c r="H17" s="204">
        <f>AVERAGE('LFS Other'!H17:H19)</f>
        <v>658.6339079245754</v>
      </c>
      <c r="I17" s="204">
        <f>AVERAGE('LFS Other'!I17:I19)</f>
        <v>225.68158907865055</v>
      </c>
      <c r="J17" s="204">
        <f>AVERAGE('LFS Other'!J17:J19)</f>
        <v>25.786666666666665</v>
      </c>
      <c r="K17" s="204">
        <f>AVERAGE('LFS Other'!K17:K19)</f>
        <v>21.87</v>
      </c>
      <c r="L17" s="204">
        <f>AVERAGE('LFS Other'!L17:L19)</f>
        <v>3082.8199999999997</v>
      </c>
      <c r="M17" s="204">
        <f>AVERAGE('LFS Other'!M17:M19)</f>
        <v>2524.8633333333332</v>
      </c>
      <c r="N17" s="204">
        <f>AVERAGE('LFS Other'!N17:N19)</f>
        <v>557.96</v>
      </c>
      <c r="O17" s="204">
        <f>AVERAGE('LFS Other'!O17:O19)</f>
        <v>1617.29</v>
      </c>
      <c r="P17" s="204">
        <f>AVERAGE('LFS Other'!P17:P19)</f>
        <v>1465.5333333333331</v>
      </c>
      <c r="Q17" s="204">
        <f>AVERAGE('LFS Other'!Q17:Q19)</f>
        <v>517.12</v>
      </c>
      <c r="R17" s="204"/>
    </row>
    <row r="18" spans="1:18" x14ac:dyDescent="0.2">
      <c r="A18" s="181">
        <v>41944</v>
      </c>
      <c r="B18" s="204">
        <f>AVERAGE('LFS Other'!B18:B20)</f>
        <v>25.526666666666667</v>
      </c>
      <c r="C18" s="204">
        <f>AVERAGE('LFS Other'!C18:C20)</f>
        <v>21.673333333333336</v>
      </c>
      <c r="D18" s="204">
        <f>AVERAGE('LFS Other'!D18:D20)</f>
        <v>1395.2156066363796</v>
      </c>
      <c r="E18" s="204">
        <f>AVERAGE('LFS Other'!E18:E20)</f>
        <v>1141.8365221080969</v>
      </c>
      <c r="F18" s="204">
        <f>AVERAGE('LFS Other'!F18:F20)</f>
        <v>253.37908452828262</v>
      </c>
      <c r="G18" s="204">
        <f>AVERAGE('LFS Other'!G18:G20)</f>
        <v>732.3666297691301</v>
      </c>
      <c r="H18" s="204">
        <f>AVERAGE('LFS Other'!H18:H20)</f>
        <v>662.84897686724969</v>
      </c>
      <c r="I18" s="204">
        <f>AVERAGE('LFS Other'!I18:I20)</f>
        <v>221.74943165320238</v>
      </c>
      <c r="J18" s="204">
        <f>AVERAGE('LFS Other'!J18:J20)</f>
        <v>25.78</v>
      </c>
      <c r="K18" s="204">
        <f>AVERAGE('LFS Other'!K18:K20)</f>
        <v>21.876666666666665</v>
      </c>
      <c r="L18" s="204">
        <f>AVERAGE('LFS Other'!L18:L20)</f>
        <v>3084.7733333333331</v>
      </c>
      <c r="M18" s="204">
        <f>AVERAGE('LFS Other'!M18:M20)</f>
        <v>2531.44</v>
      </c>
      <c r="N18" s="204">
        <f>AVERAGE('LFS Other'!N18:N20)</f>
        <v>553.33333333333337</v>
      </c>
      <c r="O18" s="204">
        <f>AVERAGE('LFS Other'!O18:O20)</f>
        <v>1609.9166666666667</v>
      </c>
      <c r="P18" s="204">
        <f>AVERAGE('LFS Other'!P18:P20)</f>
        <v>1474.8533333333332</v>
      </c>
      <c r="Q18" s="204">
        <f>AVERAGE('LFS Other'!Q18:Q20)</f>
        <v>513.61</v>
      </c>
      <c r="R18" s="204"/>
    </row>
    <row r="19" spans="1:18" x14ac:dyDescent="0.2">
      <c r="A19" s="181">
        <v>41913</v>
      </c>
      <c r="B19" s="204">
        <f>AVERAGE('LFS Other'!B19:B21)</f>
        <v>25.343333333333334</v>
      </c>
      <c r="C19" s="204">
        <f>AVERAGE('LFS Other'!C19:C21)</f>
        <v>21.209999999999997</v>
      </c>
      <c r="D19" s="204">
        <f>AVERAGE('LFS Other'!D19:D21)</f>
        <v>1396.5770290131757</v>
      </c>
      <c r="E19" s="204">
        <f>AVERAGE('LFS Other'!E19:E21)</f>
        <v>1146.1485890535689</v>
      </c>
      <c r="F19" s="204">
        <f>AVERAGE('LFS Other'!F19:F21)</f>
        <v>250.42545291317546</v>
      </c>
      <c r="G19" s="204">
        <f>AVERAGE('LFS Other'!G19:G21)</f>
        <v>733.36723381276897</v>
      </c>
      <c r="H19" s="204">
        <f>AVERAGE('LFS Other'!H19:H21)</f>
        <v>663.2097952004068</v>
      </c>
      <c r="I19" s="204">
        <f>AVERAGE('LFS Other'!I19:I21)</f>
        <v>225.50600527246107</v>
      </c>
      <c r="J19" s="204">
        <f>AVERAGE('LFS Other'!J19:J21)</f>
        <v>25.463333333333335</v>
      </c>
      <c r="K19" s="204">
        <f>AVERAGE('LFS Other'!K19:K21)</f>
        <v>21.343333333333334</v>
      </c>
      <c r="L19" s="204">
        <f>AVERAGE('LFS Other'!L19:L21)</f>
        <v>3089.4033333333332</v>
      </c>
      <c r="M19" s="204">
        <f>AVERAGE('LFS Other'!M19:M21)</f>
        <v>2546.0300000000002</v>
      </c>
      <c r="N19" s="204">
        <f>AVERAGE('LFS Other'!N19:N21)</f>
        <v>543.37333333333333</v>
      </c>
      <c r="O19" s="204">
        <f>AVERAGE('LFS Other'!O19:O21)</f>
        <v>1616.2633333333333</v>
      </c>
      <c r="P19" s="204">
        <f>AVERAGE('LFS Other'!P19:P21)</f>
        <v>1473.1366666666665</v>
      </c>
      <c r="Q19" s="204">
        <f>AVERAGE('LFS Other'!Q19:Q21)</f>
        <v>515.0533333333334</v>
      </c>
      <c r="R19" s="204"/>
    </row>
    <row r="20" spans="1:18" x14ac:dyDescent="0.2">
      <c r="A20" s="181">
        <v>41883</v>
      </c>
      <c r="B20" s="204">
        <f>AVERAGE('LFS Other'!B20:B22)</f>
        <v>24.946666666666669</v>
      </c>
      <c r="C20" s="204">
        <f>AVERAGE('LFS Other'!C20:C22)</f>
        <v>20.973333333333333</v>
      </c>
      <c r="D20" s="204">
        <f>AVERAGE('LFS Other'!D20:D22)</f>
        <v>1389.2208145565626</v>
      </c>
      <c r="E20" s="204">
        <f>AVERAGE('LFS Other'!E20:E22)</f>
        <v>1141.375624742838</v>
      </c>
      <c r="F20" s="204">
        <f>AVERAGE('LFS Other'!F20:F22)</f>
        <v>247.84220276729334</v>
      </c>
      <c r="G20" s="204">
        <f>AVERAGE('LFS Other'!G20:G22)</f>
        <v>726.91744781987245</v>
      </c>
      <c r="H20" s="204">
        <f>AVERAGE('LFS Other'!H20:H22)</f>
        <v>662.30634542961491</v>
      </c>
      <c r="I20" s="204">
        <f>AVERAGE('LFS Other'!I20:I22)</f>
        <v>222.09645809244964</v>
      </c>
      <c r="J20" s="204">
        <f>AVERAGE('LFS Other'!J20:J22)</f>
        <v>25.153333333333336</v>
      </c>
      <c r="K20" s="204">
        <f>AVERAGE('LFS Other'!K20:K22)</f>
        <v>21.133333333333333</v>
      </c>
      <c r="L20" s="204">
        <f>AVERAGE('LFS Other'!L20:L22)</f>
        <v>3085.35</v>
      </c>
      <c r="M20" s="204">
        <f>AVERAGE('LFS Other'!M20:M22)</f>
        <v>2547.2833333333333</v>
      </c>
      <c r="N20" s="204">
        <f>AVERAGE('LFS Other'!N20:N22)</f>
        <v>538.06333333333339</v>
      </c>
      <c r="O20" s="204">
        <f>AVERAGE('LFS Other'!O20:O22)</f>
        <v>1610.5266666666666</v>
      </c>
      <c r="P20" s="204">
        <f>AVERAGE('LFS Other'!P20:P22)</f>
        <v>1474.8166666666666</v>
      </c>
      <c r="Q20" s="204">
        <f>AVERAGE('LFS Other'!Q20:Q22)</f>
        <v>502.97333333333336</v>
      </c>
      <c r="R20" s="204"/>
    </row>
    <row r="21" spans="1:18" x14ac:dyDescent="0.2">
      <c r="A21" s="181">
        <v>41852</v>
      </c>
      <c r="B21" s="204">
        <f>AVERAGE('LFS Other'!B21:B23)</f>
        <v>24.596666666666668</v>
      </c>
      <c r="C21" s="204">
        <f>AVERAGE('LFS Other'!C21:C23)</f>
        <v>20.689999999999998</v>
      </c>
      <c r="D21" s="204">
        <f>AVERAGE('LFS Other'!D21:D23)</f>
        <v>1391.6285143268424</v>
      </c>
      <c r="E21" s="204">
        <f>AVERAGE('LFS Other'!E21:E23)</f>
        <v>1144.0016876883865</v>
      </c>
      <c r="F21" s="204">
        <f>AVERAGE('LFS Other'!F21:F23)</f>
        <v>247.6268570327081</v>
      </c>
      <c r="G21" s="204">
        <f>AVERAGE('LFS Other'!G21:G23)</f>
        <v>725.07706741287166</v>
      </c>
      <c r="H21" s="204">
        <f>AVERAGE('LFS Other'!H21:H23)</f>
        <v>666.55744304757889</v>
      </c>
      <c r="I21" s="204">
        <f>AVERAGE('LFS Other'!I21:I23)</f>
        <v>223.03409835605109</v>
      </c>
      <c r="J21" s="204">
        <f>AVERAGE('LFS Other'!J21:J23)</f>
        <v>24.850000000000005</v>
      </c>
      <c r="K21" s="204">
        <f>AVERAGE('LFS Other'!K21:K23)</f>
        <v>20.883333333333333</v>
      </c>
      <c r="L21" s="204">
        <f>AVERAGE('LFS Other'!L21:L23)</f>
        <v>3094.2100000000005</v>
      </c>
      <c r="M21" s="204">
        <f>AVERAGE('LFS Other'!M21:M23)</f>
        <v>2556.34</v>
      </c>
      <c r="N21" s="204">
        <f>AVERAGE('LFS Other'!N21:N23)</f>
        <v>537.86666666666667</v>
      </c>
      <c r="O21" s="204">
        <f>AVERAGE('LFS Other'!O21:O23)</f>
        <v>1610.78</v>
      </c>
      <c r="P21" s="204">
        <f>AVERAGE('LFS Other'!P21:P23)</f>
        <v>1483.4266666666665</v>
      </c>
      <c r="Q21" s="204">
        <f>AVERAGE('LFS Other'!Q21:Q23)</f>
        <v>495.98</v>
      </c>
      <c r="R21" s="204"/>
    </row>
    <row r="22" spans="1:18" x14ac:dyDescent="0.2">
      <c r="A22" s="181">
        <v>41821</v>
      </c>
      <c r="B22" s="204">
        <f>AVERAGE('LFS Other'!B22:B24)</f>
        <v>24.48</v>
      </c>
      <c r="C22" s="204">
        <f>AVERAGE('LFS Other'!C22:C24)</f>
        <v>20.943333333333332</v>
      </c>
      <c r="D22" s="204">
        <f>AVERAGE('LFS Other'!D22:D24)</f>
        <v>1392.8022176570751</v>
      </c>
      <c r="E22" s="204">
        <f>AVERAGE('LFS Other'!E22:E24)</f>
        <v>1146.39154206642</v>
      </c>
      <c r="F22" s="204">
        <f>AVERAGE('LFS Other'!F22:F24)</f>
        <v>246.41369303133843</v>
      </c>
      <c r="G22" s="204">
        <f>AVERAGE('LFS Other'!G22:G24)</f>
        <v>722.79836475235572</v>
      </c>
      <c r="H22" s="204">
        <f>AVERAGE('LFS Other'!H22:H24)</f>
        <v>670.00984903832762</v>
      </c>
      <c r="I22" s="204">
        <f>AVERAGE('LFS Other'!I22:I24)</f>
        <v>219.38014233799768</v>
      </c>
      <c r="J22" s="204">
        <f>AVERAGE('LFS Other'!J22:J24)</f>
        <v>24.796666666666667</v>
      </c>
      <c r="K22" s="204">
        <f>AVERAGE('LFS Other'!K22:K24)</f>
        <v>21.083333333333332</v>
      </c>
      <c r="L22" s="204">
        <f>AVERAGE('LFS Other'!L22:L24)</f>
        <v>3095.5233333333331</v>
      </c>
      <c r="M22" s="204">
        <f>AVERAGE('LFS Other'!M22:M24)</f>
        <v>2548.3666666666668</v>
      </c>
      <c r="N22" s="204">
        <f>AVERAGE('LFS Other'!N22:N24)</f>
        <v>547.15333333333331</v>
      </c>
      <c r="O22" s="204">
        <f>AVERAGE('LFS Other'!O22:O24)</f>
        <v>1605.8566666666666</v>
      </c>
      <c r="P22" s="204">
        <f>AVERAGE('LFS Other'!P22:P24)</f>
        <v>1489.6633333333332</v>
      </c>
      <c r="Q22" s="204">
        <f>AVERAGE('LFS Other'!Q22:Q24)</f>
        <v>487.4666666666667</v>
      </c>
      <c r="R22" s="204"/>
    </row>
    <row r="23" spans="1:18" x14ac:dyDescent="0.2">
      <c r="A23" s="181">
        <v>41791</v>
      </c>
      <c r="B23" s="204">
        <f>AVERAGE('LFS Other'!B23:B25)</f>
        <v>24.543333333333337</v>
      </c>
      <c r="C23" s="204">
        <f>AVERAGE('LFS Other'!C23:C25)</f>
        <v>21</v>
      </c>
      <c r="D23" s="204">
        <f>AVERAGE('LFS Other'!D23:D25)</f>
        <v>1403.8637653856458</v>
      </c>
      <c r="E23" s="204">
        <f>AVERAGE('LFS Other'!E23:E25)</f>
        <v>1152.8980861240541</v>
      </c>
      <c r="F23" s="204">
        <f>AVERAGE('LFS Other'!F23:F25)</f>
        <v>250.96869670227497</v>
      </c>
      <c r="G23" s="204">
        <f>AVERAGE('LFS Other'!G23:G25)</f>
        <v>730.18551464889936</v>
      </c>
      <c r="H23" s="204">
        <f>AVERAGE('LFS Other'!H23:H25)</f>
        <v>673.68126817742984</v>
      </c>
      <c r="I23" s="204">
        <f>AVERAGE('LFS Other'!I23:I25)</f>
        <v>225.58780459481056</v>
      </c>
      <c r="J23" s="204">
        <f>AVERAGE('LFS Other'!J23:J25)</f>
        <v>24.886666666666667</v>
      </c>
      <c r="K23" s="204">
        <f>AVERAGE('LFS Other'!K23:K25)</f>
        <v>21.293333333333333</v>
      </c>
      <c r="L23" s="204">
        <f>AVERAGE('LFS Other'!L23:L25)</f>
        <v>3107.52</v>
      </c>
      <c r="M23" s="204">
        <f>AVERAGE('LFS Other'!M23:M25)</f>
        <v>2542.4566666666665</v>
      </c>
      <c r="N23" s="204">
        <f>AVERAGE('LFS Other'!N23:N25)</f>
        <v>565.06333333333339</v>
      </c>
      <c r="O23" s="204">
        <f>AVERAGE('LFS Other'!O23:O25)</f>
        <v>1612.04</v>
      </c>
      <c r="P23" s="204">
        <f>AVERAGE('LFS Other'!P23:P25)</f>
        <v>1495.4800000000002</v>
      </c>
      <c r="Q23" s="204">
        <f>AVERAGE('LFS Other'!Q23:Q25)</f>
        <v>494.02</v>
      </c>
      <c r="R23" s="204"/>
    </row>
    <row r="24" spans="1:18" x14ac:dyDescent="0.2">
      <c r="A24" s="181">
        <v>41760</v>
      </c>
      <c r="B24" s="204">
        <f>AVERAGE('LFS Other'!B24:B26)</f>
        <v>24.483333333333334</v>
      </c>
      <c r="C24" s="204">
        <f>AVERAGE('LFS Other'!C24:C26)</f>
        <v>20.666666666666668</v>
      </c>
      <c r="D24" s="204">
        <f>AVERAGE('LFS Other'!D24:D26)</f>
        <v>1401.4066804001013</v>
      </c>
      <c r="E24" s="204">
        <f>AVERAGE('LFS Other'!E24:E26)</f>
        <v>1141.4966314426672</v>
      </c>
      <c r="F24" s="204">
        <f>AVERAGE('LFS Other'!F24:F26)</f>
        <v>259.91309119011606</v>
      </c>
      <c r="G24" s="204">
        <f>AVERAGE('LFS Other'!G24:G26)</f>
        <v>734.11503898315948</v>
      </c>
      <c r="H24" s="204">
        <f>AVERAGE('LFS Other'!H24:H26)</f>
        <v>667.29164141694207</v>
      </c>
      <c r="I24" s="204">
        <f>AVERAGE('LFS Other'!I24:I26)</f>
        <v>227.19320245124672</v>
      </c>
      <c r="J24" s="204">
        <f>AVERAGE('LFS Other'!J24:J26)</f>
        <v>24.86</v>
      </c>
      <c r="K24" s="204">
        <f>AVERAGE('LFS Other'!K24:K26)</f>
        <v>21.209999999999997</v>
      </c>
      <c r="L24" s="204">
        <f>AVERAGE('LFS Other'!L24:L26)</f>
        <v>3102.9866666666671</v>
      </c>
      <c r="M24" s="204">
        <f>AVERAGE('LFS Other'!M24:M26)</f>
        <v>2523.7600000000002</v>
      </c>
      <c r="N24" s="204">
        <f>AVERAGE('LFS Other'!N24:N26)</f>
        <v>579.2299999999999</v>
      </c>
      <c r="O24" s="204">
        <f>AVERAGE('LFS Other'!O24:O26)</f>
        <v>1612.33</v>
      </c>
      <c r="P24" s="204">
        <f>AVERAGE('LFS Other'!P24:P26)</f>
        <v>1490.6599999999999</v>
      </c>
      <c r="Q24" s="204">
        <f>AVERAGE('LFS Other'!Q24:Q26)</f>
        <v>497.84666666666664</v>
      </c>
      <c r="R24" s="204"/>
    </row>
    <row r="25" spans="1:18" x14ac:dyDescent="0.2">
      <c r="A25" s="181">
        <v>41730</v>
      </c>
      <c r="B25" s="204">
        <f>AVERAGE('LFS Other'!B25:B27)</f>
        <v>24.5</v>
      </c>
      <c r="C25" s="204">
        <f>AVERAGE('LFS Other'!C25:C27)</f>
        <v>20.333333333333332</v>
      </c>
      <c r="D25" s="204">
        <f>AVERAGE('LFS Other'!D25:D27)</f>
        <v>1390.7631249891485</v>
      </c>
      <c r="E25" s="204">
        <f>AVERAGE('LFS Other'!E25:E27)</f>
        <v>1126.1864448997608</v>
      </c>
      <c r="F25" s="204">
        <f>AVERAGE('LFS Other'!F25:F27)</f>
        <v>264.58273535901174</v>
      </c>
      <c r="G25" s="204">
        <f>AVERAGE('LFS Other'!G25:G27)</f>
        <v>729.51167611565177</v>
      </c>
      <c r="H25" s="204">
        <f>AVERAGE('LFS Other'!H25:H27)</f>
        <v>661.25446191043886</v>
      </c>
      <c r="I25" s="204">
        <f>AVERAGE('LFS Other'!I25:I27)</f>
        <v>223.26165455570933</v>
      </c>
      <c r="J25" s="204">
        <f>AVERAGE('LFS Other'!J25:J27)</f>
        <v>24.95</v>
      </c>
      <c r="K25" s="204">
        <f>AVERAGE('LFS Other'!K25:K27)</f>
        <v>21.209999999999997</v>
      </c>
      <c r="L25" s="204">
        <f>AVERAGE('LFS Other'!L25:L27)</f>
        <v>3095.4433333333332</v>
      </c>
      <c r="M25" s="204">
        <f>AVERAGE('LFS Other'!M25:M27)</f>
        <v>2506.146666666667</v>
      </c>
      <c r="N25" s="204">
        <f>AVERAGE('LFS Other'!N25:N27)</f>
        <v>589.30000000000007</v>
      </c>
      <c r="O25" s="204">
        <f>AVERAGE('LFS Other'!O25:O27)</f>
        <v>1601.9433333333334</v>
      </c>
      <c r="P25" s="204">
        <f>AVERAGE('LFS Other'!P25:P27)</f>
        <v>1493.5</v>
      </c>
      <c r="Q25" s="204">
        <f>AVERAGE('LFS Other'!Q25:Q27)</f>
        <v>493.53</v>
      </c>
      <c r="R25" s="204"/>
    </row>
    <row r="26" spans="1:18" x14ac:dyDescent="0.2">
      <c r="A26" s="181">
        <v>41699</v>
      </c>
      <c r="B26" s="204">
        <f>AVERAGE('LFS Other'!B26:B28)</f>
        <v>24.636666666666667</v>
      </c>
      <c r="C26" s="204">
        <f>AVERAGE('LFS Other'!C26:C28)</f>
        <v>20.170000000000002</v>
      </c>
      <c r="D26" s="204">
        <f>AVERAGE('LFS Other'!D26:D28)</f>
        <v>1378.4492257805923</v>
      </c>
      <c r="E26" s="204">
        <f>AVERAGE('LFS Other'!E26:E28)</f>
        <v>1121.3597532639105</v>
      </c>
      <c r="F26" s="204">
        <f>AVERAGE('LFS Other'!F26:F28)</f>
        <v>257.09552778630604</v>
      </c>
      <c r="G26" s="204">
        <f>AVERAGE('LFS Other'!G26:G28)</f>
        <v>719.43291238342772</v>
      </c>
      <c r="H26" s="204">
        <f>AVERAGE('LFS Other'!H26:H28)</f>
        <v>659.0193264341068</v>
      </c>
      <c r="I26" s="204">
        <f>AVERAGE('LFS Other'!I26:I28)</f>
        <v>215.92639767355607</v>
      </c>
      <c r="J26" s="204">
        <f>AVERAGE('LFS Other'!J26:J28)</f>
        <v>24.976666666666663</v>
      </c>
      <c r="K26" s="204">
        <f>AVERAGE('LFS Other'!K26:K28)</f>
        <v>21</v>
      </c>
      <c r="L26" s="204">
        <f>AVERAGE('LFS Other'!L26:L28)</f>
        <v>3073.73</v>
      </c>
      <c r="M26" s="204">
        <f>AVERAGE('LFS Other'!M26:M28)</f>
        <v>2497.0566666666668</v>
      </c>
      <c r="N26" s="204">
        <f>AVERAGE('LFS Other'!N26:N28)</f>
        <v>576.67999999999995</v>
      </c>
      <c r="O26" s="204">
        <f>AVERAGE('LFS Other'!O26:O28)</f>
        <v>1584.96</v>
      </c>
      <c r="P26" s="204">
        <f>AVERAGE('LFS Other'!P26:P28)</f>
        <v>1488.7699999999998</v>
      </c>
      <c r="Q26" s="204">
        <f>AVERAGE('LFS Other'!Q26:Q28)</f>
        <v>489.34999999999997</v>
      </c>
      <c r="R26" s="204"/>
    </row>
    <row r="27" spans="1:18" x14ac:dyDescent="0.2">
      <c r="A27" s="181">
        <v>41671</v>
      </c>
      <c r="B27" s="204">
        <f>AVERAGE('LFS Other'!B27:B29)</f>
        <v>24.626666666666665</v>
      </c>
      <c r="C27" s="204">
        <f>AVERAGE('LFS Other'!C27:C29)</f>
        <v>20.330000000000002</v>
      </c>
      <c r="D27" s="204">
        <f>AVERAGE('LFS Other'!D27:D29)</f>
        <v>1390.0996199099875</v>
      </c>
      <c r="E27" s="204">
        <f>AVERAGE('LFS Other'!E27:E29)</f>
        <v>1138.0359103333187</v>
      </c>
      <c r="F27" s="204">
        <f>AVERAGE('LFS Other'!F27:F29)</f>
        <v>252.06672261361072</v>
      </c>
      <c r="G27" s="204">
        <f>AVERAGE('LFS Other'!G27:G29)</f>
        <v>719.11642665100555</v>
      </c>
      <c r="H27" s="204">
        <f>AVERAGE('LFS Other'!H27:H29)</f>
        <v>670.98620629592415</v>
      </c>
      <c r="I27" s="204">
        <f>AVERAGE('LFS Other'!I27:I29)</f>
        <v>214.11503527794767</v>
      </c>
      <c r="J27" s="204">
        <f>AVERAGE('LFS Other'!J27:J29)</f>
        <v>24.996666666666666</v>
      </c>
      <c r="K27" s="204">
        <f>AVERAGE('LFS Other'!K27:K29)</f>
        <v>21</v>
      </c>
      <c r="L27" s="204">
        <f>AVERAGE('LFS Other'!L27:L29)</f>
        <v>3085.6133333333332</v>
      </c>
      <c r="M27" s="204">
        <f>AVERAGE('LFS Other'!M27:M29)</f>
        <v>2513.54</v>
      </c>
      <c r="N27" s="204">
        <f>AVERAGE('LFS Other'!N27:N29)</f>
        <v>572.07333333333338</v>
      </c>
      <c r="O27" s="204">
        <f>AVERAGE('LFS Other'!O27:O29)</f>
        <v>1587.4033333333334</v>
      </c>
      <c r="P27" s="204">
        <f>AVERAGE('LFS Other'!P27:P29)</f>
        <v>1498.2066666666667</v>
      </c>
      <c r="Q27" s="204">
        <f>AVERAGE('LFS Other'!Q27:Q29)</f>
        <v>492.23666666666668</v>
      </c>
      <c r="R27" s="204"/>
    </row>
    <row r="28" spans="1:18" x14ac:dyDescent="0.2">
      <c r="A28" s="181">
        <v>41640</v>
      </c>
      <c r="B28" s="204">
        <f>AVERAGE('LFS Other'!B28:B30)</f>
        <v>24.67</v>
      </c>
      <c r="C28" s="204">
        <f>AVERAGE('LFS Other'!C28:C30)</f>
        <v>20.5</v>
      </c>
      <c r="D28" s="204">
        <f>AVERAGE('LFS Other'!D28:D30)</f>
        <v>1407.1965192254602</v>
      </c>
      <c r="E28" s="204">
        <f>AVERAGE('LFS Other'!E28:E30)</f>
        <v>1152.8285037857861</v>
      </c>
      <c r="F28" s="204">
        <f>AVERAGE('LFS Other'!F28:F30)</f>
        <v>254.37101196908347</v>
      </c>
      <c r="G28" s="204">
        <f>AVERAGE('LFS Other'!G28:G30)</f>
        <v>723.22803496552842</v>
      </c>
      <c r="H28" s="204">
        <f>AVERAGE('LFS Other'!H28:H30)</f>
        <v>683.96848425993176</v>
      </c>
      <c r="I28" s="204">
        <f>AVERAGE('LFS Other'!I28:I30)</f>
        <v>220.81538516201553</v>
      </c>
      <c r="J28" s="204">
        <f>AVERAGE('LFS Other'!J28:J30)</f>
        <v>25</v>
      </c>
      <c r="K28" s="204">
        <f>AVERAGE('LFS Other'!K28:K30)</f>
        <v>21</v>
      </c>
      <c r="L28" s="204">
        <f>AVERAGE('LFS Other'!L28:L30)</f>
        <v>3097.0233333333331</v>
      </c>
      <c r="M28" s="204">
        <f>AVERAGE('LFS Other'!M28:M30)</f>
        <v>2521.94</v>
      </c>
      <c r="N28" s="204">
        <f>AVERAGE('LFS Other'!N28:N30)</f>
        <v>575.08333333333337</v>
      </c>
      <c r="O28" s="204">
        <f>AVERAGE('LFS Other'!O28:O30)</f>
        <v>1595.6466666666665</v>
      </c>
      <c r="P28" s="204">
        <f>AVERAGE('LFS Other'!P28:P30)</f>
        <v>1501.3766666666668</v>
      </c>
      <c r="Q28" s="204">
        <f>AVERAGE('LFS Other'!Q28:Q30)</f>
        <v>502.87999999999994</v>
      </c>
      <c r="R28" s="204"/>
    </row>
    <row r="29" spans="1:18" x14ac:dyDescent="0.2">
      <c r="A29" s="181">
        <v>41609</v>
      </c>
      <c r="B29" s="204">
        <f>AVERAGE('LFS Other'!B29:B31)</f>
        <v>24.566666666666666</v>
      </c>
      <c r="C29" s="204">
        <f>AVERAGE('LFS Other'!C29:C31)</f>
        <v>20.553333333333335</v>
      </c>
      <c r="D29" s="204">
        <f>AVERAGE('LFS Other'!D29:D31)</f>
        <v>1422.4491277324439</v>
      </c>
      <c r="E29" s="204">
        <f>AVERAGE('LFS Other'!E29:E31)</f>
        <v>1168.6561260463984</v>
      </c>
      <c r="F29" s="204">
        <f>AVERAGE('LFS Other'!F29:F31)</f>
        <v>253.79599821545472</v>
      </c>
      <c r="G29" s="204">
        <f>AVERAGE('LFS Other'!G29:G31)</f>
        <v>731.34693293462533</v>
      </c>
      <c r="H29" s="204">
        <f>AVERAGE('LFS Other'!H29:H31)</f>
        <v>691.10520926221523</v>
      </c>
      <c r="I29" s="204">
        <f>AVERAGE('LFS Other'!I29:I31)</f>
        <v>220.39221975605861</v>
      </c>
      <c r="J29" s="204">
        <f>AVERAGE('LFS Other'!J29:J31)</f>
        <v>24.973333333333333</v>
      </c>
      <c r="K29" s="204">
        <f>AVERAGE('LFS Other'!K29:K31)</f>
        <v>21.05</v>
      </c>
      <c r="L29" s="204">
        <f>AVERAGE('LFS Other'!L29:L31)</f>
        <v>3114.25</v>
      </c>
      <c r="M29" s="204">
        <f>AVERAGE('LFS Other'!M29:M31)</f>
        <v>2546.7933333333335</v>
      </c>
      <c r="N29" s="204">
        <f>AVERAGE('LFS Other'!N29:N31)</f>
        <v>567.45333333333338</v>
      </c>
      <c r="O29" s="204">
        <f>AVERAGE('LFS Other'!O29:O31)</f>
        <v>1612.7133333333331</v>
      </c>
      <c r="P29" s="204">
        <f>AVERAGE('LFS Other'!P29:P31)</f>
        <v>1501.5366666666669</v>
      </c>
      <c r="Q29" s="204">
        <f>AVERAGE('LFS Other'!Q29:Q31)</f>
        <v>504.34333333333331</v>
      </c>
      <c r="R29" s="204"/>
    </row>
    <row r="30" spans="1:18" x14ac:dyDescent="0.2">
      <c r="A30" s="181">
        <v>41579</v>
      </c>
      <c r="B30" s="204">
        <f>AVERAGE('LFS Other'!B30:B32)</f>
        <v>24.603333333333335</v>
      </c>
      <c r="C30" s="204">
        <f>AVERAGE('LFS Other'!C30:C32)</f>
        <v>20.426666666666669</v>
      </c>
      <c r="D30" s="204">
        <f>AVERAGE('LFS Other'!D30:D32)</f>
        <v>1432.2203676059587</v>
      </c>
      <c r="E30" s="204">
        <f>AVERAGE('LFS Other'!E30:E32)</f>
        <v>1175.7868392623911</v>
      </c>
      <c r="F30" s="204">
        <f>AVERAGE('LFS Other'!F30:F32)</f>
        <v>256.43652487297692</v>
      </c>
      <c r="G30" s="204">
        <f>AVERAGE('LFS Other'!G30:G32)</f>
        <v>740.57584359183613</v>
      </c>
      <c r="H30" s="204">
        <f>AVERAGE('LFS Other'!H30:H32)</f>
        <v>691.6475384785191</v>
      </c>
      <c r="I30" s="204">
        <f>AVERAGE('LFS Other'!I30:I32)</f>
        <v>227.03293739563932</v>
      </c>
      <c r="J30" s="204">
        <f>AVERAGE('LFS Other'!J30:J32)</f>
        <v>24.993333333333336</v>
      </c>
      <c r="K30" s="204">
        <f>AVERAGE('LFS Other'!K30:K32)</f>
        <v>21.05</v>
      </c>
      <c r="L30" s="204">
        <f>AVERAGE('LFS Other'!L30:L32)</f>
        <v>3119.7533333333336</v>
      </c>
      <c r="M30" s="204">
        <f>AVERAGE('LFS Other'!M30:M32)</f>
        <v>2550.2199999999998</v>
      </c>
      <c r="N30" s="204">
        <f>AVERAGE('LFS Other'!N30:N32)</f>
        <v>569.53333333333342</v>
      </c>
      <c r="O30" s="204">
        <f>AVERAGE('LFS Other'!O30:O32)</f>
        <v>1627.0466666666669</v>
      </c>
      <c r="P30" s="204">
        <f>AVERAGE('LFS Other'!P30:P32)</f>
        <v>1492.7066666666667</v>
      </c>
      <c r="Q30" s="204">
        <f>AVERAGE('LFS Other'!Q30:Q32)</f>
        <v>518.96</v>
      </c>
      <c r="R30" s="204"/>
    </row>
    <row r="31" spans="1:18" x14ac:dyDescent="0.2">
      <c r="A31" s="181">
        <v>41548</v>
      </c>
      <c r="B31" s="204">
        <f>AVERAGE('LFS Other'!B31:B33)</f>
        <v>24.333333333333332</v>
      </c>
      <c r="C31" s="204">
        <f>AVERAGE('LFS Other'!C31:C33)</f>
        <v>20.256666666666668</v>
      </c>
      <c r="D31" s="204">
        <f>AVERAGE('LFS Other'!D31:D33)</f>
        <v>1451.9875315674547</v>
      </c>
      <c r="E31" s="204">
        <f>AVERAGE('LFS Other'!E31:E33)</f>
        <v>1204.6555211682387</v>
      </c>
      <c r="F31" s="204">
        <f>AVERAGE('LFS Other'!F31:F33)</f>
        <v>247.3320103992161</v>
      </c>
      <c r="G31" s="204">
        <f>AVERAGE('LFS Other'!G31:G33)</f>
        <v>753.06101530233866</v>
      </c>
      <c r="H31" s="204">
        <f>AVERAGE('LFS Other'!H31:H33)</f>
        <v>698.92953072951275</v>
      </c>
      <c r="I31" s="204">
        <f>AVERAGE('LFS Other'!I31:I33)</f>
        <v>230.78700353583682</v>
      </c>
      <c r="J31" s="204">
        <f>AVERAGE('LFS Other'!J31:J33)</f>
        <v>24.793333333333333</v>
      </c>
      <c r="K31" s="204">
        <f>AVERAGE('LFS Other'!K31:K33)</f>
        <v>20.716666666666665</v>
      </c>
      <c r="L31" s="204">
        <f>AVERAGE('LFS Other'!L31:L33)</f>
        <v>3136.0266666666666</v>
      </c>
      <c r="M31" s="204">
        <f>AVERAGE('LFS Other'!M31:M33)</f>
        <v>2589.1833333333329</v>
      </c>
      <c r="N31" s="204">
        <f>AVERAGE('LFS Other'!N31:N33)</f>
        <v>546.84333333333336</v>
      </c>
      <c r="O31" s="204">
        <f>AVERAGE('LFS Other'!O31:O33)</f>
        <v>1649.0033333333333</v>
      </c>
      <c r="P31" s="204">
        <f>AVERAGE('LFS Other'!P31:P33)</f>
        <v>1487.0233333333333</v>
      </c>
      <c r="Q31" s="204">
        <f>AVERAGE('LFS Other'!Q31:Q33)</f>
        <v>530.15666666666664</v>
      </c>
      <c r="R31" s="204"/>
    </row>
    <row r="32" spans="1:18" x14ac:dyDescent="0.2">
      <c r="A32" s="181">
        <v>41518</v>
      </c>
      <c r="B32" s="204">
        <f>AVERAGE('LFS Other'!B32:B34)</f>
        <v>23.966666666666669</v>
      </c>
      <c r="C32" s="204">
        <f>AVERAGE('LFS Other'!C32:C34)</f>
        <v>19.96</v>
      </c>
      <c r="D32" s="204">
        <f>AVERAGE('LFS Other'!D32:D34)</f>
        <v>1465.3993258399769</v>
      </c>
      <c r="E32" s="204">
        <f>AVERAGE('LFS Other'!E32:E34)</f>
        <v>1219.7727788183074</v>
      </c>
      <c r="F32" s="204">
        <f>AVERAGE('LFS Other'!F32:F34)</f>
        <v>245.62654702166932</v>
      </c>
      <c r="G32" s="204">
        <f>AVERAGE('LFS Other'!G32:G34)</f>
        <v>757.66047418793903</v>
      </c>
      <c r="H32" s="204">
        <f>AVERAGE('LFS Other'!H32:H34)</f>
        <v>707.73885165203774</v>
      </c>
      <c r="I32" s="204">
        <f>AVERAGE('LFS Other'!I32:I34)</f>
        <v>243.5876621894773</v>
      </c>
      <c r="J32" s="204">
        <f>AVERAGE('LFS Other'!J32:J34)</f>
        <v>24.49</v>
      </c>
      <c r="K32" s="204">
        <f>AVERAGE('LFS Other'!K32:K34)</f>
        <v>20.333333333333332</v>
      </c>
      <c r="L32" s="204">
        <f>AVERAGE('LFS Other'!L32:L34)</f>
        <v>3143.4333333333329</v>
      </c>
      <c r="M32" s="204">
        <f>AVERAGE('LFS Other'!M32:M34)</f>
        <v>2607.853333333333</v>
      </c>
      <c r="N32" s="204">
        <f>AVERAGE('LFS Other'!N32:N34)</f>
        <v>535.58000000000004</v>
      </c>
      <c r="O32" s="204">
        <f>AVERAGE('LFS Other'!O32:O34)</f>
        <v>1658.8099999999997</v>
      </c>
      <c r="P32" s="204">
        <f>AVERAGE('LFS Other'!P32:P34)</f>
        <v>1484.6266666666668</v>
      </c>
      <c r="Q32" s="204">
        <f>AVERAGE('LFS Other'!Q32:Q34)</f>
        <v>547.85</v>
      </c>
      <c r="R32" s="204"/>
    </row>
    <row r="33" spans="1:18" x14ac:dyDescent="0.2">
      <c r="A33" s="181">
        <v>41487</v>
      </c>
      <c r="B33" s="204">
        <f>AVERAGE('LFS Other'!B33:B35)</f>
        <v>23.856666666666666</v>
      </c>
      <c r="C33" s="204">
        <f>AVERAGE('LFS Other'!C33:C35)</f>
        <v>19.926666666666666</v>
      </c>
      <c r="D33" s="204">
        <f>AVERAGE('LFS Other'!D33:D35)</f>
        <v>1469.4055793304251</v>
      </c>
      <c r="E33" s="204">
        <f>AVERAGE('LFS Other'!E33:E35)</f>
        <v>1219.9685524390393</v>
      </c>
      <c r="F33" s="204">
        <f>AVERAGE('LFS Other'!F33:F35)</f>
        <v>249.44007030566101</v>
      </c>
      <c r="G33" s="204">
        <f>AVERAGE('LFS Other'!G33:G35)</f>
        <v>755.51402438116929</v>
      </c>
      <c r="H33" s="204">
        <f>AVERAGE('LFS Other'!H33:H35)</f>
        <v>713.89155494925592</v>
      </c>
      <c r="I33" s="204">
        <f>AVERAGE('LFS Other'!I33:I35)</f>
        <v>244.54868969585951</v>
      </c>
      <c r="J33" s="204">
        <f>AVERAGE('LFS Other'!J33:J35)</f>
        <v>24.419999999999998</v>
      </c>
      <c r="K33" s="204">
        <f>AVERAGE('LFS Other'!K33:K35)</f>
        <v>20.170000000000002</v>
      </c>
      <c r="L33" s="204">
        <f>AVERAGE('LFS Other'!L33:L35)</f>
        <v>3145.22</v>
      </c>
      <c r="M33" s="204">
        <f>AVERAGE('LFS Other'!M33:M35)</f>
        <v>2613.86</v>
      </c>
      <c r="N33" s="204">
        <f>AVERAGE('LFS Other'!N33:N35)</f>
        <v>531.35666666666668</v>
      </c>
      <c r="O33" s="204">
        <f>AVERAGE('LFS Other'!O33:O35)</f>
        <v>1657.9066666666665</v>
      </c>
      <c r="P33" s="204">
        <f>AVERAGE('LFS Other'!P33:P35)</f>
        <v>1487.3166666666666</v>
      </c>
      <c r="Q33" s="204">
        <f>AVERAGE('LFS Other'!Q33:Q35)</f>
        <v>542.27333333333343</v>
      </c>
      <c r="R33" s="204"/>
    </row>
    <row r="34" spans="1:18" x14ac:dyDescent="0.2">
      <c r="A34" s="181">
        <v>41456</v>
      </c>
      <c r="B34" s="204">
        <f>AVERAGE('LFS Other'!B34:B36)</f>
        <v>24.076666666666668</v>
      </c>
      <c r="C34" s="204">
        <f>AVERAGE('LFS Other'!C34:C36)</f>
        <v>19.926666666666666</v>
      </c>
      <c r="D34" s="204">
        <f>AVERAGE('LFS Other'!D34:D36)</f>
        <v>1457.0478418988862</v>
      </c>
      <c r="E34" s="204">
        <f>AVERAGE('LFS Other'!E34:E36)</f>
        <v>1204.4489631223244</v>
      </c>
      <c r="F34" s="204">
        <f>AVERAGE('LFS Other'!F34:F36)</f>
        <v>252.60192219083697</v>
      </c>
      <c r="G34" s="204">
        <f>AVERAGE('LFS Other'!G34:G36)</f>
        <v>747.11045829005559</v>
      </c>
      <c r="H34" s="204">
        <f>AVERAGE('LFS Other'!H34:H36)</f>
        <v>709.93432181149444</v>
      </c>
      <c r="I34" s="204">
        <f>AVERAGE('LFS Other'!I34:I36)</f>
        <v>245.85473842195594</v>
      </c>
      <c r="J34" s="204">
        <f>AVERAGE('LFS Other'!J34:J36)</f>
        <v>24.553333333333331</v>
      </c>
      <c r="K34" s="204">
        <f>AVERAGE('LFS Other'!K34:K36)</f>
        <v>20.356666666666669</v>
      </c>
      <c r="L34" s="204">
        <f>AVERAGE('LFS Other'!L34:L36)</f>
        <v>3122.7000000000003</v>
      </c>
      <c r="M34" s="204">
        <f>AVERAGE('LFS Other'!M34:M36)</f>
        <v>2591.2600000000002</v>
      </c>
      <c r="N34" s="204">
        <f>AVERAGE('LFS Other'!N34:N36)</f>
        <v>531.43666666666661</v>
      </c>
      <c r="O34" s="204">
        <f>AVERAGE('LFS Other'!O34:O36)</f>
        <v>1639.9933333333331</v>
      </c>
      <c r="P34" s="204">
        <f>AVERAGE('LFS Other'!P34:P36)</f>
        <v>1482.71</v>
      </c>
      <c r="Q34" s="204">
        <f>AVERAGE('LFS Other'!Q34:Q36)</f>
        <v>541.89666666666665</v>
      </c>
      <c r="R34" s="204"/>
    </row>
    <row r="35" spans="1:18" x14ac:dyDescent="0.2">
      <c r="A35" s="181">
        <v>41426</v>
      </c>
      <c r="B35" s="204">
        <f>AVERAGE('LFS Other'!B35:B37)</f>
        <v>24.536666666666665</v>
      </c>
      <c r="C35" s="204">
        <f>AVERAGE('LFS Other'!C35:C37)</f>
        <v>20.170000000000002</v>
      </c>
      <c r="D35" s="204">
        <f>AVERAGE('LFS Other'!D35:D37)</f>
        <v>1446.9804281452655</v>
      </c>
      <c r="E35" s="204">
        <f>AVERAGE('LFS Other'!E35:E37)</f>
        <v>1180.7553987349661</v>
      </c>
      <c r="F35" s="204">
        <f>AVERAGE('LFS Other'!F35:F37)</f>
        <v>266.22807282457438</v>
      </c>
      <c r="G35" s="204">
        <f>AVERAGE('LFS Other'!G35:G37)</f>
        <v>738.02995111216205</v>
      </c>
      <c r="H35" s="204">
        <f>AVERAGE('LFS Other'!H35:H37)</f>
        <v>708.94741523576715</v>
      </c>
      <c r="I35" s="204">
        <f>AVERAGE('LFS Other'!I35:I37)</f>
        <v>240.82307498839728</v>
      </c>
      <c r="J35" s="204">
        <f>AVERAGE('LFS Other'!J35:J37)</f>
        <v>24.833333333333332</v>
      </c>
      <c r="K35" s="204">
        <f>AVERAGE('LFS Other'!K35:K37)</f>
        <v>20.580000000000002</v>
      </c>
      <c r="L35" s="204">
        <f>AVERAGE('LFS Other'!L35:L37)</f>
        <v>3103.8433333333337</v>
      </c>
      <c r="M35" s="204">
        <f>AVERAGE('LFS Other'!M35:M37)</f>
        <v>2547.19</v>
      </c>
      <c r="N35" s="204">
        <f>AVERAGE('LFS Other'!N35:N37)</f>
        <v>556.65</v>
      </c>
      <c r="O35" s="204">
        <f>AVERAGE('LFS Other'!O35:O37)</f>
        <v>1620.0133333333333</v>
      </c>
      <c r="P35" s="204">
        <f>AVERAGE('LFS Other'!P35:P37)</f>
        <v>1483.83</v>
      </c>
      <c r="Q35" s="204">
        <f>AVERAGE('LFS Other'!Q35:Q37)</f>
        <v>533.78666666666675</v>
      </c>
      <c r="R35" s="204"/>
    </row>
    <row r="36" spans="1:18" x14ac:dyDescent="0.2">
      <c r="A36" s="181">
        <v>41395</v>
      </c>
      <c r="B36" s="204">
        <f>AVERAGE('LFS Other'!B36:B38)</f>
        <v>24.69</v>
      </c>
      <c r="C36" s="204">
        <f>AVERAGE('LFS Other'!C36:C38)</f>
        <v>20.170000000000002</v>
      </c>
      <c r="D36" s="204">
        <f>AVERAGE('LFS Other'!D36:D38)</f>
        <v>1428.9672131720206</v>
      </c>
      <c r="E36" s="204">
        <f>AVERAGE('LFS Other'!E36:E38)</f>
        <v>1160.8306095377168</v>
      </c>
      <c r="F36" s="204">
        <f>AVERAGE('LFS Other'!F36:F38)</f>
        <v>268.13660363430375</v>
      </c>
      <c r="G36" s="204">
        <f>AVERAGE('LFS Other'!G36:G38)</f>
        <v>720.87174226601689</v>
      </c>
      <c r="H36" s="204">
        <f>AVERAGE('LFS Other'!H36:H38)</f>
        <v>708.09240910866754</v>
      </c>
      <c r="I36" s="204">
        <f>AVERAGE('LFS Other'!I36:I38)</f>
        <v>239.21378605498705</v>
      </c>
      <c r="J36" s="204">
        <f>AVERAGE('LFS Other'!J36:J38)</f>
        <v>24.823333333333334</v>
      </c>
      <c r="K36" s="204">
        <f>AVERAGE('LFS Other'!K36:K38)</f>
        <v>20.743333333333336</v>
      </c>
      <c r="L36" s="204">
        <f>AVERAGE('LFS Other'!L36:L38)</f>
        <v>3059.0966666666668</v>
      </c>
      <c r="M36" s="204">
        <f>AVERAGE('LFS Other'!M36:M38)</f>
        <v>2499.58</v>
      </c>
      <c r="N36" s="204">
        <f>AVERAGE('LFS Other'!N36:N38)</f>
        <v>559.51666666666677</v>
      </c>
      <c r="O36" s="204">
        <f>AVERAGE('LFS Other'!O36:O38)</f>
        <v>1582.9066666666668</v>
      </c>
      <c r="P36" s="204">
        <f>AVERAGE('LFS Other'!P36:P38)</f>
        <v>1476.1899999999998</v>
      </c>
      <c r="Q36" s="204">
        <f>AVERAGE('LFS Other'!Q36:Q38)</f>
        <v>525.08333333333337</v>
      </c>
      <c r="R36" s="204"/>
    </row>
    <row r="37" spans="1:18" x14ac:dyDescent="0.2">
      <c r="A37" s="181">
        <v>41365</v>
      </c>
      <c r="B37" s="204">
        <f>AVERAGE('LFS Other'!B37:B39)</f>
        <v>24.563333333333333</v>
      </c>
      <c r="C37" s="204">
        <f>AVERAGE('LFS Other'!C37:C39)</f>
        <v>20.170000000000002</v>
      </c>
      <c r="D37" s="204">
        <f>AVERAGE('LFS Other'!D37:D39)</f>
        <v>1410.303446651573</v>
      </c>
      <c r="E37" s="204">
        <f>AVERAGE('LFS Other'!E37:E39)</f>
        <v>1128.7509408750818</v>
      </c>
      <c r="F37" s="204">
        <f>AVERAGE('LFS Other'!F37:F39)</f>
        <v>281.54952246350223</v>
      </c>
      <c r="G37" s="204">
        <f>AVERAGE('LFS Other'!G37:G39)</f>
        <v>709.7514871971581</v>
      </c>
      <c r="H37" s="204">
        <f>AVERAGE('LFS Other'!H37:H39)</f>
        <v>700.54897614142556</v>
      </c>
      <c r="I37" s="204">
        <f>AVERAGE('LFS Other'!I37:I39)</f>
        <v>232.92583137414911</v>
      </c>
      <c r="J37" s="204">
        <f>AVERAGE('LFS Other'!J37:J39)</f>
        <v>24.733333333333334</v>
      </c>
      <c r="K37" s="204">
        <f>AVERAGE('LFS Other'!K37:K39)</f>
        <v>20.876666666666669</v>
      </c>
      <c r="L37" s="204">
        <f>AVERAGE('LFS Other'!L37:L39)</f>
        <v>3026.2633333333338</v>
      </c>
      <c r="M37" s="204">
        <f>AVERAGE('LFS Other'!M37:M39)</f>
        <v>2444.0399999999995</v>
      </c>
      <c r="N37" s="204">
        <f>AVERAGE('LFS Other'!N37:N39)</f>
        <v>582.22333333333336</v>
      </c>
      <c r="O37" s="204">
        <f>AVERAGE('LFS Other'!O37:O39)</f>
        <v>1556.0333333333335</v>
      </c>
      <c r="P37" s="204">
        <f>AVERAGE('LFS Other'!P37:P39)</f>
        <v>1470.2300000000002</v>
      </c>
      <c r="Q37" s="204">
        <f>AVERAGE('LFS Other'!Q37:Q39)</f>
        <v>497.78666666666669</v>
      </c>
      <c r="R37" s="204"/>
    </row>
    <row r="38" spans="1:18" x14ac:dyDescent="0.2">
      <c r="A38" s="181">
        <v>41334</v>
      </c>
      <c r="B38" s="204">
        <f>AVERAGE('LFS Other'!B38:B40)</f>
        <v>24.319999999999997</v>
      </c>
      <c r="C38" s="204">
        <f>AVERAGE('LFS Other'!C38:C40)</f>
        <v>20</v>
      </c>
      <c r="D38" s="204">
        <f>AVERAGE('LFS Other'!D38:D40)</f>
        <v>1402.607140967976</v>
      </c>
      <c r="E38" s="204">
        <f>AVERAGE('LFS Other'!E38:E40)</f>
        <v>1118.371152535359</v>
      </c>
      <c r="F38" s="204">
        <f>AVERAGE('LFS Other'!F38:F40)</f>
        <v>284.23300511962748</v>
      </c>
      <c r="G38" s="204">
        <f>AVERAGE('LFS Other'!G38:G40)</f>
        <v>705.32057385800601</v>
      </c>
      <c r="H38" s="204">
        <f>AVERAGE('LFS Other'!H38:H40)</f>
        <v>697.28358379698045</v>
      </c>
      <c r="I38" s="204">
        <f>AVERAGE('LFS Other'!I38:I40)</f>
        <v>227.40568734292847</v>
      </c>
      <c r="J38" s="204">
        <f>AVERAGE('LFS Other'!J38:J40)</f>
        <v>24.593333333333334</v>
      </c>
      <c r="K38" s="204">
        <f>AVERAGE('LFS Other'!K38:K40)</f>
        <v>20.986666666666668</v>
      </c>
      <c r="L38" s="204">
        <f>AVERAGE('LFS Other'!L38:L40)</f>
        <v>3006.98</v>
      </c>
      <c r="M38" s="204">
        <f>AVERAGE('LFS Other'!M38:M40)</f>
        <v>2428.4</v>
      </c>
      <c r="N38" s="204">
        <f>AVERAGE('LFS Other'!N38:N40)</f>
        <v>578.57666666666671</v>
      </c>
      <c r="O38" s="204">
        <f>AVERAGE('LFS Other'!O38:O40)</f>
        <v>1540.1233333333337</v>
      </c>
      <c r="P38" s="204">
        <f>AVERAGE('LFS Other'!P38:P40)</f>
        <v>1466.8533333333335</v>
      </c>
      <c r="Q38" s="204">
        <f>AVERAGE('LFS Other'!Q38:Q40)</f>
        <v>474.82</v>
      </c>
      <c r="R38" s="204"/>
    </row>
    <row r="39" spans="1:18" x14ac:dyDescent="0.2">
      <c r="A39" s="181">
        <v>41306</v>
      </c>
      <c r="B39" s="204">
        <f>AVERAGE('LFS Other'!B39:B41)</f>
        <v>24.156666666666666</v>
      </c>
      <c r="C39" s="204">
        <f>AVERAGE('LFS Other'!C39:C41)</f>
        <v>20</v>
      </c>
      <c r="D39" s="204">
        <f>AVERAGE('LFS Other'!D39:D41)</f>
        <v>1399.7924316560222</v>
      </c>
      <c r="E39" s="204">
        <f>AVERAGE('LFS Other'!E39:E41)</f>
        <v>1116.9851446612117</v>
      </c>
      <c r="F39" s="204">
        <f>AVERAGE('LFS Other'!F39:F41)</f>
        <v>282.80430368182141</v>
      </c>
      <c r="G39" s="204">
        <f>AVERAGE('LFS Other'!G39:G41)</f>
        <v>702.86434271781047</v>
      </c>
      <c r="H39" s="204">
        <f>AVERAGE('LFS Other'!H39:H41)</f>
        <v>696.9220695977383</v>
      </c>
      <c r="I39" s="204">
        <f>AVERAGE('LFS Other'!I39:I41)</f>
        <v>217.04777215195767</v>
      </c>
      <c r="J39" s="204">
        <f>AVERAGE('LFS Other'!J39:J41)</f>
        <v>24.563333333333333</v>
      </c>
      <c r="K39" s="204">
        <f>AVERAGE('LFS Other'!K39:K41)</f>
        <v>21.11</v>
      </c>
      <c r="L39" s="204">
        <f>AVERAGE('LFS Other'!L39:L41)</f>
        <v>3018.1766666666667</v>
      </c>
      <c r="M39" s="204">
        <f>AVERAGE('LFS Other'!M39:M41)</f>
        <v>2443.7166666666667</v>
      </c>
      <c r="N39" s="204">
        <f>AVERAGE('LFS Other'!N39:N41)</f>
        <v>574.45666666666659</v>
      </c>
      <c r="O39" s="204">
        <f>AVERAGE('LFS Other'!O39:O41)</f>
        <v>1546.0166666666667</v>
      </c>
      <c r="P39" s="204">
        <f>AVERAGE('LFS Other'!P39:P41)</f>
        <v>1472.1566666666668</v>
      </c>
      <c r="Q39" s="204">
        <f>AVERAGE('LFS Other'!Q39:Q41)</f>
        <v>456.6133333333334</v>
      </c>
      <c r="R39" s="204"/>
    </row>
    <row r="40" spans="1:18" x14ac:dyDescent="0.2">
      <c r="A40" s="181">
        <v>41275</v>
      </c>
      <c r="B40" s="204">
        <f>AVERAGE('LFS Other'!B40:B42)</f>
        <v>24.163333333333338</v>
      </c>
      <c r="C40" s="204">
        <f>AVERAGE('LFS Other'!C40:C42)</f>
        <v>20</v>
      </c>
      <c r="D40" s="204">
        <f>AVERAGE('LFS Other'!D40:D42)</f>
        <v>1403.0738823466863</v>
      </c>
      <c r="E40" s="204">
        <f>AVERAGE('LFS Other'!E40:E42)</f>
        <v>1126.9954215481741</v>
      </c>
      <c r="F40" s="204">
        <f>AVERAGE('LFS Other'!F40:F42)</f>
        <v>276.07846079851225</v>
      </c>
      <c r="G40" s="204">
        <f>AVERAGE('LFS Other'!G40:G42)</f>
        <v>697.60421169294659</v>
      </c>
      <c r="H40" s="204">
        <f>AVERAGE('LFS Other'!H40:H42)</f>
        <v>705.46663462625565</v>
      </c>
      <c r="I40" s="204">
        <f>AVERAGE('LFS Other'!I40:I42)</f>
        <v>210.84263373159851</v>
      </c>
      <c r="J40" s="204">
        <f>AVERAGE('LFS Other'!J40:J42)</f>
        <v>24.466666666666665</v>
      </c>
      <c r="K40" s="204">
        <f>AVERAGE('LFS Other'!K40:K42)</f>
        <v>20.960000000000004</v>
      </c>
      <c r="L40" s="204">
        <f>AVERAGE('LFS Other'!L40:L42)</f>
        <v>3030.2833333333328</v>
      </c>
      <c r="M40" s="204">
        <f>AVERAGE('LFS Other'!M40:M42)</f>
        <v>2465.5166666666669</v>
      </c>
      <c r="N40" s="204">
        <f>AVERAGE('LFS Other'!N40:N42)</f>
        <v>564.76333333333332</v>
      </c>
      <c r="O40" s="204">
        <f>AVERAGE('LFS Other'!O40:O42)</f>
        <v>1547.3366666666668</v>
      </c>
      <c r="P40" s="204">
        <f>AVERAGE('LFS Other'!P40:P42)</f>
        <v>1482.9433333333334</v>
      </c>
      <c r="Q40" s="204">
        <f>AVERAGE('LFS Other'!Q40:Q42)</f>
        <v>461.41666666666669</v>
      </c>
      <c r="R40" s="204"/>
    </row>
    <row r="41" spans="1:18" x14ac:dyDescent="0.2">
      <c r="A41" s="181">
        <v>41244</v>
      </c>
      <c r="B41" s="204">
        <f>AVERAGE('LFS Other'!B41:B43)</f>
        <v>24.243333333333329</v>
      </c>
      <c r="C41" s="204">
        <f>AVERAGE('LFS Other'!C41:C43)</f>
        <v>20.170000000000002</v>
      </c>
      <c r="D41" s="204">
        <f>AVERAGE('LFS Other'!D41:D43)</f>
        <v>1402.2308038912672</v>
      </c>
      <c r="E41" s="204">
        <f>AVERAGE('LFS Other'!E41:E43)</f>
        <v>1145.4753212534611</v>
      </c>
      <c r="F41" s="204">
        <f>AVERAGE('LFS Other'!F41:F43)</f>
        <v>256.75548263780621</v>
      </c>
      <c r="G41" s="204">
        <f>AVERAGE('LFS Other'!G41:G43)</f>
        <v>694.34701946937003</v>
      </c>
      <c r="H41" s="204">
        <f>AVERAGE('LFS Other'!H41:H43)</f>
        <v>707.88074839441288</v>
      </c>
      <c r="I41" s="204">
        <f>AVERAGE('LFS Other'!I41:I43)</f>
        <v>215.50851998665848</v>
      </c>
      <c r="J41" s="204">
        <f>AVERAGE('LFS Other'!J41:J43)</f>
        <v>24.473333333333333</v>
      </c>
      <c r="K41" s="204">
        <f>AVERAGE('LFS Other'!K41:K43)</f>
        <v>20.96</v>
      </c>
      <c r="L41" s="204">
        <f>AVERAGE('LFS Other'!L41:L43)</f>
        <v>3033.6</v>
      </c>
      <c r="M41" s="204">
        <f>AVERAGE('LFS Other'!M41:M43)</f>
        <v>2492.3766666666666</v>
      </c>
      <c r="N41" s="204">
        <f>AVERAGE('LFS Other'!N41:N43)</f>
        <v>541.22333333333336</v>
      </c>
      <c r="O41" s="204">
        <f>AVERAGE('LFS Other'!O41:O43)</f>
        <v>1548.96</v>
      </c>
      <c r="P41" s="204">
        <f>AVERAGE('LFS Other'!P41:P43)</f>
        <v>1484.6366666666665</v>
      </c>
      <c r="Q41" s="204">
        <f>AVERAGE('LFS Other'!Q41:Q43)</f>
        <v>470.86666666666662</v>
      </c>
      <c r="R41" s="204"/>
    </row>
    <row r="42" spans="1:18" x14ac:dyDescent="0.2">
      <c r="A42" s="181">
        <v>41214</v>
      </c>
      <c r="B42" s="204">
        <f>AVERAGE('LFS Other'!B42:B44)</f>
        <v>24.236666666666665</v>
      </c>
      <c r="C42" s="204">
        <f>AVERAGE('LFS Other'!C42:C44)</f>
        <v>20.236666666666668</v>
      </c>
      <c r="D42" s="204">
        <f>AVERAGE('LFS Other'!D42:D44)</f>
        <v>1394.0396699985802</v>
      </c>
      <c r="E42" s="204">
        <f>AVERAGE('LFS Other'!E42:E44)</f>
        <v>1148.6397891274612</v>
      </c>
      <c r="F42" s="204">
        <f>AVERAGE('LFS Other'!F42:F44)</f>
        <v>245.39687154762078</v>
      </c>
      <c r="G42" s="204">
        <f>AVERAGE('LFS Other'!G42:G44)</f>
        <v>696.57412548476611</v>
      </c>
      <c r="H42" s="204">
        <f>AVERAGE('LFS Other'!H42:H44)</f>
        <v>697.46554451381382</v>
      </c>
      <c r="I42" s="204">
        <f>AVERAGE('LFS Other'!I42:I44)</f>
        <v>223.54436886789242</v>
      </c>
      <c r="J42" s="204">
        <f>AVERAGE('LFS Other'!J42:J44)</f>
        <v>24.429999999999996</v>
      </c>
      <c r="K42" s="204">
        <f>AVERAGE('LFS Other'!K42:K44)</f>
        <v>20.83666666666667</v>
      </c>
      <c r="L42" s="204">
        <f>AVERAGE('LFS Other'!L42:L44)</f>
        <v>3018.9633333333331</v>
      </c>
      <c r="M42" s="204">
        <f>AVERAGE('LFS Other'!M42:M44)</f>
        <v>2493.3466666666668</v>
      </c>
      <c r="N42" s="204">
        <f>AVERAGE('LFS Other'!N42:N44)</f>
        <v>525.62</v>
      </c>
      <c r="O42" s="204">
        <f>AVERAGE('LFS Other'!O42:O44)</f>
        <v>1544.3833333333332</v>
      </c>
      <c r="P42" s="204">
        <f>AVERAGE('LFS Other'!P42:P44)</f>
        <v>1474.58</v>
      </c>
      <c r="Q42" s="204">
        <f>AVERAGE('LFS Other'!Q42:Q44)</f>
        <v>487.64000000000004</v>
      </c>
      <c r="R42" s="204"/>
    </row>
    <row r="43" spans="1:18" x14ac:dyDescent="0.2">
      <c r="A43" s="181">
        <v>41183</v>
      </c>
      <c r="B43" s="204">
        <f>AVERAGE('LFS Other'!B43:B45)</f>
        <v>24.16</v>
      </c>
      <c r="C43" s="204">
        <f>AVERAGE('LFS Other'!C43:C45)</f>
        <v>20.236666666666668</v>
      </c>
      <c r="D43" s="204">
        <f>AVERAGE('LFS Other'!D43:D45)</f>
        <v>1394.883048383773</v>
      </c>
      <c r="E43" s="204">
        <f>AVERAGE('LFS Other'!E43:E45)</f>
        <v>1165.4405462662053</v>
      </c>
      <c r="F43" s="204">
        <f>AVERAGE('LFS Other'!F43:F45)</f>
        <v>229.43949279407016</v>
      </c>
      <c r="G43" s="204">
        <f>AVERAGE('LFS Other'!G43:G45)</f>
        <v>702.98785273272108</v>
      </c>
      <c r="H43" s="204">
        <f>AVERAGE('LFS Other'!H43:H45)</f>
        <v>691.89519565105218</v>
      </c>
      <c r="I43" s="204">
        <f>AVERAGE('LFS Other'!I43:I45)</f>
        <v>228.02896937922264</v>
      </c>
      <c r="J43" s="204">
        <f>AVERAGE('LFS Other'!J43:J45)</f>
        <v>24.483333333333331</v>
      </c>
      <c r="K43" s="204">
        <f>AVERAGE('LFS Other'!K43:K45)</f>
        <v>20.906666666666666</v>
      </c>
      <c r="L43" s="204">
        <f>AVERAGE('LFS Other'!L43:L45)</f>
        <v>3012.7366666666671</v>
      </c>
      <c r="M43" s="204">
        <f>AVERAGE('LFS Other'!M43:M45)</f>
        <v>2523.4533333333334</v>
      </c>
      <c r="N43" s="204">
        <f>AVERAGE('LFS Other'!N43:N45)</f>
        <v>489.28666666666669</v>
      </c>
      <c r="O43" s="204">
        <f>AVERAGE('LFS Other'!O43:O45)</f>
        <v>1549.5033333333333</v>
      </c>
      <c r="P43" s="204">
        <f>AVERAGE('LFS Other'!P43:P45)</f>
        <v>1463.2333333333333</v>
      </c>
      <c r="Q43" s="204">
        <f>AVERAGE('LFS Other'!Q43:Q45)</f>
        <v>494.01333333333332</v>
      </c>
      <c r="R43" s="204"/>
    </row>
    <row r="44" spans="1:18" x14ac:dyDescent="0.2">
      <c r="A44" s="181">
        <v>41153</v>
      </c>
      <c r="B44" s="204">
        <f>AVERAGE('LFS Other'!B44:B46)</f>
        <v>24.156666666666666</v>
      </c>
      <c r="C44" s="204">
        <f>AVERAGE('LFS Other'!C44:C46)</f>
        <v>20.066666666666666</v>
      </c>
      <c r="D44" s="204">
        <f>AVERAGE('LFS Other'!D44:D46)</f>
        <v>1385.5006715596307</v>
      </c>
      <c r="E44" s="204">
        <f>AVERAGE('LFS Other'!E44:E46)</f>
        <v>1159.0835928168954</v>
      </c>
      <c r="F44" s="204">
        <f>AVERAGE('LFS Other'!F44:F46)</f>
        <v>226.41406941923768</v>
      </c>
      <c r="G44" s="204">
        <f>AVERAGE('LFS Other'!G44:G46)</f>
        <v>702.697918605067</v>
      </c>
      <c r="H44" s="204">
        <f>AVERAGE('LFS Other'!H44:H46)</f>
        <v>682.79969225058142</v>
      </c>
      <c r="I44" s="204">
        <f>AVERAGE('LFS Other'!I44:I46)</f>
        <v>218.59600025958173</v>
      </c>
      <c r="J44" s="204">
        <f>AVERAGE('LFS Other'!J44:J46)</f>
        <v>24.506666666666664</v>
      </c>
      <c r="K44" s="204">
        <f>AVERAGE('LFS Other'!K44:K46)</f>
        <v>20.743333333333336</v>
      </c>
      <c r="L44" s="204">
        <f>AVERAGE('LFS Other'!L44:L46)</f>
        <v>3001.5433333333335</v>
      </c>
      <c r="M44" s="204">
        <f>AVERAGE('LFS Other'!M44:M46)</f>
        <v>2515.3666666666663</v>
      </c>
      <c r="N44" s="204">
        <f>AVERAGE('LFS Other'!N44:N46)</f>
        <v>486.18</v>
      </c>
      <c r="O44" s="204">
        <f>AVERAGE('LFS Other'!O44:O46)</f>
        <v>1544.8633333333335</v>
      </c>
      <c r="P44" s="204">
        <f>AVERAGE('LFS Other'!P44:P46)</f>
        <v>1456.6833333333334</v>
      </c>
      <c r="Q44" s="204">
        <f>AVERAGE('LFS Other'!Q44:Q46)</f>
        <v>497.88000000000005</v>
      </c>
      <c r="R44" s="204"/>
    </row>
    <row r="45" spans="1:18" x14ac:dyDescent="0.2">
      <c r="A45" s="181">
        <v>41122</v>
      </c>
      <c r="B45" s="204">
        <f>AVERAGE('LFS Other'!B45:B47)</f>
        <v>24.116666666666664</v>
      </c>
      <c r="C45" s="204">
        <f>AVERAGE('LFS Other'!C45:C47)</f>
        <v>20</v>
      </c>
      <c r="D45" s="204">
        <f>AVERAGE('LFS Other'!D45:D47)</f>
        <v>1381.3180960137654</v>
      </c>
      <c r="E45" s="204">
        <f>AVERAGE('LFS Other'!E45:E47)</f>
        <v>1158.9238196042115</v>
      </c>
      <c r="F45" s="204">
        <f>AVERAGE('LFS Other'!F45:F47)</f>
        <v>222.39730860006853</v>
      </c>
      <c r="G45" s="204">
        <f>AVERAGE('LFS Other'!G45:G47)</f>
        <v>708.15017178247615</v>
      </c>
      <c r="H45" s="204">
        <f>AVERAGE('LFS Other'!H45:H47)</f>
        <v>673.16486352730715</v>
      </c>
      <c r="I45" s="204">
        <f>AVERAGE('LFS Other'!I45:I47)</f>
        <v>216.40390937315115</v>
      </c>
      <c r="J45" s="204">
        <f>AVERAGE('LFS Other'!J45:J47)</f>
        <v>24.48</v>
      </c>
      <c r="K45" s="204">
        <f>AVERAGE('LFS Other'!K45:K47)</f>
        <v>20.580000000000002</v>
      </c>
      <c r="L45" s="204">
        <f>AVERAGE('LFS Other'!L45:L47)</f>
        <v>2997.8966666666661</v>
      </c>
      <c r="M45" s="204">
        <f>AVERAGE('LFS Other'!M45:M47)</f>
        <v>2516.6266666666666</v>
      </c>
      <c r="N45" s="204">
        <f>AVERAGE('LFS Other'!N45:N47)</f>
        <v>481.27</v>
      </c>
      <c r="O45" s="204">
        <f>AVERAGE('LFS Other'!O45:O47)</f>
        <v>1549.21</v>
      </c>
      <c r="P45" s="204">
        <f>AVERAGE('LFS Other'!P45:P47)</f>
        <v>1448.6866666666665</v>
      </c>
      <c r="Q45" s="204">
        <f>AVERAGE('LFS Other'!Q45:Q47)</f>
        <v>510.08666666666676</v>
      </c>
      <c r="R45" s="204"/>
    </row>
    <row r="46" spans="1:18" x14ac:dyDescent="0.2">
      <c r="A46" s="181">
        <v>41091</v>
      </c>
      <c r="B46" s="204">
        <f>AVERAGE('LFS Other'!B46:B48)</f>
        <v>24.080000000000002</v>
      </c>
      <c r="C46" s="204">
        <f>AVERAGE('LFS Other'!C46:C48)</f>
        <v>19.833333333333332</v>
      </c>
      <c r="D46" s="204">
        <f>AVERAGE('LFS Other'!D46:D48)</f>
        <v>1362.2397111209016</v>
      </c>
      <c r="E46" s="204">
        <f>AVERAGE('LFS Other'!E46:E48)</f>
        <v>1134.6544411725897</v>
      </c>
      <c r="F46" s="204">
        <f>AVERAGE('LFS Other'!F46:F48)</f>
        <v>227.58830213882661</v>
      </c>
      <c r="G46" s="204">
        <f>AVERAGE('LFS Other'!G46:G48)</f>
        <v>704.99547239717447</v>
      </c>
      <c r="H46" s="204">
        <f>AVERAGE('LFS Other'!H46:H48)</f>
        <v>657.24117801974501</v>
      </c>
      <c r="I46" s="204">
        <f>AVERAGE('LFS Other'!I46:I48)</f>
        <v>219.00153652300219</v>
      </c>
      <c r="J46" s="204">
        <f>AVERAGE('LFS Other'!J46:J48)</f>
        <v>24.433333333333334</v>
      </c>
      <c r="K46" s="204">
        <f>AVERAGE('LFS Other'!K46:K48)</f>
        <v>20.34</v>
      </c>
      <c r="L46" s="204">
        <f>AVERAGE('LFS Other'!L46:L48)</f>
        <v>2965.876666666667</v>
      </c>
      <c r="M46" s="204">
        <f>AVERAGE('LFS Other'!M46:M48)</f>
        <v>2463.8700000000003</v>
      </c>
      <c r="N46" s="204">
        <f>AVERAGE('LFS Other'!N46:N48)</f>
        <v>502.00666666666666</v>
      </c>
      <c r="O46" s="204">
        <f>AVERAGE('LFS Other'!O46:O48)</f>
        <v>1538.1233333333337</v>
      </c>
      <c r="P46" s="204">
        <f>AVERAGE('LFS Other'!P46:P48)</f>
        <v>1427.7566666666664</v>
      </c>
      <c r="Q46" s="204">
        <f>AVERAGE('LFS Other'!Q46:Q48)</f>
        <v>517.79666666666662</v>
      </c>
      <c r="R46" s="204"/>
    </row>
    <row r="47" spans="1:18" x14ac:dyDescent="0.2">
      <c r="A47" s="181">
        <v>41061</v>
      </c>
      <c r="B47" s="204">
        <f>AVERAGE('LFS Other'!B47:B49)</f>
        <v>24.076666666666668</v>
      </c>
      <c r="C47" s="204">
        <f>AVERAGE('LFS Other'!C47:C49)</f>
        <v>19.833333333333332</v>
      </c>
      <c r="D47" s="204">
        <f>AVERAGE('LFS Other'!D47:D49)</f>
        <v>1341.7998542111482</v>
      </c>
      <c r="E47" s="204">
        <f>AVERAGE('LFS Other'!E47:E49)</f>
        <v>1110.8317583258538</v>
      </c>
      <c r="F47" s="204">
        <f>AVERAGE('LFS Other'!F47:F49)</f>
        <v>230.97112807580879</v>
      </c>
      <c r="G47" s="204">
        <f>AVERAGE('LFS Other'!G47:G49)</f>
        <v>701.96726979648781</v>
      </c>
      <c r="H47" s="204">
        <f>AVERAGE('LFS Other'!H47:H49)</f>
        <v>639.83258441466035</v>
      </c>
      <c r="I47" s="204">
        <f>AVERAGE('LFS Other'!I47:I49)</f>
        <v>218.27509940600217</v>
      </c>
      <c r="J47" s="204">
        <f>AVERAGE('LFS Other'!J47:J49)</f>
        <v>24.403333333333332</v>
      </c>
      <c r="K47" s="204">
        <f>AVERAGE('LFS Other'!K47:K49)</f>
        <v>20.256666666666671</v>
      </c>
      <c r="L47" s="204">
        <f>AVERAGE('LFS Other'!L47:L49)</f>
        <v>2937.77</v>
      </c>
      <c r="M47" s="204">
        <f>AVERAGE('LFS Other'!M47:M49)</f>
        <v>2425.9366666666665</v>
      </c>
      <c r="N47" s="204">
        <f>AVERAGE('LFS Other'!N47:N49)</f>
        <v>511.83666666666676</v>
      </c>
      <c r="O47" s="204">
        <f>AVERAGE('LFS Other'!O47:O49)</f>
        <v>1528.9466666666667</v>
      </c>
      <c r="P47" s="204">
        <f>AVERAGE('LFS Other'!P47:P49)</f>
        <v>1408.83</v>
      </c>
      <c r="Q47" s="204">
        <f>AVERAGE('LFS Other'!Q47:Q49)</f>
        <v>518.36666666666667</v>
      </c>
      <c r="R47" s="204"/>
    </row>
    <row r="48" spans="1:18" x14ac:dyDescent="0.2">
      <c r="A48" s="181">
        <v>41030</v>
      </c>
      <c r="B48" s="204">
        <f>AVERAGE('LFS Other'!B48:B50)</f>
        <v>24.393333333333331</v>
      </c>
      <c r="C48" s="204">
        <f>AVERAGE('LFS Other'!C48:C50)</f>
        <v>19.903333333333332</v>
      </c>
      <c r="D48" s="204">
        <f>AVERAGE('LFS Other'!D48:D50)</f>
        <v>1332.3309361370323</v>
      </c>
      <c r="E48" s="204">
        <f>AVERAGE('LFS Other'!E48:E50)</f>
        <v>1095.0947239910424</v>
      </c>
      <c r="F48" s="204">
        <f>AVERAGE('LFS Other'!F48:F50)</f>
        <v>237.23937998604364</v>
      </c>
      <c r="G48" s="204">
        <f>AVERAGE('LFS Other'!G48:G50)</f>
        <v>692.23986000484683</v>
      </c>
      <c r="H48" s="204">
        <f>AVERAGE('LFS Other'!H48:H50)</f>
        <v>640.09107613218532</v>
      </c>
      <c r="I48" s="204">
        <f>AVERAGE('LFS Other'!I48:I50)</f>
        <v>219.42499163952508</v>
      </c>
      <c r="J48" s="204">
        <f>AVERAGE('LFS Other'!J48:J50)</f>
        <v>24.51</v>
      </c>
      <c r="K48" s="204">
        <f>AVERAGE('LFS Other'!K48:K50)</f>
        <v>20.263333333333335</v>
      </c>
      <c r="L48" s="204">
        <f>AVERAGE('LFS Other'!L48:L50)</f>
        <v>2902.2933333333335</v>
      </c>
      <c r="M48" s="204">
        <f>AVERAGE('LFS Other'!M48:M50)</f>
        <v>2383.0499999999997</v>
      </c>
      <c r="N48" s="204">
        <f>AVERAGE('LFS Other'!N48:N50)</f>
        <v>519.25000000000011</v>
      </c>
      <c r="O48" s="204">
        <f>AVERAGE('LFS Other'!O48:O50)</f>
        <v>1511.4833333333333</v>
      </c>
      <c r="P48" s="204">
        <f>AVERAGE('LFS Other'!P48:P50)</f>
        <v>1390.8166666666666</v>
      </c>
      <c r="Q48" s="204">
        <f>AVERAGE('LFS Other'!Q48:Q50)</f>
        <v>509.92</v>
      </c>
      <c r="R48" s="204"/>
    </row>
    <row r="49" spans="1:18" x14ac:dyDescent="0.2">
      <c r="A49" s="181">
        <v>41000</v>
      </c>
      <c r="B49" s="204">
        <f>AVERAGE('LFS Other'!B49:B51)</f>
        <v>24.49</v>
      </c>
      <c r="C49" s="204">
        <f>AVERAGE('LFS Other'!C49:C51)</f>
        <v>20.07</v>
      </c>
      <c r="D49" s="204">
        <f>AVERAGE('LFS Other'!D49:D51)</f>
        <v>1325.1664062931811</v>
      </c>
      <c r="E49" s="204">
        <f>AVERAGE('LFS Other'!E49:E51)</f>
        <v>1085.2728804345713</v>
      </c>
      <c r="F49" s="204">
        <f>AVERAGE('LFS Other'!F49:F51)</f>
        <v>239.89983421482574</v>
      </c>
      <c r="G49" s="204">
        <f>AVERAGE('LFS Other'!G49:G51)</f>
        <v>681.80174926998097</v>
      </c>
      <c r="H49" s="204">
        <f>AVERAGE('LFS Other'!H49:H51)</f>
        <v>643.36465702319992</v>
      </c>
      <c r="I49" s="204">
        <f>AVERAGE('LFS Other'!I49:I51)</f>
        <v>222.85345011820436</v>
      </c>
      <c r="J49" s="204">
        <f>AVERAGE('LFS Other'!J49:J51)</f>
        <v>24.506666666666664</v>
      </c>
      <c r="K49" s="204">
        <f>AVERAGE('LFS Other'!K49:K51)</f>
        <v>20.363333333333333</v>
      </c>
      <c r="L49" s="204">
        <f>AVERAGE('LFS Other'!L49:L51)</f>
        <v>2882.9766666666669</v>
      </c>
      <c r="M49" s="204">
        <f>AVERAGE('LFS Other'!M49:M51)</f>
        <v>2357.2866666666669</v>
      </c>
      <c r="N49" s="204">
        <f>AVERAGE('LFS Other'!N49:N51)</f>
        <v>525.69666666666672</v>
      </c>
      <c r="O49" s="204">
        <f>AVERAGE('LFS Other'!O49:O51)</f>
        <v>1502.5266666666666</v>
      </c>
      <c r="P49" s="204">
        <f>AVERAGE('LFS Other'!P49:P51)</f>
        <v>1380.4566666666667</v>
      </c>
      <c r="Q49" s="204">
        <f>AVERAGE('LFS Other'!Q49:Q51)</f>
        <v>510.39999999999992</v>
      </c>
      <c r="R49" s="204"/>
    </row>
    <row r="50" spans="1:18" x14ac:dyDescent="0.2">
      <c r="A50" s="181">
        <v>40969</v>
      </c>
      <c r="B50" s="204">
        <f>AVERAGE('LFS Other'!B50:B52)</f>
        <v>24.633333333333336</v>
      </c>
      <c r="C50" s="204">
        <f>AVERAGE('LFS Other'!C50:C52)</f>
        <v>20.07</v>
      </c>
      <c r="D50" s="204">
        <f>AVERAGE('LFS Other'!D50:D52)</f>
        <v>1323.1109445946493</v>
      </c>
      <c r="E50" s="204">
        <f>AVERAGE('LFS Other'!E50:E52)</f>
        <v>1082.3434659279744</v>
      </c>
      <c r="F50" s="204">
        <f>AVERAGE('LFS Other'!F50:F52)</f>
        <v>240.77378702289096</v>
      </c>
      <c r="G50" s="204">
        <f>AVERAGE('LFS Other'!G50:G52)</f>
        <v>676.76098319435823</v>
      </c>
      <c r="H50" s="204">
        <f>AVERAGE('LFS Other'!H50:H52)</f>
        <v>646.35302062802486</v>
      </c>
      <c r="I50" s="204">
        <f>AVERAGE('LFS Other'!I50:I52)</f>
        <v>233.489403887218</v>
      </c>
      <c r="J50" s="204">
        <f>AVERAGE('LFS Other'!J50:J52)</f>
        <v>24.486666666666668</v>
      </c>
      <c r="K50" s="204">
        <f>AVERAGE('LFS Other'!K50:K52)</f>
        <v>20.34</v>
      </c>
      <c r="L50" s="204">
        <f>AVERAGE('LFS Other'!L50:L52)</f>
        <v>2869.5766666666664</v>
      </c>
      <c r="M50" s="204">
        <f>AVERAGE('LFS Other'!M50:M52)</f>
        <v>2341.7666666666669</v>
      </c>
      <c r="N50" s="204">
        <f>AVERAGE('LFS Other'!N50:N52)</f>
        <v>527.81666666666672</v>
      </c>
      <c r="O50" s="204">
        <f>AVERAGE('LFS Other'!O50:O52)</f>
        <v>1500.0199999999998</v>
      </c>
      <c r="P50" s="204">
        <f>AVERAGE('LFS Other'!P50:P52)</f>
        <v>1369.5633333333333</v>
      </c>
      <c r="Q50" s="204">
        <f>AVERAGE('LFS Other'!Q50:Q52)</f>
        <v>516.32666666666671</v>
      </c>
      <c r="R50" s="204"/>
    </row>
    <row r="51" spans="1:18" x14ac:dyDescent="0.2">
      <c r="A51" s="181">
        <v>40940</v>
      </c>
      <c r="B51" s="204">
        <f>AVERAGE('LFS Other'!B51:B53)</f>
        <v>24.466666666666665</v>
      </c>
      <c r="C51" s="204">
        <f>AVERAGE('LFS Other'!C51:C53)</f>
        <v>20</v>
      </c>
      <c r="D51" s="204">
        <f>AVERAGE('LFS Other'!D51:D53)</f>
        <v>1325.3262172283496</v>
      </c>
      <c r="E51" s="204">
        <f>AVERAGE('LFS Other'!E51:E53)</f>
        <v>1086.744495297886</v>
      </c>
      <c r="F51" s="204">
        <f>AVERAGE('LFS Other'!F51:F53)</f>
        <v>238.58486244662615</v>
      </c>
      <c r="G51" s="204">
        <f>AVERAGE('LFS Other'!G51:G53)</f>
        <v>677.90164902422737</v>
      </c>
      <c r="H51" s="204">
        <f>AVERAGE('LFS Other'!H51:H53)</f>
        <v>647.43072719772192</v>
      </c>
      <c r="I51" s="204">
        <f>AVERAGE('LFS Other'!I51:I53)</f>
        <v>235.21955007388928</v>
      </c>
      <c r="J51" s="204">
        <f>AVERAGE('LFS Other'!J51:J53)</f>
        <v>24.33</v>
      </c>
      <c r="K51" s="204">
        <f>AVERAGE('LFS Other'!K51:K53)</f>
        <v>20.33666666666667</v>
      </c>
      <c r="L51" s="204">
        <f>AVERAGE('LFS Other'!L51:L53)</f>
        <v>2881.0266666666666</v>
      </c>
      <c r="M51" s="204">
        <f>AVERAGE('LFS Other'!M51:M53)</f>
        <v>2353.1133333333332</v>
      </c>
      <c r="N51" s="204">
        <f>AVERAGE('LFS Other'!N51:N53)</f>
        <v>527.91666666666663</v>
      </c>
      <c r="O51" s="204">
        <f>AVERAGE('LFS Other'!O51:O53)</f>
        <v>1505.11</v>
      </c>
      <c r="P51" s="204">
        <f>AVERAGE('LFS Other'!P51:P53)</f>
        <v>1375.9233333333332</v>
      </c>
      <c r="Q51" s="204">
        <f>AVERAGE('LFS Other'!Q51:Q53)</f>
        <v>519.80666666666673</v>
      </c>
      <c r="R51" s="204"/>
    </row>
    <row r="52" spans="1:18" x14ac:dyDescent="0.2">
      <c r="A52" s="181">
        <v>40909</v>
      </c>
      <c r="B52" s="204">
        <f>AVERAGE('LFS Other'!B52:B54)</f>
        <v>24.5</v>
      </c>
      <c r="C52" s="204">
        <f>AVERAGE('LFS Other'!C52:C54)</f>
        <v>20.063333333333333</v>
      </c>
      <c r="D52" s="204">
        <f>AVERAGE('LFS Other'!D52:D54)</f>
        <v>1328.5049185623909</v>
      </c>
      <c r="E52" s="204">
        <f>AVERAGE('LFS Other'!E52:E54)</f>
        <v>1093.3833841762355</v>
      </c>
      <c r="F52" s="204">
        <f>AVERAGE('LFS Other'!F52:F54)</f>
        <v>235.12153438615505</v>
      </c>
      <c r="G52" s="204">
        <f>AVERAGE('LFS Other'!G52:G54)</f>
        <v>686.22285628889802</v>
      </c>
      <c r="H52" s="204">
        <f>AVERAGE('LFS Other'!H52:H54)</f>
        <v>642.2912675434485</v>
      </c>
      <c r="I52" s="204">
        <f>AVERAGE('LFS Other'!I52:I54)</f>
        <v>226.77721473936185</v>
      </c>
      <c r="J52" s="204">
        <f>AVERAGE('LFS Other'!J52:J54)</f>
        <v>24.319999999999997</v>
      </c>
      <c r="K52" s="204">
        <f>AVERAGE('LFS Other'!K52:K54)</f>
        <v>20.57</v>
      </c>
      <c r="L52" s="204">
        <f>AVERAGE('LFS Other'!L52:L54)</f>
        <v>2898.2099999999996</v>
      </c>
      <c r="M52" s="204">
        <f>AVERAGE('LFS Other'!M52:M54)</f>
        <v>2376.7600000000002</v>
      </c>
      <c r="N52" s="204">
        <f>AVERAGE('LFS Other'!N52:N54)</f>
        <v>521.45333333333338</v>
      </c>
      <c r="O52" s="204">
        <f>AVERAGE('LFS Other'!O52:O54)</f>
        <v>1511.2633333333333</v>
      </c>
      <c r="P52" s="204">
        <f>AVERAGE('LFS Other'!P52:P54)</f>
        <v>1386.9466666666667</v>
      </c>
      <c r="Q52" s="204">
        <f>AVERAGE('LFS Other'!Q52:Q54)</f>
        <v>511.54</v>
      </c>
      <c r="R52" s="204"/>
    </row>
    <row r="53" spans="1:18" x14ac:dyDescent="0.2">
      <c r="A53" s="181">
        <v>40878</v>
      </c>
      <c r="B53" s="204">
        <f>AVERAGE('LFS Other'!B53:B55)</f>
        <v>24.133333333333336</v>
      </c>
      <c r="C53" s="204">
        <f>AVERAGE('LFS Other'!C53:C55)</f>
        <v>20.063333333333333</v>
      </c>
      <c r="D53" s="204">
        <f>AVERAGE('LFS Other'!D53:D55)</f>
        <v>1335.4525932352165</v>
      </c>
      <c r="E53" s="204">
        <f>AVERAGE('LFS Other'!E53:E55)</f>
        <v>1097.4904090628227</v>
      </c>
      <c r="F53" s="204">
        <f>AVERAGE('LFS Other'!F53:F55)</f>
        <v>237.96218417239379</v>
      </c>
      <c r="G53" s="204">
        <f>AVERAGE('LFS Other'!G53:G55)</f>
        <v>696.91031891255625</v>
      </c>
      <c r="H53" s="204">
        <f>AVERAGE('LFS Other'!H53:H55)</f>
        <v>638.54842036488219</v>
      </c>
      <c r="I53" s="204">
        <f>AVERAGE('LFS Other'!I53:I55)</f>
        <v>225.34589467876972</v>
      </c>
      <c r="J53" s="204">
        <f>AVERAGE('LFS Other'!J53:J55)</f>
        <v>24.150000000000002</v>
      </c>
      <c r="K53" s="204">
        <f>AVERAGE('LFS Other'!K53:K55)</f>
        <v>20.569999999999997</v>
      </c>
      <c r="L53" s="204">
        <f>AVERAGE('LFS Other'!L53:L55)</f>
        <v>2910.1066666666666</v>
      </c>
      <c r="M53" s="204">
        <f>AVERAGE('LFS Other'!M53:M55)</f>
        <v>2385.7033333333334</v>
      </c>
      <c r="N53" s="204">
        <f>AVERAGE('LFS Other'!N53:N55)</f>
        <v>524.40333333333331</v>
      </c>
      <c r="O53" s="204">
        <f>AVERAGE('LFS Other'!O53:O55)</f>
        <v>1518.6733333333332</v>
      </c>
      <c r="P53" s="204">
        <f>AVERAGE('LFS Other'!P53:P55)</f>
        <v>1391.43</v>
      </c>
      <c r="Q53" s="204">
        <f>AVERAGE('LFS Other'!Q53:Q55)</f>
        <v>511.83333333333331</v>
      </c>
      <c r="R53" s="204"/>
    </row>
    <row r="54" spans="1:18" x14ac:dyDescent="0.2">
      <c r="A54" s="181">
        <v>40848</v>
      </c>
      <c r="B54" s="204">
        <f>AVERAGE('LFS Other'!B54:B56)</f>
        <v>23.853333333333335</v>
      </c>
      <c r="C54" s="204">
        <f>AVERAGE('LFS Other'!C54:C56)</f>
        <v>20.003333333333334</v>
      </c>
      <c r="D54" s="204">
        <f>AVERAGE('LFS Other'!D54:D56)</f>
        <v>1326.3485520137094</v>
      </c>
      <c r="E54" s="204">
        <f>AVERAGE('LFS Other'!E54:E56)</f>
        <v>1093.5656716507374</v>
      </c>
      <c r="F54" s="204">
        <f>AVERAGE('LFS Other'!F54:F56)</f>
        <v>232.785938139156</v>
      </c>
      <c r="G54" s="204">
        <f>AVERAGE('LFS Other'!G54:G56)</f>
        <v>700.6821672269275</v>
      </c>
      <c r="H54" s="204">
        <f>AVERAGE('LFS Other'!H54:H56)</f>
        <v>625.66943106313829</v>
      </c>
      <c r="I54" s="204">
        <f>AVERAGE('LFS Other'!I54:I56)</f>
        <v>222.11586677113294</v>
      </c>
      <c r="J54" s="204">
        <f>AVERAGE('LFS Other'!J54:J56)</f>
        <v>23.983333333333334</v>
      </c>
      <c r="K54" s="204">
        <f>AVERAGE('LFS Other'!K54:K56)</f>
        <v>20.459999999999997</v>
      </c>
      <c r="L54" s="204">
        <f>AVERAGE('LFS Other'!L54:L56)</f>
        <v>2909.8800000000006</v>
      </c>
      <c r="M54" s="204">
        <f>AVERAGE('LFS Other'!M54:M56)</f>
        <v>2393.3333333333335</v>
      </c>
      <c r="N54" s="204">
        <f>AVERAGE('LFS Other'!N54:N56)</f>
        <v>516.54666666666674</v>
      </c>
      <c r="O54" s="204">
        <f>AVERAGE('LFS Other'!O54:O56)</f>
        <v>1516.4733333333334</v>
      </c>
      <c r="P54" s="204">
        <f>AVERAGE('LFS Other'!P54:P56)</f>
        <v>1393.4066666666668</v>
      </c>
      <c r="Q54" s="204">
        <f>AVERAGE('LFS Other'!Q54:Q56)</f>
        <v>500.52333333333331</v>
      </c>
      <c r="R54" s="204"/>
    </row>
    <row r="55" spans="1:18" x14ac:dyDescent="0.2">
      <c r="A55" s="181">
        <v>40817</v>
      </c>
      <c r="B55" s="204">
        <f>AVERAGE('LFS Other'!B55:B57)</f>
        <v>23.646666666666665</v>
      </c>
      <c r="C55" s="204">
        <f>AVERAGE('LFS Other'!C55:C57)</f>
        <v>19.940000000000001</v>
      </c>
      <c r="D55" s="204">
        <f>AVERAGE('LFS Other'!D55:D57)</f>
        <v>1329.6228544829312</v>
      </c>
      <c r="E55" s="204">
        <f>AVERAGE('LFS Other'!E55:E57)</f>
        <v>1109.5639290215761</v>
      </c>
      <c r="F55" s="204">
        <f>AVERAGE('LFS Other'!F55:F57)</f>
        <v>220.06198323753907</v>
      </c>
      <c r="G55" s="204">
        <f>AVERAGE('LFS Other'!G55:G57)</f>
        <v>712.69970392105915</v>
      </c>
      <c r="H55" s="204">
        <f>AVERAGE('LFS Other'!H55:H57)</f>
        <v>616.92315056187203</v>
      </c>
      <c r="I55" s="204">
        <f>AVERAGE('LFS Other'!I55:I57)</f>
        <v>226.49566279594373</v>
      </c>
      <c r="J55" s="204">
        <f>AVERAGE('LFS Other'!J55:J57)</f>
        <v>23.716666666666669</v>
      </c>
      <c r="K55" s="204">
        <f>AVERAGE('LFS Other'!K55:K57)</f>
        <v>20.126666666666669</v>
      </c>
      <c r="L55" s="204">
        <f>AVERAGE('LFS Other'!L55:L57)</f>
        <v>2925.9166666666665</v>
      </c>
      <c r="M55" s="204">
        <f>AVERAGE('LFS Other'!M55:M57)</f>
        <v>2430.3466666666668</v>
      </c>
      <c r="N55" s="204">
        <f>AVERAGE('LFS Other'!N55:N57)</f>
        <v>495.57</v>
      </c>
      <c r="O55" s="204">
        <f>AVERAGE('LFS Other'!O55:O57)</f>
        <v>1532.4766666666667</v>
      </c>
      <c r="P55" s="204">
        <f>AVERAGE('LFS Other'!P55:P57)</f>
        <v>1393.4466666666667</v>
      </c>
      <c r="Q55" s="204">
        <f>AVERAGE('LFS Other'!Q55:Q57)</f>
        <v>497.13333333333327</v>
      </c>
      <c r="R55" s="204"/>
    </row>
    <row r="56" spans="1:18" x14ac:dyDescent="0.2">
      <c r="A56" s="181">
        <v>40787</v>
      </c>
      <c r="B56" s="204">
        <f>AVERAGE('LFS Other'!B56:B58)</f>
        <v>23.596666666666668</v>
      </c>
      <c r="C56" s="204">
        <f>AVERAGE('LFS Other'!C56:C58)</f>
        <v>19.773333333333333</v>
      </c>
      <c r="D56" s="204">
        <f>AVERAGE('LFS Other'!D56:D58)</f>
        <v>1332.0144015643903</v>
      </c>
      <c r="E56" s="204">
        <f>AVERAGE('LFS Other'!E56:E58)</f>
        <v>1125.405393486468</v>
      </c>
      <c r="F56" s="204">
        <f>AVERAGE('LFS Other'!F56:F58)</f>
        <v>206.61206585410636</v>
      </c>
      <c r="G56" s="204">
        <f>AVERAGE('LFS Other'!G56:G58)</f>
        <v>719.71535944404479</v>
      </c>
      <c r="H56" s="204">
        <f>AVERAGE('LFS Other'!H56:H58)</f>
        <v>612.29904212034558</v>
      </c>
      <c r="I56" s="204">
        <f>AVERAGE('LFS Other'!I56:I58)</f>
        <v>224.25132774378426</v>
      </c>
      <c r="J56" s="204">
        <f>AVERAGE('LFS Other'!J56:J58)</f>
        <v>23.583333333333332</v>
      </c>
      <c r="K56" s="204">
        <f>AVERAGE('LFS Other'!K56:K58)</f>
        <v>20.063333333333333</v>
      </c>
      <c r="L56" s="204">
        <f>AVERAGE('LFS Other'!L56:L58)</f>
        <v>2940.6433333333334</v>
      </c>
      <c r="M56" s="204">
        <f>AVERAGE('LFS Other'!M56:M58)</f>
        <v>2468.2733333333331</v>
      </c>
      <c r="N56" s="204">
        <f>AVERAGE('LFS Other'!N56:N58)</f>
        <v>472.37000000000006</v>
      </c>
      <c r="O56" s="204">
        <f>AVERAGE('LFS Other'!O56:O58)</f>
        <v>1543.7766666666666</v>
      </c>
      <c r="P56" s="204">
        <f>AVERAGE('LFS Other'!P56:P58)</f>
        <v>1396.8766666666663</v>
      </c>
      <c r="Q56" s="204">
        <f>AVERAGE('LFS Other'!Q56:Q58)</f>
        <v>482.7833333333333</v>
      </c>
      <c r="R56" s="204"/>
    </row>
    <row r="57" spans="1:18" x14ac:dyDescent="0.2">
      <c r="A57" s="181">
        <v>40756</v>
      </c>
      <c r="B57" s="204">
        <f>AVERAGE('LFS Other'!B57:B59)</f>
        <v>23.633333333333336</v>
      </c>
      <c r="C57" s="204">
        <f>AVERAGE('LFS Other'!C57:C59)</f>
        <v>19.833333333333332</v>
      </c>
      <c r="D57" s="204">
        <f>AVERAGE('LFS Other'!D57:D59)</f>
        <v>1342.4339713107054</v>
      </c>
      <c r="E57" s="204">
        <f>AVERAGE('LFS Other'!E57:E59)</f>
        <v>1130.4575670464983</v>
      </c>
      <c r="F57" s="204">
        <f>AVERAGE('LFS Other'!F57:F59)</f>
        <v>211.97640426420728</v>
      </c>
      <c r="G57" s="204">
        <f>AVERAGE('LFS Other'!G57:G59)</f>
        <v>726.84629855405274</v>
      </c>
      <c r="H57" s="204">
        <f>AVERAGE('LFS Other'!H57:H59)</f>
        <v>615.58767275665286</v>
      </c>
      <c r="I57" s="204">
        <f>AVERAGE('LFS Other'!I57:I59)</f>
        <v>225.82897008497778</v>
      </c>
      <c r="J57" s="204">
        <f>AVERAGE('LFS Other'!J57:J59)</f>
        <v>23.56</v>
      </c>
      <c r="K57" s="204">
        <f>AVERAGE('LFS Other'!K57:K59)</f>
        <v>20</v>
      </c>
      <c r="L57" s="204">
        <f>AVERAGE('LFS Other'!L57:L59)</f>
        <v>2957.4766666666669</v>
      </c>
      <c r="M57" s="204">
        <f>AVERAGE('LFS Other'!M57:M59)</f>
        <v>2470.5033333333336</v>
      </c>
      <c r="N57" s="204">
        <f>AVERAGE('LFS Other'!N57:N59)</f>
        <v>486.97333333333336</v>
      </c>
      <c r="O57" s="204">
        <f>AVERAGE('LFS Other'!O57:O59)</f>
        <v>1553.1333333333332</v>
      </c>
      <c r="P57" s="204">
        <f>AVERAGE('LFS Other'!P57:P59)</f>
        <v>1404.3500000000001</v>
      </c>
      <c r="Q57" s="204">
        <f>AVERAGE('LFS Other'!Q57:Q59)</f>
        <v>478.12666666666661</v>
      </c>
      <c r="R57" s="204"/>
    </row>
    <row r="58" spans="1:18" x14ac:dyDescent="0.2">
      <c r="A58" s="181">
        <v>40725</v>
      </c>
      <c r="B58" s="204">
        <f>AVERAGE('LFS Other'!B58:B60)</f>
        <v>23.84</v>
      </c>
      <c r="C58" s="204">
        <f>AVERAGE('LFS Other'!C58:C60)</f>
        <v>19.833333333333332</v>
      </c>
      <c r="D58" s="204">
        <f>AVERAGE('LFS Other'!D58:D60)</f>
        <v>1341.8977073677299</v>
      </c>
      <c r="E58" s="204">
        <f>AVERAGE('LFS Other'!E58:E60)</f>
        <v>1113.4358863701154</v>
      </c>
      <c r="F58" s="204">
        <f>AVERAGE('LFS Other'!F58:F60)</f>
        <v>228.45870630858872</v>
      </c>
      <c r="G58" s="204">
        <f>AVERAGE('LFS Other'!G58:G60)</f>
        <v>720.98672489007242</v>
      </c>
      <c r="H58" s="204">
        <f>AVERAGE('LFS Other'!H58:H60)</f>
        <v>620.91098247765751</v>
      </c>
      <c r="I58" s="204">
        <f>AVERAGE('LFS Other'!I58:I60)</f>
        <v>221.52493515650986</v>
      </c>
      <c r="J58" s="204">
        <f>AVERAGE('LFS Other'!J58:J60)</f>
        <v>23.756666666666664</v>
      </c>
      <c r="K58" s="204">
        <f>AVERAGE('LFS Other'!K58:K60)</f>
        <v>20</v>
      </c>
      <c r="L58" s="204">
        <f>AVERAGE('LFS Other'!L58:L60)</f>
        <v>2949.27</v>
      </c>
      <c r="M58" s="204">
        <f>AVERAGE('LFS Other'!M58:M60)</f>
        <v>2438.2833333333333</v>
      </c>
      <c r="N58" s="204">
        <f>AVERAGE('LFS Other'!N58:N60)</f>
        <v>510.98666666666668</v>
      </c>
      <c r="O58" s="204">
        <f>AVERAGE('LFS Other'!O58:O60)</f>
        <v>1542.1233333333332</v>
      </c>
      <c r="P58" s="204">
        <f>AVERAGE('LFS Other'!P58:P60)</f>
        <v>1407.1499999999999</v>
      </c>
      <c r="Q58" s="204">
        <f>AVERAGE('LFS Other'!Q58:Q60)</f>
        <v>472.29666666666662</v>
      </c>
      <c r="R58" s="204"/>
    </row>
    <row r="59" spans="1:18" x14ac:dyDescent="0.2">
      <c r="A59" s="181">
        <v>40695</v>
      </c>
      <c r="B59" s="204">
        <f>AVERAGE('LFS Other'!B59:B61)</f>
        <v>24.12</v>
      </c>
      <c r="C59" s="204">
        <f>AVERAGE('LFS Other'!C59:C61)</f>
        <v>20.170000000000002</v>
      </c>
      <c r="D59" s="204">
        <f>AVERAGE('LFS Other'!D59:D61)</f>
        <v>1340.4409443896295</v>
      </c>
      <c r="E59" s="204">
        <f>AVERAGE('LFS Other'!E59:E61)</f>
        <v>1097.4928049686951</v>
      </c>
      <c r="F59" s="204">
        <f>AVERAGE('LFS Other'!F59:F61)</f>
        <v>242.94502473190889</v>
      </c>
      <c r="G59" s="204">
        <f>AVERAGE('LFS Other'!G59:G61)</f>
        <v>716.66007067128476</v>
      </c>
      <c r="H59" s="204">
        <f>AVERAGE('LFS Other'!H59:H61)</f>
        <v>623.78398599835134</v>
      </c>
      <c r="I59" s="204">
        <f>AVERAGE('LFS Other'!I59:I61)</f>
        <v>219.56158025476839</v>
      </c>
      <c r="J59" s="204">
        <f>AVERAGE('LFS Other'!J59:J61)</f>
        <v>24.02333333333333</v>
      </c>
      <c r="K59" s="204">
        <f>AVERAGE('LFS Other'!K59:K61)</f>
        <v>20.333333333333332</v>
      </c>
      <c r="L59" s="204">
        <f>AVERAGE('LFS Other'!L59:L61)</f>
        <v>2941.0433333333335</v>
      </c>
      <c r="M59" s="204">
        <f>AVERAGE('LFS Other'!M59:M61)</f>
        <v>2403.7466666666664</v>
      </c>
      <c r="N59" s="204">
        <f>AVERAGE('LFS Other'!N59:N61)</f>
        <v>537.29666666666662</v>
      </c>
      <c r="O59" s="204">
        <f>AVERAGE('LFS Other'!O59:O61)</f>
        <v>1533.153333333333</v>
      </c>
      <c r="P59" s="204">
        <f>AVERAGE('LFS Other'!P59:P61)</f>
        <v>1407.89</v>
      </c>
      <c r="Q59" s="204">
        <f>AVERAGE('LFS Other'!Q59:Q61)</f>
        <v>474.3966666666667</v>
      </c>
      <c r="R59" s="204"/>
    </row>
    <row r="60" spans="1:18" x14ac:dyDescent="0.2">
      <c r="A60" s="181">
        <v>40664</v>
      </c>
      <c r="B60" s="204">
        <f>AVERAGE('LFS Other'!B60:B62)</f>
        <v>24.123333333333335</v>
      </c>
      <c r="C60" s="204">
        <f>AVERAGE('LFS Other'!C60:C62)</f>
        <v>20.170000000000002</v>
      </c>
      <c r="D60" s="204">
        <f>AVERAGE('LFS Other'!D60:D62)</f>
        <v>1329.7266906550174</v>
      </c>
      <c r="E60" s="204">
        <f>AVERAGE('LFS Other'!E60:E62)</f>
        <v>1086.528881730633</v>
      </c>
      <c r="F60" s="204">
        <f>AVERAGE('LFS Other'!F60:F62)</f>
        <v>243.19469423535853</v>
      </c>
      <c r="G60" s="204">
        <f>AVERAGE('LFS Other'!G60:G62)</f>
        <v>705.77319383789734</v>
      </c>
      <c r="H60" s="204">
        <f>AVERAGE('LFS Other'!H60:H62)</f>
        <v>623.95351772821368</v>
      </c>
      <c r="I60" s="204">
        <f>AVERAGE('LFS Other'!I60:I62)</f>
        <v>212.50833045142005</v>
      </c>
      <c r="J60" s="204">
        <f>AVERAGE('LFS Other'!J60:J62)</f>
        <v>24.069999999999997</v>
      </c>
      <c r="K60" s="204">
        <f>AVERAGE('LFS Other'!K60:K62)</f>
        <v>20.346666666666668</v>
      </c>
      <c r="L60" s="204">
        <f>AVERAGE('LFS Other'!L60:L62)</f>
        <v>2911.97</v>
      </c>
      <c r="M60" s="204">
        <f>AVERAGE('LFS Other'!M60:M62)</f>
        <v>2380.4866666666667</v>
      </c>
      <c r="N60" s="204">
        <f>AVERAGE('LFS Other'!N60:N62)</f>
        <v>531.48333333333346</v>
      </c>
      <c r="O60" s="204">
        <f>AVERAGE('LFS Other'!O60:O62)</f>
        <v>1514.153333333333</v>
      </c>
      <c r="P60" s="204">
        <f>AVERAGE('LFS Other'!P60:P62)</f>
        <v>1397.8166666666666</v>
      </c>
      <c r="Q60" s="204">
        <f>AVERAGE('LFS Other'!Q60:Q62)</f>
        <v>474.49</v>
      </c>
      <c r="R60" s="204"/>
    </row>
    <row r="61" spans="1:18" x14ac:dyDescent="0.2">
      <c r="A61" s="181">
        <v>40634</v>
      </c>
      <c r="B61" s="204">
        <f>AVERAGE('LFS Other'!B61:B63)</f>
        <v>24.060000000000002</v>
      </c>
      <c r="C61" s="204">
        <f>AVERAGE('LFS Other'!C61:C63)</f>
        <v>20.170000000000002</v>
      </c>
      <c r="D61" s="204">
        <f>AVERAGE('LFS Other'!D61:D63)</f>
        <v>1325.2070917928263</v>
      </c>
      <c r="E61" s="204">
        <f>AVERAGE('LFS Other'!E61:E63)</f>
        <v>1076.7173167690992</v>
      </c>
      <c r="F61" s="204">
        <f>AVERAGE('LFS Other'!F61:F63)</f>
        <v>248.48977502372739</v>
      </c>
      <c r="G61" s="204">
        <f>AVERAGE('LFS Other'!G61:G63)</f>
        <v>699.17049341275458</v>
      </c>
      <c r="H61" s="204">
        <f>AVERAGE('LFS Other'!H61:H63)</f>
        <v>626.03348069063009</v>
      </c>
      <c r="I61" s="204">
        <f>AVERAGE('LFS Other'!I61:I63)</f>
        <v>214.20727447584741</v>
      </c>
      <c r="J61" s="204">
        <f>AVERAGE('LFS Other'!J61:J63)</f>
        <v>24.063333333333333</v>
      </c>
      <c r="K61" s="204">
        <f>AVERAGE('LFS Other'!K61:K63)</f>
        <v>20.41</v>
      </c>
      <c r="L61" s="204">
        <f>AVERAGE('LFS Other'!L61:L63)</f>
        <v>2898.686666666667</v>
      </c>
      <c r="M61" s="204">
        <f>AVERAGE('LFS Other'!M61:M63)</f>
        <v>2360.42</v>
      </c>
      <c r="N61" s="204">
        <f>AVERAGE('LFS Other'!N61:N63)</f>
        <v>538.26666666666677</v>
      </c>
      <c r="O61" s="204">
        <f>AVERAGE('LFS Other'!O61:O63)</f>
        <v>1502.4133333333332</v>
      </c>
      <c r="P61" s="204">
        <f>AVERAGE('LFS Other'!P61:P63)</f>
        <v>1396.2766666666666</v>
      </c>
      <c r="Q61" s="204">
        <f>AVERAGE('LFS Other'!Q61:Q63)</f>
        <v>483.93666666666667</v>
      </c>
      <c r="R61" s="204"/>
    </row>
    <row r="62" spans="1:18" x14ac:dyDescent="0.2">
      <c r="A62" s="181">
        <v>40603</v>
      </c>
      <c r="B62" s="204">
        <f>AVERAGE('LFS Other'!B62:B64)</f>
        <v>23.8</v>
      </c>
      <c r="C62" s="204">
        <f>AVERAGE('LFS Other'!C62:C64)</f>
        <v>20</v>
      </c>
      <c r="D62" s="204">
        <f>AVERAGE('LFS Other'!D62:D64)</f>
        <v>1330.3193827736063</v>
      </c>
      <c r="E62" s="204">
        <f>AVERAGE('LFS Other'!E62:E64)</f>
        <v>1076.3296464770137</v>
      </c>
      <c r="F62" s="204">
        <f>AVERAGE('LFS Other'!F62:F64)</f>
        <v>253.9897362965927</v>
      </c>
      <c r="G62" s="204">
        <f>AVERAGE('LFS Other'!G62:G64)</f>
        <v>696.05396322926754</v>
      </c>
      <c r="H62" s="204">
        <f>AVERAGE('LFS Other'!H62:H64)</f>
        <v>634.25607548938513</v>
      </c>
      <c r="I62" s="204">
        <f>AVERAGE('LFS Other'!I62:I64)</f>
        <v>217.83060954589345</v>
      </c>
      <c r="J62" s="204">
        <f>AVERAGE('LFS Other'!J62:J64)</f>
        <v>23.95</v>
      </c>
      <c r="K62" s="204">
        <f>AVERAGE('LFS Other'!K62:K64)</f>
        <v>20.24666666666667</v>
      </c>
      <c r="L62" s="204">
        <f>AVERAGE('LFS Other'!L62:L64)</f>
        <v>2901.92</v>
      </c>
      <c r="M62" s="204">
        <f>AVERAGE('LFS Other'!M62:M64)</f>
        <v>2356.6233333333334</v>
      </c>
      <c r="N62" s="204">
        <f>AVERAGE('LFS Other'!N62:N64)</f>
        <v>545.29666666666674</v>
      </c>
      <c r="O62" s="204">
        <f>AVERAGE('LFS Other'!O62:O64)</f>
        <v>1499.22</v>
      </c>
      <c r="P62" s="204">
        <f>AVERAGE('LFS Other'!P62:P64)</f>
        <v>1402.7</v>
      </c>
      <c r="Q62" s="204">
        <f>AVERAGE('LFS Other'!Q62:Q64)</f>
        <v>487.74</v>
      </c>
      <c r="R62" s="204"/>
    </row>
    <row r="63" spans="1:18" x14ac:dyDescent="0.2">
      <c r="A63" s="181">
        <v>40575</v>
      </c>
      <c r="B63" s="204">
        <f>AVERAGE('LFS Other'!B63:B65)</f>
        <v>23.763333333333335</v>
      </c>
      <c r="C63" s="204">
        <f>AVERAGE('LFS Other'!C63:C65)</f>
        <v>20</v>
      </c>
      <c r="D63" s="204">
        <f>AVERAGE('LFS Other'!D63:D65)</f>
        <v>1339.5859593122366</v>
      </c>
      <c r="E63" s="204">
        <f>AVERAGE('LFS Other'!E63:E65)</f>
        <v>1083.5765015034788</v>
      </c>
      <c r="F63" s="204">
        <f>AVERAGE('LFS Other'!F63:F65)</f>
        <v>256.00945780875776</v>
      </c>
      <c r="G63" s="204">
        <f>AVERAGE('LFS Other'!G63:G65)</f>
        <v>699.98314688125458</v>
      </c>
      <c r="H63" s="204">
        <f>AVERAGE('LFS Other'!H63:H65)</f>
        <v>639.59655974494069</v>
      </c>
      <c r="I63" s="204">
        <f>AVERAGE('LFS Other'!I63:I65)</f>
        <v>217.58371683984419</v>
      </c>
      <c r="J63" s="204">
        <f>AVERAGE('LFS Other'!J63:J65)</f>
        <v>23.953333333333333</v>
      </c>
      <c r="K63" s="204">
        <f>AVERAGE('LFS Other'!K63:K65)</f>
        <v>20.403333333333336</v>
      </c>
      <c r="L63" s="204">
        <f>AVERAGE('LFS Other'!L63:L65)</f>
        <v>2929.4166666666665</v>
      </c>
      <c r="M63" s="204">
        <f>AVERAGE('LFS Other'!M63:M65)</f>
        <v>2377.1433333333334</v>
      </c>
      <c r="N63" s="204">
        <f>AVERAGE('LFS Other'!N63:N65)</f>
        <v>552.2700000000001</v>
      </c>
      <c r="O63" s="204">
        <f>AVERAGE('LFS Other'!O63:O65)</f>
        <v>1519.8533333333332</v>
      </c>
      <c r="P63" s="204">
        <f>AVERAGE('LFS Other'!P63:P65)</f>
        <v>1409.5633333333333</v>
      </c>
      <c r="Q63" s="204">
        <f>AVERAGE('LFS Other'!Q63:Q65)</f>
        <v>483.18333333333334</v>
      </c>
      <c r="R63" s="204"/>
    </row>
    <row r="64" spans="1:18" x14ac:dyDescent="0.2">
      <c r="A64" s="181">
        <v>40544</v>
      </c>
      <c r="B64" s="204">
        <f>AVERAGE('LFS Other'!B64:B66)</f>
        <v>23.653333333333336</v>
      </c>
      <c r="C64" s="204">
        <f>AVERAGE('LFS Other'!C64:C66)</f>
        <v>20</v>
      </c>
      <c r="D64" s="204">
        <f>AVERAGE('LFS Other'!D64:D66)</f>
        <v>1333.8473165342195</v>
      </c>
      <c r="E64" s="204">
        <f>AVERAGE('LFS Other'!E64:E66)</f>
        <v>1081.3200221045815</v>
      </c>
      <c r="F64" s="204">
        <f>AVERAGE('LFS Other'!F64:F66)</f>
        <v>252.5272944296382</v>
      </c>
      <c r="G64" s="204">
        <f>AVERAGE('LFS Other'!G64:G66)</f>
        <v>690.68133398986538</v>
      </c>
      <c r="H64" s="204">
        <f>AVERAGE('LFS Other'!H64:H66)</f>
        <v>643.16606381992688</v>
      </c>
      <c r="I64" s="204">
        <f>AVERAGE('LFS Other'!I64:I66)</f>
        <v>220.26021272493776</v>
      </c>
      <c r="J64" s="204">
        <f>AVERAGE('LFS Other'!J64:J66)</f>
        <v>23.97666666666667</v>
      </c>
      <c r="K64" s="204">
        <f>AVERAGE('LFS Other'!K64:K66)</f>
        <v>20.673333333333336</v>
      </c>
      <c r="L64" s="204">
        <f>AVERAGE('LFS Other'!L64:L66)</f>
        <v>2934.0733333333337</v>
      </c>
      <c r="M64" s="204">
        <f>AVERAGE('LFS Other'!M64:M66)</f>
        <v>2387.6799999999998</v>
      </c>
      <c r="N64" s="204">
        <f>AVERAGE('LFS Other'!N64:N66)</f>
        <v>546.39</v>
      </c>
      <c r="O64" s="204">
        <f>AVERAGE('LFS Other'!O64:O66)</f>
        <v>1523.6133333333335</v>
      </c>
      <c r="P64" s="204">
        <f>AVERAGE('LFS Other'!P64:P66)</f>
        <v>1410.4566666666667</v>
      </c>
      <c r="Q64" s="204">
        <f>AVERAGE('LFS Other'!Q64:Q66)</f>
        <v>478.19666666666666</v>
      </c>
      <c r="R64" s="204"/>
    </row>
    <row r="65" spans="1:18" x14ac:dyDescent="0.2">
      <c r="A65" s="181">
        <v>40513</v>
      </c>
      <c r="B65" s="204">
        <f>AVERAGE('LFS Other'!B65:B67)</f>
        <v>23.49666666666667</v>
      </c>
      <c r="C65" s="204">
        <f>AVERAGE('LFS Other'!C65:C67)</f>
        <v>20</v>
      </c>
      <c r="D65" s="204">
        <f>AVERAGE('LFS Other'!D65:D67)</f>
        <v>1325.4513655652663</v>
      </c>
      <c r="E65" s="204">
        <f>AVERAGE('LFS Other'!E65:E67)</f>
        <v>1079.508941141273</v>
      </c>
      <c r="F65" s="204">
        <f>AVERAGE('LFS Other'!F65:F67)</f>
        <v>245.9424244239932</v>
      </c>
      <c r="G65" s="204">
        <f>AVERAGE('LFS Other'!G65:G67)</f>
        <v>675.68525863961179</v>
      </c>
      <c r="H65" s="204">
        <f>AVERAGE('LFS Other'!H65:H67)</f>
        <v>649.76930228673257</v>
      </c>
      <c r="I65" s="204">
        <f>AVERAGE('LFS Other'!I65:I67)</f>
        <v>212.37225106655808</v>
      </c>
      <c r="J65" s="204">
        <f>AVERAGE('LFS Other'!J65:J67)</f>
        <v>23.936666666666667</v>
      </c>
      <c r="K65" s="204">
        <f>AVERAGE('LFS Other'!K65:K67)</f>
        <v>20.8</v>
      </c>
      <c r="L65" s="204">
        <f>AVERAGE('LFS Other'!L65:L67)</f>
        <v>2927.7933333333335</v>
      </c>
      <c r="M65" s="204">
        <f>AVERAGE('LFS Other'!M65:M67)</f>
        <v>2395.84</v>
      </c>
      <c r="N65" s="204">
        <f>AVERAGE('LFS Other'!N65:N67)</f>
        <v>531.94999999999993</v>
      </c>
      <c r="O65" s="204">
        <f>AVERAGE('LFS Other'!O65:O67)</f>
        <v>1518.7333333333333</v>
      </c>
      <c r="P65" s="204">
        <f>AVERAGE('LFS Other'!P65:P67)</f>
        <v>1409.0633333333333</v>
      </c>
      <c r="Q65" s="204">
        <f>AVERAGE('LFS Other'!Q65:Q67)</f>
        <v>469.81666666666666</v>
      </c>
      <c r="R65" s="204"/>
    </row>
    <row r="66" spans="1:18" x14ac:dyDescent="0.2">
      <c r="A66" s="181">
        <v>40483</v>
      </c>
      <c r="B66" s="204">
        <f>AVERAGE('LFS Other'!B66:B68)</f>
        <v>23.263333333333332</v>
      </c>
      <c r="C66" s="204">
        <f>AVERAGE('LFS Other'!C66:C68)</f>
        <v>19.743333333333336</v>
      </c>
      <c r="D66" s="204">
        <f>AVERAGE('LFS Other'!D66:D68)</f>
        <v>1310.034588261994</v>
      </c>
      <c r="E66" s="204">
        <f>AVERAGE('LFS Other'!E66:E68)</f>
        <v>1060.4017872923762</v>
      </c>
      <c r="F66" s="204">
        <f>AVERAGE('LFS Other'!F66:F68)</f>
        <v>249.6328009696177</v>
      </c>
      <c r="G66" s="204">
        <f>AVERAGE('LFS Other'!G66:G68)</f>
        <v>659.84503093438059</v>
      </c>
      <c r="H66" s="204">
        <f>AVERAGE('LFS Other'!H66:H68)</f>
        <v>650.19275268869171</v>
      </c>
      <c r="I66" s="204">
        <f>AVERAGE('LFS Other'!I66:I68)</f>
        <v>210.53038808512164</v>
      </c>
      <c r="J66" s="204">
        <f>AVERAGE('LFS Other'!J66:J68)</f>
        <v>23.946666666666669</v>
      </c>
      <c r="K66" s="204">
        <f>AVERAGE('LFS Other'!K66:K68)</f>
        <v>20.8</v>
      </c>
      <c r="L66" s="204">
        <f>AVERAGE('LFS Other'!L66:L68)</f>
        <v>2895.1733333333336</v>
      </c>
      <c r="M66" s="204">
        <f>AVERAGE('LFS Other'!M66:M68)</f>
        <v>2369.0166666666664</v>
      </c>
      <c r="N66" s="204">
        <f>AVERAGE('LFS Other'!N66:N68)</f>
        <v>526.15666666666675</v>
      </c>
      <c r="O66" s="204">
        <f>AVERAGE('LFS Other'!O66:O68)</f>
        <v>1495.8</v>
      </c>
      <c r="P66" s="204">
        <f>AVERAGE('LFS Other'!P66:P68)</f>
        <v>1399.3766666666668</v>
      </c>
      <c r="Q66" s="204">
        <f>AVERAGE('LFS Other'!Q66:Q68)</f>
        <v>470.77</v>
      </c>
      <c r="R66" s="204"/>
    </row>
    <row r="67" spans="1:18" x14ac:dyDescent="0.2">
      <c r="A67" s="181">
        <v>40452</v>
      </c>
      <c r="B67" s="204">
        <f>AVERAGE('LFS Other'!B67:B69)</f>
        <v>22.893333333333334</v>
      </c>
      <c r="C67" s="204">
        <f>AVERAGE('LFS Other'!C67:C69)</f>
        <v>19.41</v>
      </c>
      <c r="D67" s="204">
        <f>AVERAGE('LFS Other'!D67:D69)</f>
        <v>1318.8896509150809</v>
      </c>
      <c r="E67" s="204">
        <f>AVERAGE('LFS Other'!E67:E69)</f>
        <v>1071.8994279854635</v>
      </c>
      <c r="F67" s="204">
        <f>AVERAGE('LFS Other'!F67:F69)</f>
        <v>246.99339339250935</v>
      </c>
      <c r="G67" s="204">
        <f>AVERAGE('LFS Other'!G67:G69)</f>
        <v>665.37119899559013</v>
      </c>
      <c r="H67" s="204">
        <f>AVERAGE('LFS Other'!H67:H69)</f>
        <v>653.51845191949076</v>
      </c>
      <c r="I67" s="204">
        <f>AVERAGE('LFS Other'!I67:I69)</f>
        <v>207.14469135322511</v>
      </c>
      <c r="J67" s="204">
        <f>AVERAGE('LFS Other'!J67:J69)</f>
        <v>23.673333333333332</v>
      </c>
      <c r="K67" s="204">
        <f>AVERAGE('LFS Other'!K67:K69)</f>
        <v>20.466666666666669</v>
      </c>
      <c r="L67" s="204">
        <f>AVERAGE('LFS Other'!L67:L69)</f>
        <v>2907.7566666666667</v>
      </c>
      <c r="M67" s="204">
        <f>AVERAGE('LFS Other'!M67:M69)</f>
        <v>2386.3166666666671</v>
      </c>
      <c r="N67" s="204">
        <f>AVERAGE('LFS Other'!N67:N69)</f>
        <v>521.43666666666661</v>
      </c>
      <c r="O67" s="204">
        <f>AVERAGE('LFS Other'!O67:O69)</f>
        <v>1506.4433333333334</v>
      </c>
      <c r="P67" s="204">
        <f>AVERAGE('LFS Other'!P67:P69)</f>
        <v>1401.3166666666666</v>
      </c>
      <c r="Q67" s="204">
        <f>AVERAGE('LFS Other'!Q67:Q69)</f>
        <v>468.25333333333333</v>
      </c>
      <c r="R67" s="204"/>
    </row>
    <row r="68" spans="1:18" x14ac:dyDescent="0.2">
      <c r="A68" s="181">
        <v>40422</v>
      </c>
      <c r="B68" s="204">
        <f>AVERAGE('LFS Other'!B68:B70)</f>
        <v>22.77</v>
      </c>
      <c r="C68" s="204">
        <f>AVERAGE('LFS Other'!C68:C70)</f>
        <v>19.076666666666668</v>
      </c>
      <c r="D68" s="204">
        <f>AVERAGE('LFS Other'!D68:D70)</f>
        <v>1320.3685846624733</v>
      </c>
      <c r="E68" s="204">
        <f>AVERAGE('LFS Other'!E68:E70)</f>
        <v>1075.4928684190986</v>
      </c>
      <c r="F68" s="204">
        <f>AVERAGE('LFS Other'!F68:F70)</f>
        <v>244.87888670626663</v>
      </c>
      <c r="G68" s="204">
        <f>AVERAGE('LFS Other'!G68:G70)</f>
        <v>676.32178038458744</v>
      </c>
      <c r="H68" s="204">
        <f>AVERAGE('LFS Other'!H68:H70)</f>
        <v>644.0468042778856</v>
      </c>
      <c r="I68" s="204">
        <f>AVERAGE('LFS Other'!I68:I70)</f>
        <v>209.98718330618291</v>
      </c>
      <c r="J68" s="204">
        <f>AVERAGE('LFS Other'!J68:J70)</f>
        <v>23.453333333333333</v>
      </c>
      <c r="K68" s="204">
        <f>AVERAGE('LFS Other'!K68:K70)</f>
        <v>20.170000000000002</v>
      </c>
      <c r="L68" s="204">
        <f>AVERAGE('LFS Other'!L68:L70)</f>
        <v>2912.0366666666669</v>
      </c>
      <c r="M68" s="204">
        <f>AVERAGE('LFS Other'!M68:M70)</f>
        <v>2396.7400000000002</v>
      </c>
      <c r="N68" s="204">
        <f>AVERAGE('LFS Other'!N68:N70)</f>
        <v>515.29666666666674</v>
      </c>
      <c r="O68" s="204">
        <f>AVERAGE('LFS Other'!O68:O70)</f>
        <v>1516.7633333333333</v>
      </c>
      <c r="P68" s="204">
        <f>AVERAGE('LFS Other'!P68:P70)</f>
        <v>1395.2733333333333</v>
      </c>
      <c r="Q68" s="204">
        <f>AVERAGE('LFS Other'!Q68:Q70)</f>
        <v>468.1033333333333</v>
      </c>
      <c r="R68" s="204"/>
    </row>
    <row r="69" spans="1:18" x14ac:dyDescent="0.2">
      <c r="A69" s="181">
        <v>40391</v>
      </c>
      <c r="B69" s="204">
        <f>AVERAGE('LFS Other'!B69:B71)</f>
        <v>22.686666666666667</v>
      </c>
      <c r="C69" s="204">
        <f>AVERAGE('LFS Other'!C69:C71)</f>
        <v>18.989999999999998</v>
      </c>
      <c r="D69" s="204">
        <f>AVERAGE('LFS Other'!D69:D71)</f>
        <v>1326.3954813584212</v>
      </c>
      <c r="E69" s="204">
        <f>AVERAGE('LFS Other'!E69:E71)</f>
        <v>1089.6521278060193</v>
      </c>
      <c r="F69" s="204">
        <f>AVERAGE('LFS Other'!F69:F71)</f>
        <v>236.74652401529409</v>
      </c>
      <c r="G69" s="204">
        <f>AVERAGE('LFS Other'!G69:G71)</f>
        <v>689.01180878910748</v>
      </c>
      <c r="H69" s="204">
        <f>AVERAGE('LFS Other'!H69:H71)</f>
        <v>637.38689913299697</v>
      </c>
      <c r="I69" s="204">
        <f>AVERAGE('LFS Other'!I69:I71)</f>
        <v>217.96930088398221</v>
      </c>
      <c r="J69" s="204">
        <f>AVERAGE('LFS Other'!J69:J71)</f>
        <v>23.216666666666669</v>
      </c>
      <c r="K69" s="204">
        <f>AVERAGE('LFS Other'!K69:K71)</f>
        <v>20</v>
      </c>
      <c r="L69" s="204">
        <f>AVERAGE('LFS Other'!L69:L71)</f>
        <v>2928.373333333333</v>
      </c>
      <c r="M69" s="204">
        <f>AVERAGE('LFS Other'!M69:M71)</f>
        <v>2424.3233333333333</v>
      </c>
      <c r="N69" s="204">
        <f>AVERAGE('LFS Other'!N69:N71)</f>
        <v>504.05</v>
      </c>
      <c r="O69" s="204">
        <f>AVERAGE('LFS Other'!O69:O71)</f>
        <v>1534.9366666666667</v>
      </c>
      <c r="P69" s="204">
        <f>AVERAGE('LFS Other'!P69:P71)</f>
        <v>1393.4366666666665</v>
      </c>
      <c r="Q69" s="204">
        <f>AVERAGE('LFS Other'!Q69:Q71)</f>
        <v>471.05333333333328</v>
      </c>
      <c r="R69" s="204"/>
    </row>
    <row r="70" spans="1:18" x14ac:dyDescent="0.2">
      <c r="A70" s="181">
        <v>40360</v>
      </c>
      <c r="B70" s="204">
        <f>AVERAGE('LFS Other'!B70:B72)</f>
        <v>22.816666666666663</v>
      </c>
      <c r="C70" s="204">
        <f>AVERAGE('LFS Other'!C70:C72)</f>
        <v>18.989999999999998</v>
      </c>
      <c r="D70" s="204">
        <f>AVERAGE('LFS Other'!D70:D72)</f>
        <v>1309.4494638397528</v>
      </c>
      <c r="E70" s="204">
        <f>AVERAGE('LFS Other'!E70:E72)</f>
        <v>1079.9253046381016</v>
      </c>
      <c r="F70" s="204">
        <f>AVERAGE('LFS Other'!F70:F72)</f>
        <v>229.52415920165126</v>
      </c>
      <c r="G70" s="204">
        <f>AVERAGE('LFS Other'!G70:G72)</f>
        <v>688.13236010201342</v>
      </c>
      <c r="H70" s="204">
        <f>AVERAGE('LFS Other'!H70:H72)</f>
        <v>621.32033030142247</v>
      </c>
      <c r="I70" s="204">
        <f>AVERAGE('LFS Other'!I70:I72)</f>
        <v>218.52439582960014</v>
      </c>
      <c r="J70" s="204">
        <f>AVERAGE('LFS Other'!J70:J72)</f>
        <v>23.22</v>
      </c>
      <c r="K70" s="204">
        <f>AVERAGE('LFS Other'!K70:K72)</f>
        <v>19.903333333333332</v>
      </c>
      <c r="L70" s="204">
        <f>AVERAGE('LFS Other'!L70:L72)</f>
        <v>2899.6066666666666</v>
      </c>
      <c r="M70" s="204">
        <f>AVERAGE('LFS Other'!M70:M72)</f>
        <v>2404.4133333333334</v>
      </c>
      <c r="N70" s="204">
        <f>AVERAGE('LFS Other'!N70:N72)</f>
        <v>495.19666666666672</v>
      </c>
      <c r="O70" s="204">
        <f>AVERAGE('LFS Other'!O70:O72)</f>
        <v>1518.0266666666666</v>
      </c>
      <c r="P70" s="204">
        <f>AVERAGE('LFS Other'!P70:P72)</f>
        <v>1381.58</v>
      </c>
      <c r="Q70" s="204">
        <f>AVERAGE('LFS Other'!Q70:Q72)</f>
        <v>463.10666666666663</v>
      </c>
      <c r="R70" s="204"/>
    </row>
    <row r="71" spans="1:18" x14ac:dyDescent="0.2">
      <c r="A71" s="181">
        <v>40330</v>
      </c>
      <c r="B71" s="204">
        <f>AVERAGE('LFS Other'!B71:B73)</f>
        <v>22.876666666666665</v>
      </c>
      <c r="C71" s="204">
        <f>AVERAGE('LFS Other'!C71:C73)</f>
        <v>19.02</v>
      </c>
      <c r="D71" s="204">
        <f>AVERAGE('LFS Other'!D71:D73)</f>
        <v>1296.1045039685596</v>
      </c>
      <c r="E71" s="204">
        <f>AVERAGE('LFS Other'!E71:E73)</f>
        <v>1061.5685690515054</v>
      </c>
      <c r="F71" s="204">
        <f>AVERAGE('LFS Other'!F71:F73)</f>
        <v>234.53273063010951</v>
      </c>
      <c r="G71" s="204">
        <f>AVERAGE('LFS Other'!G71:G73)</f>
        <v>678.66649202322571</v>
      </c>
      <c r="H71" s="204">
        <f>AVERAGE('LFS Other'!H71:H73)</f>
        <v>617.44123850901713</v>
      </c>
      <c r="I71" s="204">
        <f>AVERAGE('LFS Other'!I71:I73)</f>
        <v>225.01609809101603</v>
      </c>
      <c r="J71" s="204">
        <f>AVERAGE('LFS Other'!J71:J73)</f>
        <v>23.26</v>
      </c>
      <c r="K71" s="204">
        <f>AVERAGE('LFS Other'!K71:K73)</f>
        <v>19.903333333333332</v>
      </c>
      <c r="L71" s="204">
        <f>AVERAGE('LFS Other'!L71:L73)</f>
        <v>2867.6533333333332</v>
      </c>
      <c r="M71" s="204">
        <f>AVERAGE('LFS Other'!M71:M73)</f>
        <v>2364.8200000000002</v>
      </c>
      <c r="N71" s="204">
        <f>AVERAGE('LFS Other'!N71:N73)</f>
        <v>502.83333333333331</v>
      </c>
      <c r="O71" s="204">
        <f>AVERAGE('LFS Other'!O71:O73)</f>
        <v>1492.5333333333331</v>
      </c>
      <c r="P71" s="204">
        <f>AVERAGE('LFS Other'!P71:P73)</f>
        <v>1375.1200000000001</v>
      </c>
      <c r="Q71" s="204">
        <f>AVERAGE('LFS Other'!Q71:Q73)</f>
        <v>466.6466666666667</v>
      </c>
      <c r="R71" s="204"/>
    </row>
    <row r="72" spans="1:18" x14ac:dyDescent="0.2">
      <c r="A72" s="181">
        <v>40299</v>
      </c>
      <c r="B72" s="204">
        <f>AVERAGE('LFS Other'!B72:B74)</f>
        <v>22.916666666666668</v>
      </c>
      <c r="C72" s="204">
        <f>AVERAGE('LFS Other'!C72:C74)</f>
        <v>19.03</v>
      </c>
      <c r="D72" s="204">
        <f>AVERAGE('LFS Other'!D72:D74)</f>
        <v>1290.9005172648328</v>
      </c>
      <c r="E72" s="204">
        <f>AVERAGE('LFS Other'!E72:E74)</f>
        <v>1052.5653281825146</v>
      </c>
      <c r="F72" s="204">
        <f>AVERAGE('LFS Other'!F72:F74)</f>
        <v>238.33198479537327</v>
      </c>
      <c r="G72" s="204">
        <f>AVERAGE('LFS Other'!G72:G74)</f>
        <v>667.79249039316289</v>
      </c>
      <c r="H72" s="204">
        <f>AVERAGE('LFS Other'!H72:H74)</f>
        <v>623.10802687166995</v>
      </c>
      <c r="I72" s="204">
        <f>AVERAGE('LFS Other'!I72:I74)</f>
        <v>226.37934830874167</v>
      </c>
      <c r="J72" s="204">
        <f>AVERAGE('LFS Other'!J72:J74)</f>
        <v>23.306666666666668</v>
      </c>
      <c r="K72" s="204">
        <f>AVERAGE('LFS Other'!K72:K74)</f>
        <v>19.903333333333332</v>
      </c>
      <c r="L72" s="204">
        <f>AVERAGE('LFS Other'!L72:L74)</f>
        <v>2831.65</v>
      </c>
      <c r="M72" s="204">
        <f>AVERAGE('LFS Other'!M72:M74)</f>
        <v>2331.09</v>
      </c>
      <c r="N72" s="204">
        <f>AVERAGE('LFS Other'!N72:N74)</f>
        <v>500.56</v>
      </c>
      <c r="O72" s="204">
        <f>AVERAGE('LFS Other'!O72:O74)</f>
        <v>1460.1333333333332</v>
      </c>
      <c r="P72" s="204">
        <f>AVERAGE('LFS Other'!P72:P74)</f>
        <v>1371.5200000000002</v>
      </c>
      <c r="Q72" s="204">
        <f>AVERAGE('LFS Other'!Q72:Q74)</f>
        <v>463.11333333333329</v>
      </c>
      <c r="R72" s="204"/>
    </row>
    <row r="73" spans="1:18" x14ac:dyDescent="0.2">
      <c r="A73" s="181">
        <v>40269</v>
      </c>
      <c r="B73" s="204">
        <f>AVERAGE('LFS Other'!B73:B75)</f>
        <v>22.893333333333334</v>
      </c>
      <c r="C73" s="204">
        <f>AVERAGE('LFS Other'!C73:C75)</f>
        <v>19.106666666666669</v>
      </c>
      <c r="D73" s="204">
        <f>AVERAGE('LFS Other'!D73:D75)</f>
        <v>1294.6149636323432</v>
      </c>
      <c r="E73" s="204">
        <f>AVERAGE('LFS Other'!E73:E75)</f>
        <v>1051.4046124828856</v>
      </c>
      <c r="F73" s="204">
        <f>AVERAGE('LFS Other'!F73:F75)</f>
        <v>243.20714686251293</v>
      </c>
      <c r="G73" s="204">
        <f>AVERAGE('LFS Other'!G73:G75)</f>
        <v>659.53051516272751</v>
      </c>
      <c r="H73" s="204">
        <f>AVERAGE('LFS Other'!H73:H75)</f>
        <v>635.08762832917023</v>
      </c>
      <c r="I73" s="204">
        <f>AVERAGE('LFS Other'!I73:I75)</f>
        <v>231.47474157491186</v>
      </c>
      <c r="J73" s="204">
        <f>AVERAGE('LFS Other'!J73:J75)</f>
        <v>23.316666666666666</v>
      </c>
      <c r="K73" s="204">
        <f>AVERAGE('LFS Other'!K73:K75)</f>
        <v>20</v>
      </c>
      <c r="L73" s="204">
        <f>AVERAGE('LFS Other'!L73:L75)</f>
        <v>2815.4933333333333</v>
      </c>
      <c r="M73" s="204">
        <f>AVERAGE('LFS Other'!M73:M75)</f>
        <v>2319.5466666666666</v>
      </c>
      <c r="N73" s="204">
        <f>AVERAGE('LFS Other'!N73:N75)</f>
        <v>495.94666666666672</v>
      </c>
      <c r="O73" s="204">
        <f>AVERAGE('LFS Other'!O73:O75)</f>
        <v>1441.9366666666667</v>
      </c>
      <c r="P73" s="204">
        <f>AVERAGE('LFS Other'!P73:P75)</f>
        <v>1373.5600000000002</v>
      </c>
      <c r="Q73" s="204">
        <f>AVERAGE('LFS Other'!Q73:Q75)</f>
        <v>473.16</v>
      </c>
      <c r="R73" s="204"/>
    </row>
    <row r="74" spans="1:18" x14ac:dyDescent="0.2">
      <c r="A74" s="181">
        <v>40238</v>
      </c>
      <c r="B74" s="204">
        <f>AVERAGE('LFS Other'!B74:B76)</f>
        <v>22.810000000000002</v>
      </c>
      <c r="C74" s="204">
        <f>AVERAGE('LFS Other'!C74:C76)</f>
        <v>19.256666666666668</v>
      </c>
      <c r="D74" s="204">
        <f>AVERAGE('LFS Other'!D74:D76)</f>
        <v>1298.4055755328407</v>
      </c>
      <c r="E74" s="204">
        <f>AVERAGE('LFS Other'!E74:E76)</f>
        <v>1059.1588526855637</v>
      </c>
      <c r="F74" s="204">
        <f>AVERAGE('LFS Other'!F74:F76)</f>
        <v>239.2467228472768</v>
      </c>
      <c r="G74" s="204">
        <f>AVERAGE('LFS Other'!G74:G76)</f>
        <v>656.63481365914788</v>
      </c>
      <c r="H74" s="204">
        <f>AVERAGE('LFS Other'!H74:H76)</f>
        <v>641.77394173324717</v>
      </c>
      <c r="I74" s="204">
        <f>AVERAGE('LFS Other'!I74:I76)</f>
        <v>232.5811485267466</v>
      </c>
      <c r="J74" s="204">
        <f>AVERAGE('LFS Other'!J74:J76)</f>
        <v>23.323333333333334</v>
      </c>
      <c r="K74" s="204">
        <f>AVERAGE('LFS Other'!K74:K76)</f>
        <v>20</v>
      </c>
      <c r="L74" s="204">
        <f>AVERAGE('LFS Other'!L74:L76)</f>
        <v>2813.7999999999997</v>
      </c>
      <c r="M74" s="204">
        <f>AVERAGE('LFS Other'!M74:M76)</f>
        <v>2329.4299999999998</v>
      </c>
      <c r="N74" s="204">
        <f>AVERAGE('LFS Other'!N74:N76)</f>
        <v>484.37000000000006</v>
      </c>
      <c r="O74" s="204">
        <f>AVERAGE('LFS Other'!O74:O76)</f>
        <v>1434.05</v>
      </c>
      <c r="P74" s="204">
        <f>AVERAGE('LFS Other'!P74:P76)</f>
        <v>1379.7533333333333</v>
      </c>
      <c r="Q74" s="204">
        <f>AVERAGE('LFS Other'!Q74:Q76)</f>
        <v>473.73333333333335</v>
      </c>
      <c r="R74" s="204"/>
    </row>
    <row r="75" spans="1:18" x14ac:dyDescent="0.2">
      <c r="A75" s="181">
        <v>40210</v>
      </c>
      <c r="B75" s="204">
        <f>AVERAGE('LFS Other'!B75:B77)</f>
        <v>22.95</v>
      </c>
      <c r="C75" s="204">
        <f>AVERAGE('LFS Other'!C75:C77)</f>
        <v>19.59</v>
      </c>
      <c r="D75" s="204">
        <f>AVERAGE('LFS Other'!D75:D77)</f>
        <v>1302.2125418300961</v>
      </c>
      <c r="E75" s="204">
        <f>AVERAGE('LFS Other'!E75:E77)</f>
        <v>1070.8311702279054</v>
      </c>
      <c r="F75" s="204">
        <f>AVERAGE('LFS Other'!F75:F77)</f>
        <v>231.38137160219068</v>
      </c>
      <c r="G75" s="204">
        <f>AVERAGE('LFS Other'!G75:G77)</f>
        <v>659.27998312985744</v>
      </c>
      <c r="H75" s="204">
        <f>AVERAGE('LFS Other'!H75:H77)</f>
        <v>642.93887058783093</v>
      </c>
      <c r="I75" s="204">
        <f>AVERAGE('LFS Other'!I75:I77)</f>
        <v>234.80782547274507</v>
      </c>
      <c r="J75" s="204">
        <f>AVERAGE('LFS Other'!J75:J77)</f>
        <v>23.323333333333334</v>
      </c>
      <c r="K75" s="204">
        <f>AVERAGE('LFS Other'!K75:K77)</f>
        <v>20</v>
      </c>
      <c r="L75" s="204">
        <f>AVERAGE('LFS Other'!L75:L77)</f>
        <v>2825.59</v>
      </c>
      <c r="M75" s="204">
        <f>AVERAGE('LFS Other'!M75:M77)</f>
        <v>2347.8033333333333</v>
      </c>
      <c r="N75" s="204">
        <f>AVERAGE('LFS Other'!N75:N77)</f>
        <v>477.78666666666663</v>
      </c>
      <c r="O75" s="204">
        <f>AVERAGE('LFS Other'!O75:O77)</f>
        <v>1440.46</v>
      </c>
      <c r="P75" s="204">
        <f>AVERAGE('LFS Other'!P75:P77)</f>
        <v>1385.1299999999999</v>
      </c>
      <c r="Q75" s="204">
        <f>AVERAGE('LFS Other'!Q75:Q77)</f>
        <v>480.81666666666666</v>
      </c>
      <c r="R75" s="204"/>
    </row>
    <row r="76" spans="1:18" x14ac:dyDescent="0.2">
      <c r="A76" s="181">
        <v>40179</v>
      </c>
      <c r="B76" s="204">
        <f>AVERAGE('LFS Other'!B76:B78)</f>
        <v>22.97</v>
      </c>
      <c r="C76" s="204">
        <f>AVERAGE('LFS Other'!C76:C78)</f>
        <v>19.59</v>
      </c>
      <c r="D76" s="204">
        <f>AVERAGE('LFS Other'!D76:D78)</f>
        <v>1307.2631581925828</v>
      </c>
      <c r="E76" s="204">
        <f>AVERAGE('LFS Other'!E76:E78)</f>
        <v>1076.6290816947687</v>
      </c>
      <c r="F76" s="204">
        <f>AVERAGE('LFS Other'!F76:F78)</f>
        <v>230.63407649781416</v>
      </c>
      <c r="G76" s="204">
        <f>AVERAGE('LFS Other'!G76:G78)</f>
        <v>660.81625746644147</v>
      </c>
      <c r="H76" s="204">
        <f>AVERAGE('LFS Other'!H76:H78)</f>
        <v>646.45003275417923</v>
      </c>
      <c r="I76" s="204">
        <f>AVERAGE('LFS Other'!I76:I78)</f>
        <v>233.89561299269806</v>
      </c>
      <c r="J76" s="204">
        <f>AVERAGE('LFS Other'!J76:J78)</f>
        <v>23.24</v>
      </c>
      <c r="K76" s="204">
        <f>AVERAGE('LFS Other'!K76:K78)</f>
        <v>19.873333333333335</v>
      </c>
      <c r="L76" s="204">
        <f>AVERAGE('LFS Other'!L76:L78)</f>
        <v>2831.9166666666665</v>
      </c>
      <c r="M76" s="204">
        <f>AVERAGE('LFS Other'!M76:M78)</f>
        <v>2346.61</v>
      </c>
      <c r="N76" s="204">
        <f>AVERAGE('LFS Other'!N76:N78)</f>
        <v>485.30666666666667</v>
      </c>
      <c r="O76" s="204">
        <f>AVERAGE('LFS Other'!O76:O78)</f>
        <v>1446.7766666666666</v>
      </c>
      <c r="P76" s="204">
        <f>AVERAGE('LFS Other'!P76:P78)</f>
        <v>1385.1366666666665</v>
      </c>
      <c r="Q76" s="204">
        <f>AVERAGE('LFS Other'!Q76:Q78)</f>
        <v>478.74</v>
      </c>
      <c r="R76" s="204"/>
    </row>
    <row r="77" spans="1:18" x14ac:dyDescent="0.2">
      <c r="A77" s="181">
        <v>40148</v>
      </c>
      <c r="B77" s="204">
        <f>AVERAGE('LFS Other'!B77:B79)</f>
        <v>23.023333333333337</v>
      </c>
      <c r="C77" s="204">
        <f>AVERAGE('LFS Other'!C77:C79)</f>
        <v>19.41</v>
      </c>
      <c r="D77" s="204">
        <f>AVERAGE('LFS Other'!D77:D79)</f>
        <v>1314.9165960494563</v>
      </c>
      <c r="E77" s="204">
        <f>AVERAGE('LFS Other'!E77:E79)</f>
        <v>1087.1154528441612</v>
      </c>
      <c r="F77" s="204">
        <f>AVERAGE('LFS Other'!F77:F79)</f>
        <v>227.80114320529501</v>
      </c>
      <c r="G77" s="204">
        <f>AVERAGE('LFS Other'!G77:G79)</f>
        <v>668.78200288992093</v>
      </c>
      <c r="H77" s="204">
        <f>AVERAGE('LFS Other'!H77:H79)</f>
        <v>646.13772518757276</v>
      </c>
      <c r="I77" s="204">
        <f>AVERAGE('LFS Other'!I77:I79)</f>
        <v>229.21240438848395</v>
      </c>
      <c r="J77" s="204">
        <f>AVERAGE('LFS Other'!J77:J79)</f>
        <v>23.209999999999997</v>
      </c>
      <c r="K77" s="204">
        <f>AVERAGE('LFS Other'!K77:K79)</f>
        <v>19.786666666666665</v>
      </c>
      <c r="L77" s="204">
        <f>AVERAGE('LFS Other'!L77:L79)</f>
        <v>2834.78</v>
      </c>
      <c r="M77" s="204">
        <f>AVERAGE('LFS Other'!M77:M79)</f>
        <v>2348.2466666666664</v>
      </c>
      <c r="N77" s="204">
        <f>AVERAGE('LFS Other'!N77:N79)</f>
        <v>486.5333333333333</v>
      </c>
      <c r="O77" s="204">
        <f>AVERAGE('LFS Other'!O77:O79)</f>
        <v>1453.3500000000001</v>
      </c>
      <c r="P77" s="204">
        <f>AVERAGE('LFS Other'!P77:P79)</f>
        <v>1381.4266666666665</v>
      </c>
      <c r="Q77" s="204">
        <f>AVERAGE('LFS Other'!Q77:Q79)</f>
        <v>476.43666666666667</v>
      </c>
      <c r="R77" s="204"/>
    </row>
    <row r="78" spans="1:18" x14ac:dyDescent="0.2">
      <c r="A78" s="181">
        <v>40118</v>
      </c>
      <c r="B78" s="204">
        <f>AVERAGE('LFS Other'!B78:B80)</f>
        <v>22.89</v>
      </c>
      <c r="C78" s="204">
        <f>AVERAGE('LFS Other'!C78:C80)</f>
        <v>19.153333333333336</v>
      </c>
      <c r="D78" s="204">
        <f>AVERAGE('LFS Other'!D78:D80)</f>
        <v>1310.9700305791714</v>
      </c>
      <c r="E78" s="204">
        <f>AVERAGE('LFS Other'!E78:E80)</f>
        <v>1086.0630785267094</v>
      </c>
      <c r="F78" s="204">
        <f>AVERAGE('LFS Other'!F78:F80)</f>
        <v>224.90695205246206</v>
      </c>
      <c r="G78" s="204">
        <f>AVERAGE('LFS Other'!G78:G80)</f>
        <v>667.62505527374196</v>
      </c>
      <c r="H78" s="204">
        <f>AVERAGE('LFS Other'!H78:H80)</f>
        <v>643.34497530542956</v>
      </c>
      <c r="I78" s="204">
        <f>AVERAGE('LFS Other'!I78:I80)</f>
        <v>224.68543858564979</v>
      </c>
      <c r="J78" s="204">
        <f>AVERAGE('LFS Other'!J78:J80)</f>
        <v>23.146666666666665</v>
      </c>
      <c r="K78" s="204">
        <f>AVERAGE('LFS Other'!K78:K80)</f>
        <v>19.760000000000002</v>
      </c>
      <c r="L78" s="204">
        <f>AVERAGE('LFS Other'!L78:L80)</f>
        <v>2817.4633333333336</v>
      </c>
      <c r="M78" s="204">
        <f>AVERAGE('LFS Other'!M78:M80)</f>
        <v>2327.6533333333332</v>
      </c>
      <c r="N78" s="204">
        <f>AVERAGE('LFS Other'!N78:N80)</f>
        <v>489.80999999999995</v>
      </c>
      <c r="O78" s="204">
        <f>AVERAGE('LFS Other'!O78:O80)</f>
        <v>1442.8100000000002</v>
      </c>
      <c r="P78" s="204">
        <f>AVERAGE('LFS Other'!P78:P80)</f>
        <v>1374.6499999999999</v>
      </c>
      <c r="Q78" s="204">
        <f>AVERAGE('LFS Other'!Q78:Q80)</f>
        <v>471.61333333333329</v>
      </c>
      <c r="R78" s="204"/>
    </row>
    <row r="79" spans="1:18" x14ac:dyDescent="0.2">
      <c r="A79" s="181">
        <v>40087</v>
      </c>
      <c r="B79" s="204">
        <f>AVERAGE('LFS Other'!B79:B81)</f>
        <v>22.7</v>
      </c>
      <c r="C79" s="204">
        <f>AVERAGE('LFS Other'!C79:C81)</f>
        <v>19.076666666666668</v>
      </c>
      <c r="D79" s="204">
        <f>AVERAGE('LFS Other'!D79:D81)</f>
        <v>1307.7383640881771</v>
      </c>
      <c r="E79" s="204">
        <f>AVERAGE('LFS Other'!E79:E81)</f>
        <v>1092.9729291642723</v>
      </c>
      <c r="F79" s="204">
        <f>AVERAGE('LFS Other'!F79:F81)</f>
        <v>214.76543492390476</v>
      </c>
      <c r="G79" s="204">
        <f>AVERAGE('LFS Other'!G79:G81)</f>
        <v>671.40116925312793</v>
      </c>
      <c r="H79" s="204">
        <f>AVERAGE('LFS Other'!H79:H81)</f>
        <v>636.33719483504922</v>
      </c>
      <c r="I79" s="204">
        <f>AVERAGE('LFS Other'!I79:I81)</f>
        <v>220.73115647826285</v>
      </c>
      <c r="J79" s="204">
        <f>AVERAGE('LFS Other'!J79:J81)</f>
        <v>22.993333333333329</v>
      </c>
      <c r="K79" s="204">
        <f>AVERAGE('LFS Other'!K79:K81)</f>
        <v>19.623333333333331</v>
      </c>
      <c r="L79" s="204">
        <f>AVERAGE('LFS Other'!L79:L81)</f>
        <v>2811.8033333333333</v>
      </c>
      <c r="M79" s="204">
        <f>AVERAGE('LFS Other'!M79:M81)</f>
        <v>2336.4733333333334</v>
      </c>
      <c r="N79" s="204">
        <f>AVERAGE('LFS Other'!N79:N81)</f>
        <v>475.33</v>
      </c>
      <c r="O79" s="204">
        <f>AVERAGE('LFS Other'!O79:O81)</f>
        <v>1439.4133333333332</v>
      </c>
      <c r="P79" s="204">
        <f>AVERAGE('LFS Other'!P79:P81)</f>
        <v>1372.39</v>
      </c>
      <c r="Q79" s="204">
        <f>AVERAGE('LFS Other'!Q79:Q81)</f>
        <v>461.66333333333336</v>
      </c>
      <c r="R79" s="204"/>
    </row>
    <row r="80" spans="1:18" x14ac:dyDescent="0.2">
      <c r="A80" s="181">
        <v>40057</v>
      </c>
      <c r="B80" s="204">
        <f>AVERAGE('LFS Other'!B80:B82)</f>
        <v>22.793333333333333</v>
      </c>
      <c r="C80" s="204">
        <f>AVERAGE('LFS Other'!C80:C82)</f>
        <v>19.239999999999998</v>
      </c>
      <c r="D80" s="204">
        <f>AVERAGE('LFS Other'!D80:D82)</f>
        <v>1304.5924517778728</v>
      </c>
      <c r="E80" s="204">
        <f>AVERAGE('LFS Other'!E80:E82)</f>
        <v>1100.9111877881217</v>
      </c>
      <c r="F80" s="204">
        <f>AVERAGE('LFS Other'!F80:F82)</f>
        <v>203.67814872400956</v>
      </c>
      <c r="G80" s="204">
        <f>AVERAGE('LFS Other'!G80:G82)</f>
        <v>672.05586822024998</v>
      </c>
      <c r="H80" s="204">
        <f>AVERAGE('LFS Other'!H80:H82)</f>
        <v>632.53658355762275</v>
      </c>
      <c r="I80" s="204">
        <f>AVERAGE('LFS Other'!I80:I82)</f>
        <v>216.48875609841809</v>
      </c>
      <c r="J80" s="204">
        <f>AVERAGE('LFS Other'!J80:J82)</f>
        <v>22.91</v>
      </c>
      <c r="K80" s="204">
        <f>AVERAGE('LFS Other'!K80:K82)</f>
        <v>19.58666666666667</v>
      </c>
      <c r="L80" s="204">
        <f>AVERAGE('LFS Other'!L80:L82)</f>
        <v>2808.4266666666667</v>
      </c>
      <c r="M80" s="204">
        <f>AVERAGE('LFS Other'!M80:M82)</f>
        <v>2350.31</v>
      </c>
      <c r="N80" s="204">
        <f>AVERAGE('LFS Other'!N80:N82)</f>
        <v>458.11666666666662</v>
      </c>
      <c r="O80" s="204">
        <f>AVERAGE('LFS Other'!O80:O82)</f>
        <v>1438.6033333333335</v>
      </c>
      <c r="P80" s="204">
        <f>AVERAGE('LFS Other'!P80:P82)</f>
        <v>1369.8266666666666</v>
      </c>
      <c r="Q80" s="204">
        <f>AVERAGE('LFS Other'!Q80:Q82)</f>
        <v>452.27333333333337</v>
      </c>
      <c r="R80" s="204"/>
    </row>
    <row r="81" spans="1:18" x14ac:dyDescent="0.2">
      <c r="A81" s="181">
        <v>40026</v>
      </c>
      <c r="B81" s="204">
        <f>AVERAGE('LFS Other'!B81:B83)</f>
        <v>22.833333333333332</v>
      </c>
      <c r="C81" s="204">
        <f>AVERAGE('LFS Other'!C81:C83)</f>
        <v>19.239999999999998</v>
      </c>
      <c r="D81" s="204">
        <f>AVERAGE('LFS Other'!D81:D83)</f>
        <v>1310.1577581073723</v>
      </c>
      <c r="E81" s="204">
        <f>AVERAGE('LFS Other'!E81:E83)</f>
        <v>1097.4361589851335</v>
      </c>
      <c r="F81" s="204">
        <f>AVERAGE('LFS Other'!F81:F83)</f>
        <v>212.72163022193681</v>
      </c>
      <c r="G81" s="204">
        <f>AVERAGE('LFS Other'!G81:G83)</f>
        <v>673.7298476194519</v>
      </c>
      <c r="H81" s="204">
        <f>AVERAGE('LFS Other'!H81:H83)</f>
        <v>636.42791048792026</v>
      </c>
      <c r="I81" s="204">
        <f>AVERAGE('LFS Other'!I81:I83)</f>
        <v>215.31833541226445</v>
      </c>
      <c r="J81" s="204">
        <f>AVERAGE('LFS Other'!J81:J83)</f>
        <v>22.853333333333335</v>
      </c>
      <c r="K81" s="204">
        <f>AVERAGE('LFS Other'!K81:K83)</f>
        <v>19.446666666666669</v>
      </c>
      <c r="L81" s="204">
        <f>AVERAGE('LFS Other'!L81:L83)</f>
        <v>2816.9966666666664</v>
      </c>
      <c r="M81" s="204">
        <f>AVERAGE('LFS Other'!M81:M83)</f>
        <v>2347.2399999999998</v>
      </c>
      <c r="N81" s="204">
        <f>AVERAGE('LFS Other'!N81:N83)</f>
        <v>469.75666666666666</v>
      </c>
      <c r="O81" s="204">
        <f>AVERAGE('LFS Other'!O81:O83)</f>
        <v>1441.1066666666668</v>
      </c>
      <c r="P81" s="204">
        <f>AVERAGE('LFS Other'!P81:P83)</f>
        <v>1375.8933333333334</v>
      </c>
      <c r="Q81" s="204">
        <f>AVERAGE('LFS Other'!Q81:Q83)</f>
        <v>449.3866666666666</v>
      </c>
      <c r="R81" s="204"/>
    </row>
    <row r="82" spans="1:18" x14ac:dyDescent="0.2">
      <c r="A82" s="181">
        <v>39995</v>
      </c>
      <c r="B82" s="204">
        <f>AVERAGE('LFS Other'!B82:B84)</f>
        <v>23.026666666666667</v>
      </c>
      <c r="C82" s="204">
        <f>AVERAGE('LFS Other'!C82:C84)</f>
        <v>19.316666666666666</v>
      </c>
      <c r="D82" s="204">
        <f>AVERAGE('LFS Other'!D82:D84)</f>
        <v>1322.1340020618211</v>
      </c>
      <c r="E82" s="204">
        <f>AVERAGE('LFS Other'!E82:E84)</f>
        <v>1099.2721077178414</v>
      </c>
      <c r="F82" s="204">
        <f>AVERAGE('LFS Other'!F82:F84)</f>
        <v>222.86506231478481</v>
      </c>
      <c r="G82" s="204">
        <f>AVERAGE('LFS Other'!G82:G84)</f>
        <v>677.98542471588928</v>
      </c>
      <c r="H82" s="204">
        <f>AVERAGE('LFS Other'!H82:H84)</f>
        <v>644.14857734593181</v>
      </c>
      <c r="I82" s="204">
        <f>AVERAGE('LFS Other'!I82:I84)</f>
        <v>216.5116404160284</v>
      </c>
      <c r="J82" s="204">
        <f>AVERAGE('LFS Other'!J82:J84)</f>
        <v>23.033333333333331</v>
      </c>
      <c r="K82" s="204">
        <f>AVERAGE('LFS Other'!K82:K84)</f>
        <v>19.539999999999996</v>
      </c>
      <c r="L82" s="204">
        <f>AVERAGE('LFS Other'!L82:L84)</f>
        <v>2817.9733333333334</v>
      </c>
      <c r="M82" s="204">
        <f>AVERAGE('LFS Other'!M82:M84)</f>
        <v>2334.8333333333335</v>
      </c>
      <c r="N82" s="204">
        <f>AVERAGE('LFS Other'!N82:N84)</f>
        <v>483.14333333333337</v>
      </c>
      <c r="O82" s="204">
        <f>AVERAGE('LFS Other'!O82:O84)</f>
        <v>1436.18</v>
      </c>
      <c r="P82" s="204">
        <f>AVERAGE('LFS Other'!P82:P84)</f>
        <v>1381.7966666666669</v>
      </c>
      <c r="Q82" s="204">
        <f>AVERAGE('LFS Other'!Q82:Q84)</f>
        <v>448.84999999999997</v>
      </c>
      <c r="R82" s="204"/>
    </row>
    <row r="83" spans="1:18" x14ac:dyDescent="0.2">
      <c r="A83" s="181">
        <v>39965</v>
      </c>
      <c r="B83" s="204">
        <f>AVERAGE('LFS Other'!B83:B85)</f>
        <v>22.986666666666668</v>
      </c>
      <c r="C83" s="204">
        <f>AVERAGE('LFS Other'!C83:C85)</f>
        <v>19.486666666666668</v>
      </c>
      <c r="D83" s="204">
        <f>AVERAGE('LFS Other'!D83:D85)</f>
        <v>1328.2821002390135</v>
      </c>
      <c r="E83" s="204">
        <f>AVERAGE('LFS Other'!E83:E85)</f>
        <v>1093.8960843526429</v>
      </c>
      <c r="F83" s="204">
        <f>AVERAGE('LFS Other'!F83:F85)</f>
        <v>234.39229912291708</v>
      </c>
      <c r="G83" s="204">
        <f>AVERAGE('LFS Other'!G83:G85)</f>
        <v>678.75791746260427</v>
      </c>
      <c r="H83" s="204">
        <f>AVERAGE('LFS Other'!H83:H85)</f>
        <v>649.52418277640925</v>
      </c>
      <c r="I83" s="204">
        <f>AVERAGE('LFS Other'!I83:I85)</f>
        <v>224.5760491372215</v>
      </c>
      <c r="J83" s="204">
        <f>AVERAGE('LFS Other'!J83:J85)</f>
        <v>23.06</v>
      </c>
      <c r="K83" s="204">
        <f>AVERAGE('LFS Other'!K83:K85)</f>
        <v>19.66333333333333</v>
      </c>
      <c r="L83" s="204">
        <f>AVERAGE('LFS Other'!L83:L85)</f>
        <v>2820.1333333333332</v>
      </c>
      <c r="M83" s="204">
        <f>AVERAGE('LFS Other'!M83:M85)</f>
        <v>2315.7466666666664</v>
      </c>
      <c r="N83" s="204">
        <f>AVERAGE('LFS Other'!N83:N85)</f>
        <v>504.39333333333337</v>
      </c>
      <c r="O83" s="204">
        <f>AVERAGE('LFS Other'!O83:O85)</f>
        <v>1435.5566666666666</v>
      </c>
      <c r="P83" s="204">
        <f>AVERAGE('LFS Other'!P83:P85)</f>
        <v>1384.58</v>
      </c>
      <c r="Q83" s="204">
        <f>AVERAGE('LFS Other'!Q83:Q85)</f>
        <v>457.41333333333336</v>
      </c>
      <c r="R83" s="204"/>
    </row>
    <row r="84" spans="1:18" x14ac:dyDescent="0.2">
      <c r="A84" s="181">
        <v>39934</v>
      </c>
      <c r="B84" s="204">
        <f>AVERAGE('LFS Other'!B84:B86)</f>
        <v>22.883333333333336</v>
      </c>
      <c r="C84" s="204">
        <f>AVERAGE('LFS Other'!C84:C86)</f>
        <v>19.743333333333336</v>
      </c>
      <c r="D84" s="204">
        <f>AVERAGE('LFS Other'!D84:D86)</f>
        <v>1332.3866356834321</v>
      </c>
      <c r="E84" s="204">
        <f>AVERAGE('LFS Other'!E84:E86)</f>
        <v>1092.5432570472728</v>
      </c>
      <c r="F84" s="204">
        <f>AVERAGE('LFS Other'!F84:F86)</f>
        <v>239.84967884391457</v>
      </c>
      <c r="G84" s="204">
        <f>AVERAGE('LFS Other'!G84:G86)</f>
        <v>684.2557586844099</v>
      </c>
      <c r="H84" s="204">
        <f>AVERAGE('LFS Other'!H84:H86)</f>
        <v>648.13404033567031</v>
      </c>
      <c r="I84" s="204">
        <f>AVERAGE('LFS Other'!I84:I86)</f>
        <v>228.05617946712132</v>
      </c>
      <c r="J84" s="204">
        <f>AVERAGE('LFS Other'!J84:J86)</f>
        <v>23.013333333333332</v>
      </c>
      <c r="K84" s="204">
        <f>AVERAGE('LFS Other'!K84:K86)</f>
        <v>19.829999999999998</v>
      </c>
      <c r="L84" s="204">
        <f>AVERAGE('LFS Other'!L84:L86)</f>
        <v>2824.5066666666667</v>
      </c>
      <c r="M84" s="204">
        <f>AVERAGE('LFS Other'!M84:M86)</f>
        <v>2310.4666666666667</v>
      </c>
      <c r="N84" s="204">
        <f>AVERAGE('LFS Other'!N84:N86)</f>
        <v>514.04666666666662</v>
      </c>
      <c r="O84" s="204">
        <f>AVERAGE('LFS Other'!O84:O86)</f>
        <v>1441.5766666666666</v>
      </c>
      <c r="P84" s="204">
        <f>AVERAGE('LFS Other'!P84:P86)</f>
        <v>1382.9333333333334</v>
      </c>
      <c r="Q84" s="204">
        <f>AVERAGE('LFS Other'!Q84:Q86)</f>
        <v>456.04666666666662</v>
      </c>
      <c r="R84" s="204"/>
    </row>
    <row r="85" spans="1:18" x14ac:dyDescent="0.2">
      <c r="A85" s="181">
        <v>39904</v>
      </c>
      <c r="B85" s="204">
        <f>AVERAGE('LFS Other'!B85:B87)</f>
        <v>22.896666666666665</v>
      </c>
      <c r="C85" s="204">
        <f>AVERAGE('LFS Other'!C85:C87)</f>
        <v>20</v>
      </c>
      <c r="D85" s="204">
        <f>AVERAGE('LFS Other'!D85:D87)</f>
        <v>1326.4526771134454</v>
      </c>
      <c r="E85" s="204">
        <f>AVERAGE('LFS Other'!E85:E87)</f>
        <v>1087.7412825025888</v>
      </c>
      <c r="F85" s="204">
        <f>AVERAGE('LFS Other'!F85:F87)</f>
        <v>238.71455794750455</v>
      </c>
      <c r="G85" s="204">
        <f>AVERAGE('LFS Other'!G85:G87)</f>
        <v>685.51033851372222</v>
      </c>
      <c r="H85" s="204">
        <f>AVERAGE('LFS Other'!H85:H87)</f>
        <v>640.94550193637122</v>
      </c>
      <c r="I85" s="204">
        <f>AVERAGE('LFS Other'!I85:I87)</f>
        <v>229.51472831876572</v>
      </c>
      <c r="J85" s="204">
        <f>AVERAGE('LFS Other'!J85:J87)</f>
        <v>22.929999999999996</v>
      </c>
      <c r="K85" s="204">
        <f>AVERAGE('LFS Other'!K85:K87)</f>
        <v>20</v>
      </c>
      <c r="L85" s="204">
        <f>AVERAGE('LFS Other'!L85:L87)</f>
        <v>2816.6299999999997</v>
      </c>
      <c r="M85" s="204">
        <f>AVERAGE('LFS Other'!M85:M87)</f>
        <v>2300.5666666666666</v>
      </c>
      <c r="N85" s="204">
        <f>AVERAGE('LFS Other'!N85:N87)</f>
        <v>516.07000000000005</v>
      </c>
      <c r="O85" s="204">
        <f>AVERAGE('LFS Other'!O85:O87)</f>
        <v>1447.6733333333332</v>
      </c>
      <c r="P85" s="204">
        <f>AVERAGE('LFS Other'!P85:P87)</f>
        <v>1368.9633333333334</v>
      </c>
      <c r="Q85" s="204">
        <f>AVERAGE('LFS Other'!Q85:Q87)</f>
        <v>470.18</v>
      </c>
      <c r="R85" s="204"/>
    </row>
    <row r="86" spans="1:18" x14ac:dyDescent="0.2">
      <c r="A86" s="181">
        <v>39873</v>
      </c>
      <c r="B86" s="204">
        <f>AVERAGE('LFS Other'!B86:B88)</f>
        <v>22.98</v>
      </c>
      <c r="C86" s="204">
        <f>AVERAGE('LFS Other'!C86:C88)</f>
        <v>20</v>
      </c>
      <c r="D86" s="204">
        <f>AVERAGE('LFS Other'!D86:D88)</f>
        <v>1324.0017821056608</v>
      </c>
      <c r="E86" s="204">
        <f>AVERAGE('LFS Other'!E86:E88)</f>
        <v>1081.2162433587566</v>
      </c>
      <c r="F86" s="204">
        <f>AVERAGE('LFS Other'!F86:F88)</f>
        <v>242.78870208355173</v>
      </c>
      <c r="G86" s="204">
        <f>AVERAGE('LFS Other'!G86:G88)</f>
        <v>687.60303881924085</v>
      </c>
      <c r="H86" s="204">
        <f>AVERAGE('LFS Other'!H86:H88)</f>
        <v>636.39876984852674</v>
      </c>
      <c r="I86" s="204">
        <f>AVERAGE('LFS Other'!I86:I88)</f>
        <v>228.80549951603788</v>
      </c>
      <c r="J86" s="204">
        <f>AVERAGE('LFS Other'!J86:J88)</f>
        <v>22.939999999999998</v>
      </c>
      <c r="K86" s="204">
        <f>AVERAGE('LFS Other'!K86:K88)</f>
        <v>20</v>
      </c>
      <c r="L86" s="204">
        <f>AVERAGE('LFS Other'!L86:L88)</f>
        <v>2804.5366666666669</v>
      </c>
      <c r="M86" s="204">
        <f>AVERAGE('LFS Other'!M86:M88)</f>
        <v>2288.5399999999995</v>
      </c>
      <c r="N86" s="204">
        <f>AVERAGE('LFS Other'!N86:N88)</f>
        <v>515.99666666666667</v>
      </c>
      <c r="O86" s="204">
        <f>AVERAGE('LFS Other'!O86:O88)</f>
        <v>1449.1166666666668</v>
      </c>
      <c r="P86" s="204">
        <f>AVERAGE('LFS Other'!P86:P88)</f>
        <v>1355.42</v>
      </c>
      <c r="Q86" s="204">
        <f>AVERAGE('LFS Other'!Q86:Q88)</f>
        <v>479.82</v>
      </c>
      <c r="R86" s="204"/>
    </row>
    <row r="87" spans="1:18" x14ac:dyDescent="0.2">
      <c r="A87" s="181">
        <v>39845</v>
      </c>
      <c r="B87" s="204">
        <f>AVERAGE('LFS Other'!B87:B89)</f>
        <v>22.953333333333333</v>
      </c>
      <c r="C87" s="204">
        <f>AVERAGE('LFS Other'!C87:C89)</f>
        <v>19.829999999999998</v>
      </c>
      <c r="D87" s="204">
        <f>AVERAGE('LFS Other'!D87:D89)</f>
        <v>1333.7416019899963</v>
      </c>
      <c r="E87" s="204">
        <f>AVERAGE('LFS Other'!E87:E89)</f>
        <v>1093.4007597860646</v>
      </c>
      <c r="F87" s="204">
        <f>AVERAGE('LFS Other'!F87:F89)</f>
        <v>240.3408422039316</v>
      </c>
      <c r="G87" s="204">
        <f>AVERAGE('LFS Other'!G87:G89)</f>
        <v>693.77291684135878</v>
      </c>
      <c r="H87" s="204">
        <f>AVERAGE('LFS Other'!H87:H89)</f>
        <v>639.96554837409633</v>
      </c>
      <c r="I87" s="204">
        <f>AVERAGE('LFS Other'!I87:I89)</f>
        <v>230.8284920931178</v>
      </c>
      <c r="J87" s="204">
        <f>AVERAGE('LFS Other'!J87:J89)</f>
        <v>22.88</v>
      </c>
      <c r="K87" s="204">
        <f>AVERAGE('LFS Other'!K87:K89)</f>
        <v>19.833333333333332</v>
      </c>
      <c r="L87" s="204">
        <f>AVERAGE('LFS Other'!L87:L89)</f>
        <v>2820.4533333333334</v>
      </c>
      <c r="M87" s="204">
        <f>AVERAGE('LFS Other'!M87:M89)</f>
        <v>2313.0300000000002</v>
      </c>
      <c r="N87" s="204">
        <f>AVERAGE('LFS Other'!N87:N89)</f>
        <v>507.42333333333335</v>
      </c>
      <c r="O87" s="204">
        <f>AVERAGE('LFS Other'!O87:O89)</f>
        <v>1469.2066666666667</v>
      </c>
      <c r="P87" s="204">
        <f>AVERAGE('LFS Other'!P87:P89)</f>
        <v>1351.2466666666669</v>
      </c>
      <c r="Q87" s="204">
        <f>AVERAGE('LFS Other'!Q87:Q89)</f>
        <v>489.23333333333335</v>
      </c>
      <c r="R87" s="204"/>
    </row>
    <row r="88" spans="1:18" x14ac:dyDescent="0.2">
      <c r="A88" s="181">
        <v>39814</v>
      </c>
      <c r="B88" s="204">
        <f>AVERAGE('LFS Other'!B88:B90)</f>
        <v>22.939999999999998</v>
      </c>
      <c r="C88" s="204">
        <f>AVERAGE('LFS Other'!C88:C90)</f>
        <v>19.829999999999998</v>
      </c>
      <c r="D88" s="204">
        <f>AVERAGE('LFS Other'!D88:D90)</f>
        <v>1336.5673358181102</v>
      </c>
      <c r="E88" s="204">
        <f>AVERAGE('LFS Other'!E88:E90)</f>
        <v>1091.384250866352</v>
      </c>
      <c r="F88" s="204">
        <f>AVERAGE('LFS Other'!F88:F90)</f>
        <v>245.18620996227469</v>
      </c>
      <c r="G88" s="204">
        <f>AVERAGE('LFS Other'!G88:G90)</f>
        <v>697.87775452311598</v>
      </c>
      <c r="H88" s="204">
        <f>AVERAGE('LFS Other'!H88:H90)</f>
        <v>638.68644452045294</v>
      </c>
      <c r="I88" s="204">
        <f>AVERAGE('LFS Other'!I88:I90)</f>
        <v>235.55647472147768</v>
      </c>
      <c r="J88" s="204">
        <f>AVERAGE('LFS Other'!J88:J90)</f>
        <v>22.966666666666669</v>
      </c>
      <c r="K88" s="204">
        <f>AVERAGE('LFS Other'!K88:K90)</f>
        <v>19.833333333333332</v>
      </c>
      <c r="L88" s="204">
        <f>AVERAGE('LFS Other'!L88:L90)</f>
        <v>2835.8933333333334</v>
      </c>
      <c r="M88" s="204">
        <f>AVERAGE('LFS Other'!M88:M90)</f>
        <v>2330.1533333333332</v>
      </c>
      <c r="N88" s="204">
        <f>AVERAGE('LFS Other'!N88:N90)</f>
        <v>505.73666666666668</v>
      </c>
      <c r="O88" s="204">
        <f>AVERAGE('LFS Other'!O88:O90)</f>
        <v>1487.99</v>
      </c>
      <c r="P88" s="204">
        <f>AVERAGE('LFS Other'!P88:P90)</f>
        <v>1347.9</v>
      </c>
      <c r="Q88" s="204">
        <f>AVERAGE('LFS Other'!Q88:Q90)</f>
        <v>491.74</v>
      </c>
      <c r="R88" s="204"/>
    </row>
    <row r="89" spans="1:18" x14ac:dyDescent="0.2">
      <c r="A89" s="181">
        <v>39783</v>
      </c>
      <c r="B89" s="204">
        <f>AVERAGE('LFS Other'!B89:B91)</f>
        <v>22.77</v>
      </c>
      <c r="C89" s="204">
        <f>AVERAGE('LFS Other'!C89:C91)</f>
        <v>19.573333333333334</v>
      </c>
      <c r="D89" s="204">
        <f>AVERAGE('LFS Other'!D89:D91)</f>
        <v>1341.3624172209809</v>
      </c>
      <c r="E89" s="204">
        <f>AVERAGE('LFS Other'!E89:E91)</f>
        <v>1099.7382531905823</v>
      </c>
      <c r="F89" s="204">
        <f>AVERAGE('LFS Other'!F89:F91)</f>
        <v>241.62728904091514</v>
      </c>
      <c r="G89" s="204">
        <f>AVERAGE('LFS Other'!G89:G91)</f>
        <v>705.53680774767247</v>
      </c>
      <c r="H89" s="204">
        <f>AVERAGE('LFS Other'!H89:H91)</f>
        <v>635.82560947330842</v>
      </c>
      <c r="I89" s="204">
        <f>AVERAGE('LFS Other'!I89:I91)</f>
        <v>233.40659184403589</v>
      </c>
      <c r="J89" s="204">
        <f>AVERAGE('LFS Other'!J89:J91)</f>
        <v>22.943333333333339</v>
      </c>
      <c r="K89" s="204">
        <f>AVERAGE('LFS Other'!K89:K91)</f>
        <v>19.833333333333332</v>
      </c>
      <c r="L89" s="204">
        <f>AVERAGE('LFS Other'!L89:L91)</f>
        <v>2868.6333333333332</v>
      </c>
      <c r="M89" s="204">
        <f>AVERAGE('LFS Other'!M89:M91)</f>
        <v>2366.6666666666665</v>
      </c>
      <c r="N89" s="204">
        <f>AVERAGE('LFS Other'!N89:N91)</f>
        <v>501.9666666666667</v>
      </c>
      <c r="O89" s="204">
        <f>AVERAGE('LFS Other'!O89:O91)</f>
        <v>1513.8500000000001</v>
      </c>
      <c r="P89" s="204">
        <f>AVERAGE('LFS Other'!P89:P91)</f>
        <v>1354.7866666666666</v>
      </c>
      <c r="Q89" s="204">
        <f>AVERAGE('LFS Other'!Q89:Q91)</f>
        <v>486.03999999999996</v>
      </c>
      <c r="R89" s="204"/>
    </row>
    <row r="90" spans="1:18" x14ac:dyDescent="0.2">
      <c r="A90" s="181">
        <v>39753</v>
      </c>
      <c r="B90" s="204">
        <f>AVERAGE('LFS Other'!B90:B92)</f>
        <v>22.933333333333337</v>
      </c>
      <c r="C90" s="204">
        <f>AVERAGE('LFS Other'!C90:C92)</f>
        <v>19.743333333333336</v>
      </c>
      <c r="D90" s="204">
        <f>AVERAGE('LFS Other'!D90:D92)</f>
        <v>1330.4948933615863</v>
      </c>
      <c r="E90" s="204">
        <f>AVERAGE('LFS Other'!E90:E92)</f>
        <v>1099.5393547238789</v>
      </c>
      <c r="F90" s="204">
        <f>AVERAGE('LFS Other'!F90:F92)</f>
        <v>230.95554036822361</v>
      </c>
      <c r="G90" s="204">
        <f>AVERAGE('LFS Other'!G90:G92)</f>
        <v>707.10275847840467</v>
      </c>
      <c r="H90" s="204">
        <f>AVERAGE('LFS Other'!H90:H92)</f>
        <v>623.3890116031813</v>
      </c>
      <c r="I90" s="204">
        <f>AVERAGE('LFS Other'!I90:I92)</f>
        <v>233.04739491210501</v>
      </c>
      <c r="J90" s="204">
        <f>AVERAGE('LFS Other'!J90:J92)</f>
        <v>23.173333333333332</v>
      </c>
      <c r="K90" s="204">
        <f>AVERAGE('LFS Other'!K90:K92)</f>
        <v>20</v>
      </c>
      <c r="L90" s="204">
        <f>AVERAGE('LFS Other'!L90:L92)</f>
        <v>2861.1433333333334</v>
      </c>
      <c r="M90" s="204">
        <f>AVERAGE('LFS Other'!M90:M92)</f>
        <v>2372.5233333333331</v>
      </c>
      <c r="N90" s="204">
        <f>AVERAGE('LFS Other'!N90:N92)</f>
        <v>488.62000000000006</v>
      </c>
      <c r="O90" s="204">
        <f>AVERAGE('LFS Other'!O90:O92)</f>
        <v>1517.6033333333332</v>
      </c>
      <c r="P90" s="204">
        <f>AVERAGE('LFS Other'!P90:P92)</f>
        <v>1343.5433333333333</v>
      </c>
      <c r="Q90" s="204">
        <f>AVERAGE('LFS Other'!Q90:Q92)</f>
        <v>488.09999999999997</v>
      </c>
      <c r="R90" s="204"/>
    </row>
    <row r="91" spans="1:18" x14ac:dyDescent="0.2">
      <c r="A91" s="181">
        <v>39722</v>
      </c>
      <c r="B91" s="204">
        <f>AVERAGE('LFS Other'!B91:B93)</f>
        <v>22.77</v>
      </c>
      <c r="C91" s="204">
        <f>AVERAGE('LFS Other'!C91:C93)</f>
        <v>19.486666666666668</v>
      </c>
      <c r="D91" s="204">
        <f>AVERAGE('LFS Other'!D91:D93)</f>
        <v>1330.6720464432462</v>
      </c>
      <c r="E91" s="204">
        <f>AVERAGE('LFS Other'!E91:E93)</f>
        <v>1118.0092753672172</v>
      </c>
      <c r="F91" s="204">
        <f>AVERAGE('LFS Other'!F91:F93)</f>
        <v>212.66281985116882</v>
      </c>
      <c r="G91" s="204">
        <f>AVERAGE('LFS Other'!G91:G93)</f>
        <v>705.98621476567644</v>
      </c>
      <c r="H91" s="204">
        <f>AVERAGE('LFS Other'!H91:H93)</f>
        <v>624.68270839756929</v>
      </c>
      <c r="I91" s="204">
        <f>AVERAGE('LFS Other'!I91:I93)</f>
        <v>227.28917033536263</v>
      </c>
      <c r="J91" s="204">
        <f>AVERAGE('LFS Other'!J91:J93)</f>
        <v>23.02</v>
      </c>
      <c r="K91" s="204">
        <f>AVERAGE('LFS Other'!K91:K93)</f>
        <v>19.809999999999999</v>
      </c>
      <c r="L91" s="204">
        <f>AVERAGE('LFS Other'!L91:L93)</f>
        <v>2870.34</v>
      </c>
      <c r="M91" s="204">
        <f>AVERAGE('LFS Other'!M91:M93)</f>
        <v>2402.1799999999998</v>
      </c>
      <c r="N91" s="204">
        <f>AVERAGE('LFS Other'!N91:N93)</f>
        <v>468.16</v>
      </c>
      <c r="O91" s="204">
        <f>AVERAGE('LFS Other'!O91:O93)</f>
        <v>1522.0266666666666</v>
      </c>
      <c r="P91" s="204">
        <f>AVERAGE('LFS Other'!P91:P93)</f>
        <v>1348.3166666666666</v>
      </c>
      <c r="Q91" s="204">
        <f>AVERAGE('LFS Other'!Q91:Q93)</f>
        <v>478.28999999999996</v>
      </c>
      <c r="R91" s="204"/>
    </row>
    <row r="92" spans="1:18" x14ac:dyDescent="0.2">
      <c r="A92" s="181">
        <v>39692</v>
      </c>
      <c r="B92" s="204">
        <f>AVERAGE('LFS Other'!B92:B94)</f>
        <v>22.58666666666667</v>
      </c>
      <c r="C92" s="204">
        <f>AVERAGE('LFS Other'!C92:C94)</f>
        <v>19.34</v>
      </c>
      <c r="D92" s="204">
        <f>AVERAGE('LFS Other'!D92:D94)</f>
        <v>1332.4952834217959</v>
      </c>
      <c r="E92" s="204">
        <f>AVERAGE('LFS Other'!E92:E94)</f>
        <v>1128.5606442856715</v>
      </c>
      <c r="F92" s="204">
        <f>AVERAGE('LFS Other'!F92:F94)</f>
        <v>203.93468791126409</v>
      </c>
      <c r="G92" s="204">
        <f>AVERAGE('LFS Other'!G92:G94)</f>
        <v>707.18372786325779</v>
      </c>
      <c r="H92" s="204">
        <f>AVERAGE('LFS Other'!H92:H94)</f>
        <v>625.30843227853791</v>
      </c>
      <c r="I92" s="204">
        <f>AVERAGE('LFS Other'!I92:I94)</f>
        <v>220.59343976857281</v>
      </c>
      <c r="J92" s="204">
        <f>AVERAGE('LFS Other'!J92:J94)</f>
        <v>22.78</v>
      </c>
      <c r="K92" s="204">
        <f>AVERAGE('LFS Other'!K92:K94)</f>
        <v>19.553333333333331</v>
      </c>
      <c r="L92" s="204">
        <f>AVERAGE('LFS Other'!L92:L94)</f>
        <v>2862.9333333333329</v>
      </c>
      <c r="M92" s="204">
        <f>AVERAGE('LFS Other'!M92:M94)</f>
        <v>2404.96</v>
      </c>
      <c r="N92" s="204">
        <f>AVERAGE('LFS Other'!N92:N94)</f>
        <v>457.97333333333336</v>
      </c>
      <c r="O92" s="204">
        <f>AVERAGE('LFS Other'!O92:O94)</f>
        <v>1517.9533333333336</v>
      </c>
      <c r="P92" s="204">
        <f>AVERAGE('LFS Other'!P92:P94)</f>
        <v>1344.9799999999998</v>
      </c>
      <c r="Q92" s="204">
        <f>AVERAGE('LFS Other'!Q92:Q94)</f>
        <v>468.62333333333328</v>
      </c>
      <c r="R92" s="204"/>
    </row>
    <row r="93" spans="1:18" x14ac:dyDescent="0.2">
      <c r="A93" s="181">
        <v>39661</v>
      </c>
      <c r="B93" s="204">
        <f>AVERAGE('LFS Other'!B93:B95)</f>
        <v>22.376666666666665</v>
      </c>
      <c r="C93" s="204">
        <f>AVERAGE('LFS Other'!C93:C95)</f>
        <v>19.006666666666664</v>
      </c>
      <c r="D93" s="204">
        <f>AVERAGE('LFS Other'!D93:D95)</f>
        <v>1341.4910645275452</v>
      </c>
      <c r="E93" s="204">
        <f>AVERAGE('LFS Other'!E93:E95)</f>
        <v>1138.934971645223</v>
      </c>
      <c r="F93" s="204">
        <f>AVERAGE('LFS Other'!F93:F95)</f>
        <v>202.55926493746256</v>
      </c>
      <c r="G93" s="204">
        <f>AVERAGE('LFS Other'!G93:G95)</f>
        <v>709.05442580288855</v>
      </c>
      <c r="H93" s="204">
        <f>AVERAGE('LFS Other'!H93:H95)</f>
        <v>632.43663872465675</v>
      </c>
      <c r="I93" s="204">
        <f>AVERAGE('LFS Other'!I93:I95)</f>
        <v>208.87650750223042</v>
      </c>
      <c r="J93" s="204">
        <f>AVERAGE('LFS Other'!J93:J95)</f>
        <v>22.52</v>
      </c>
      <c r="K93" s="204">
        <f>AVERAGE('LFS Other'!K93:K95)</f>
        <v>19.47</v>
      </c>
      <c r="L93" s="204">
        <f>AVERAGE('LFS Other'!L93:L95)</f>
        <v>2877.6166666666668</v>
      </c>
      <c r="M93" s="204">
        <f>AVERAGE('LFS Other'!M93:M95)</f>
        <v>2416.2566666666667</v>
      </c>
      <c r="N93" s="204">
        <f>AVERAGE('LFS Other'!N93:N95)</f>
        <v>461.36000000000007</v>
      </c>
      <c r="O93" s="204">
        <f>AVERAGE('LFS Other'!O93:O95)</f>
        <v>1521.9233333333334</v>
      </c>
      <c r="P93" s="204">
        <f>AVERAGE('LFS Other'!P93:P95)</f>
        <v>1355.6933333333334</v>
      </c>
      <c r="Q93" s="204">
        <f>AVERAGE('LFS Other'!Q93:Q95)</f>
        <v>454.22666666666663</v>
      </c>
      <c r="R93" s="204"/>
    </row>
    <row r="94" spans="1:18" x14ac:dyDescent="0.2">
      <c r="A94" s="181">
        <v>39630</v>
      </c>
      <c r="B94" s="204">
        <f>AVERAGE('LFS Other'!B94:B96)</f>
        <v>22.409999999999997</v>
      </c>
      <c r="C94" s="204">
        <f>AVERAGE('LFS Other'!C94:C96)</f>
        <v>18.763333333333332</v>
      </c>
      <c r="D94" s="204">
        <f>AVERAGE('LFS Other'!D94:D96)</f>
        <v>1358.1935443710829</v>
      </c>
      <c r="E94" s="204">
        <f>AVERAGE('LFS Other'!E94:E96)</f>
        <v>1142.9164969936305</v>
      </c>
      <c r="F94" s="204">
        <f>AVERAGE('LFS Other'!F94:F96)</f>
        <v>215.27704737745231</v>
      </c>
      <c r="G94" s="204">
        <f>AVERAGE('LFS Other'!G94:G96)</f>
        <v>720.67971884022518</v>
      </c>
      <c r="H94" s="204">
        <f>AVERAGE('LFS Other'!H94:H96)</f>
        <v>637.5138255308575</v>
      </c>
      <c r="I94" s="204">
        <f>AVERAGE('LFS Other'!I94:I96)</f>
        <v>200.24563673967759</v>
      </c>
      <c r="J94" s="204">
        <f>AVERAGE('LFS Other'!J94:J96)</f>
        <v>22.483333333333334</v>
      </c>
      <c r="K94" s="204">
        <f>AVERAGE('LFS Other'!K94:K96)</f>
        <v>19.403333333333336</v>
      </c>
      <c r="L94" s="204">
        <f>AVERAGE('LFS Other'!L94:L96)</f>
        <v>2896.4133333333334</v>
      </c>
      <c r="M94" s="204">
        <f>AVERAGE('LFS Other'!M94:M96)</f>
        <v>2416.1</v>
      </c>
      <c r="N94" s="204">
        <f>AVERAGE('LFS Other'!N94:N96)</f>
        <v>480.31333333333333</v>
      </c>
      <c r="O94" s="204">
        <f>AVERAGE('LFS Other'!O94:O96)</f>
        <v>1526.8799999999999</v>
      </c>
      <c r="P94" s="204">
        <f>AVERAGE('LFS Other'!P94:P96)</f>
        <v>1369.5333333333335</v>
      </c>
      <c r="Q94" s="204">
        <f>AVERAGE('LFS Other'!Q94:Q96)</f>
        <v>451.50333333333333</v>
      </c>
      <c r="R94" s="204"/>
    </row>
    <row r="95" spans="1:18" x14ac:dyDescent="0.2">
      <c r="A95" s="181">
        <v>39600</v>
      </c>
      <c r="B95" s="204">
        <f>AVERAGE('LFS Other'!B95:B97)</f>
        <v>22.349999999999998</v>
      </c>
      <c r="C95" s="204">
        <f>AVERAGE('LFS Other'!C95:C97)</f>
        <v>18.540000000000003</v>
      </c>
      <c r="D95" s="204">
        <f>AVERAGE('LFS Other'!D95:D97)</f>
        <v>1366.8648828953603</v>
      </c>
      <c r="E95" s="204">
        <f>AVERAGE('LFS Other'!E95:E97)</f>
        <v>1145.3424448275555</v>
      </c>
      <c r="F95" s="204">
        <f>AVERAGE('LFS Other'!F95:F97)</f>
        <v>221.52243806780493</v>
      </c>
      <c r="G95" s="204">
        <f>AVERAGE('LFS Other'!G95:G97)</f>
        <v>725.40118977975055</v>
      </c>
      <c r="H95" s="204">
        <f>AVERAGE('LFS Other'!H95:H97)</f>
        <v>641.46369311560977</v>
      </c>
      <c r="I95" s="204">
        <f>AVERAGE('LFS Other'!I95:I97)</f>
        <v>202.38870994500039</v>
      </c>
      <c r="J95" s="204">
        <f>AVERAGE('LFS Other'!J95:J97)</f>
        <v>22.436666666666667</v>
      </c>
      <c r="K95" s="204">
        <f>AVERAGE('LFS Other'!K95:K97)</f>
        <v>19.403333333333336</v>
      </c>
      <c r="L95" s="204">
        <f>AVERAGE('LFS Other'!L95:L97)</f>
        <v>2899.0666666666671</v>
      </c>
      <c r="M95" s="204">
        <f>AVERAGE('LFS Other'!M95:M97)</f>
        <v>2412.5366666666669</v>
      </c>
      <c r="N95" s="204">
        <f>AVERAGE('LFS Other'!N95:N97)</f>
        <v>486.52666666666664</v>
      </c>
      <c r="O95" s="204">
        <f>AVERAGE('LFS Other'!O95:O97)</f>
        <v>1525.0166666666667</v>
      </c>
      <c r="P95" s="204">
        <f>AVERAGE('LFS Other'!P95:P97)</f>
        <v>1374.05</v>
      </c>
      <c r="Q95" s="204">
        <f>AVERAGE('LFS Other'!Q95:Q97)</f>
        <v>457.74</v>
      </c>
      <c r="R95" s="204"/>
    </row>
    <row r="96" spans="1:18" x14ac:dyDescent="0.2">
      <c r="A96" s="181">
        <v>39569</v>
      </c>
      <c r="B96" s="204">
        <f>AVERAGE('LFS Other'!B96:B98)</f>
        <v>22.243333333333329</v>
      </c>
      <c r="C96" s="204">
        <f>AVERAGE('LFS Other'!C96:C98)</f>
        <v>18.38</v>
      </c>
      <c r="D96" s="204">
        <f>AVERAGE('LFS Other'!D96:D98)</f>
        <v>1365.5098697893709</v>
      </c>
      <c r="E96" s="204">
        <f>AVERAGE('LFS Other'!E96:E98)</f>
        <v>1134.6174300920327</v>
      </c>
      <c r="F96" s="204">
        <f>AVERAGE('LFS Other'!F96:F98)</f>
        <v>230.89567224002437</v>
      </c>
      <c r="G96" s="204">
        <f>AVERAGE('LFS Other'!G96:G98)</f>
        <v>721.57898352124505</v>
      </c>
      <c r="H96" s="204">
        <f>AVERAGE('LFS Other'!H96:H98)</f>
        <v>643.93088626812585</v>
      </c>
      <c r="I96" s="204">
        <f>AVERAGE('LFS Other'!I96:I98)</f>
        <v>202.712873871493</v>
      </c>
      <c r="J96" s="204">
        <f>AVERAGE('LFS Other'!J96:J98)</f>
        <v>22.24666666666667</v>
      </c>
      <c r="K96" s="204">
        <f>AVERAGE('LFS Other'!K96:K98)</f>
        <v>19.23</v>
      </c>
      <c r="L96" s="204">
        <f>AVERAGE('LFS Other'!L96:L98)</f>
        <v>2886.0499999999997</v>
      </c>
      <c r="M96" s="204">
        <f>AVERAGE('LFS Other'!M96:M98)</f>
        <v>2397.5300000000002</v>
      </c>
      <c r="N96" s="204">
        <f>AVERAGE('LFS Other'!N96:N98)</f>
        <v>488.51666666666671</v>
      </c>
      <c r="O96" s="204">
        <f>AVERAGE('LFS Other'!O96:O98)</f>
        <v>1509.0600000000002</v>
      </c>
      <c r="P96" s="204">
        <f>AVERAGE('LFS Other'!P96:P98)</f>
        <v>1376.9866666666667</v>
      </c>
      <c r="Q96" s="204">
        <f>AVERAGE('LFS Other'!Q96:Q98)</f>
        <v>465.33333333333331</v>
      </c>
      <c r="R96" s="204"/>
    </row>
    <row r="97" spans="1:18" x14ac:dyDescent="0.2">
      <c r="A97" s="181">
        <v>39539</v>
      </c>
      <c r="B97" s="204">
        <f>AVERAGE('LFS Other'!B97:B99)</f>
        <v>22.103333333333335</v>
      </c>
      <c r="C97" s="204">
        <f>AVERAGE('LFS Other'!C97:C99)</f>
        <v>18.276666666666667</v>
      </c>
      <c r="D97" s="204">
        <f>AVERAGE('LFS Other'!D97:D99)</f>
        <v>1353.4006623809694</v>
      </c>
      <c r="E97" s="204">
        <f>AVERAGE('LFS Other'!E97:E99)</f>
        <v>1121.5338005703768</v>
      </c>
      <c r="F97" s="204">
        <f>AVERAGE('LFS Other'!F97:F99)</f>
        <v>231.870094353279</v>
      </c>
      <c r="G97" s="204">
        <f>AVERAGE('LFS Other'!G97:G99)</f>
        <v>714.61254156018765</v>
      </c>
      <c r="H97" s="204">
        <f>AVERAGE('LFS Other'!H97:H99)</f>
        <v>638.78812082078196</v>
      </c>
      <c r="I97" s="204">
        <f>AVERAGE('LFS Other'!I97:I99)</f>
        <v>206.38517712683827</v>
      </c>
      <c r="J97" s="204">
        <f>AVERAGE('LFS Other'!J97:J99)</f>
        <v>22.159999999999997</v>
      </c>
      <c r="K97" s="204">
        <f>AVERAGE('LFS Other'!K97:K99)</f>
        <v>19.23</v>
      </c>
      <c r="L97" s="204">
        <f>AVERAGE('LFS Other'!L97:L99)</f>
        <v>2857.9166666666665</v>
      </c>
      <c r="M97" s="204">
        <f>AVERAGE('LFS Other'!M97:M99)</f>
        <v>2372.1200000000003</v>
      </c>
      <c r="N97" s="204">
        <f>AVERAGE('LFS Other'!N97:N99)</f>
        <v>485.79333333333335</v>
      </c>
      <c r="O97" s="204">
        <f>AVERAGE('LFS Other'!O97:O99)</f>
        <v>1491.9433333333334</v>
      </c>
      <c r="P97" s="204">
        <f>AVERAGE('LFS Other'!P97:P99)</f>
        <v>1365.97</v>
      </c>
      <c r="Q97" s="204">
        <f>AVERAGE('LFS Other'!Q97:Q99)</f>
        <v>475.88333333333338</v>
      </c>
      <c r="R97" s="204"/>
    </row>
    <row r="98" spans="1:18" x14ac:dyDescent="0.2">
      <c r="A98" s="181">
        <v>39508</v>
      </c>
      <c r="B98" s="204">
        <f>AVERAGE('LFS Other'!B98:B100)</f>
        <v>22.093333333333334</v>
      </c>
      <c r="C98" s="204">
        <f>AVERAGE('LFS Other'!C98:C100)</f>
        <v>18.57</v>
      </c>
      <c r="D98" s="204">
        <f>AVERAGE('LFS Other'!D98:D100)</f>
        <v>1335.9542438343876</v>
      </c>
      <c r="E98" s="204">
        <f>AVERAGE('LFS Other'!E98:E100)</f>
        <v>1099.9902415539323</v>
      </c>
      <c r="F98" s="204">
        <f>AVERAGE('LFS Other'!F98:F100)</f>
        <v>235.96723482314178</v>
      </c>
      <c r="G98" s="204">
        <f>AVERAGE('LFS Other'!G98:G100)</f>
        <v>700.57600938975577</v>
      </c>
      <c r="H98" s="204">
        <f>AVERAGE('LFS Other'!H98:H100)</f>
        <v>635.37823444463186</v>
      </c>
      <c r="I98" s="204">
        <f>AVERAGE('LFS Other'!I98:I100)</f>
        <v>208.47381671021785</v>
      </c>
      <c r="J98" s="204">
        <f>AVERAGE('LFS Other'!J98:J100)</f>
        <v>22.176666666666666</v>
      </c>
      <c r="K98" s="204">
        <f>AVERAGE('LFS Other'!K98:K100)</f>
        <v>19.23</v>
      </c>
      <c r="L98" s="204">
        <f>AVERAGE('LFS Other'!L98:L100)</f>
        <v>2835.0699999999997</v>
      </c>
      <c r="M98" s="204">
        <f>AVERAGE('LFS Other'!M98:M100)</f>
        <v>2346.9066666666668</v>
      </c>
      <c r="N98" s="204">
        <f>AVERAGE('LFS Other'!N98:N100)</f>
        <v>488.16666666666669</v>
      </c>
      <c r="O98" s="204">
        <f>AVERAGE('LFS Other'!O98:O100)</f>
        <v>1470.2566666666669</v>
      </c>
      <c r="P98" s="204">
        <f>AVERAGE('LFS Other'!P98:P100)</f>
        <v>1364.81</v>
      </c>
      <c r="Q98" s="204">
        <f>AVERAGE('LFS Other'!Q98:Q100)</f>
        <v>478.08333333333331</v>
      </c>
      <c r="R98" s="204"/>
    </row>
    <row r="99" spans="1:18" x14ac:dyDescent="0.2">
      <c r="A99" s="181">
        <v>39479</v>
      </c>
      <c r="B99" s="204">
        <f>AVERAGE('LFS Other'!B99:B101)</f>
        <v>21.956666666666667</v>
      </c>
      <c r="C99" s="204">
        <f>AVERAGE('LFS Other'!C99:C101)</f>
        <v>18.563333333333333</v>
      </c>
      <c r="D99" s="204">
        <f>AVERAGE('LFS Other'!D99:D101)</f>
        <v>1328.955444546991</v>
      </c>
      <c r="E99" s="204">
        <f>AVERAGE('LFS Other'!E99:E101)</f>
        <v>1096.2411388317321</v>
      </c>
      <c r="F99" s="204">
        <f>AVERAGE('LFS Other'!F99:F101)</f>
        <v>232.71430571525889</v>
      </c>
      <c r="G99" s="204">
        <f>AVERAGE('LFS Other'!G99:G101)</f>
        <v>694.86258580493529</v>
      </c>
      <c r="H99" s="204">
        <f>AVERAGE('LFS Other'!H99:H101)</f>
        <v>634.09285874205545</v>
      </c>
      <c r="I99" s="204">
        <f>AVERAGE('LFS Other'!I99:I101)</f>
        <v>215.19096746185525</v>
      </c>
      <c r="J99" s="204">
        <f>AVERAGE('LFS Other'!J99:J101)</f>
        <v>22.263333333333332</v>
      </c>
      <c r="K99" s="204">
        <f>AVERAGE('LFS Other'!K99:K101)</f>
        <v>19.23</v>
      </c>
      <c r="L99" s="204">
        <f>AVERAGE('LFS Other'!L99:L101)</f>
        <v>2830.7233333333334</v>
      </c>
      <c r="M99" s="204">
        <f>AVERAGE('LFS Other'!M99:M101)</f>
        <v>2348.48</v>
      </c>
      <c r="N99" s="204">
        <f>AVERAGE('LFS Other'!N99:N101)</f>
        <v>482.24666666666667</v>
      </c>
      <c r="O99" s="204">
        <f>AVERAGE('LFS Other'!O99:O101)</f>
        <v>1467.9833333333333</v>
      </c>
      <c r="P99" s="204">
        <f>AVERAGE('LFS Other'!P99:P101)</f>
        <v>1362.74</v>
      </c>
      <c r="Q99" s="204">
        <f>AVERAGE('LFS Other'!Q99:Q101)</f>
        <v>482.57333333333332</v>
      </c>
      <c r="R99" s="204"/>
    </row>
    <row r="100" spans="1:18" x14ac:dyDescent="0.2">
      <c r="A100" s="181">
        <v>39448</v>
      </c>
      <c r="B100" s="204">
        <f>AVERAGE('LFS Other'!B100:B102)</f>
        <v>21.76</v>
      </c>
      <c r="C100" s="204">
        <f>AVERAGE('LFS Other'!C100:C102)</f>
        <v>18.653333333333332</v>
      </c>
      <c r="D100" s="204">
        <f>AVERAGE('LFS Other'!D100:D102)</f>
        <v>1322.1355107461552</v>
      </c>
      <c r="E100" s="204">
        <f>AVERAGE('LFS Other'!E100:E102)</f>
        <v>1091.149690720765</v>
      </c>
      <c r="F100" s="204">
        <f>AVERAGE('LFS Other'!F100:F102)</f>
        <v>230.98582002539015</v>
      </c>
      <c r="G100" s="204">
        <f>AVERAGE('LFS Other'!G100:G102)</f>
        <v>690.10523114640785</v>
      </c>
      <c r="H100" s="204">
        <f>AVERAGE('LFS Other'!H100:H102)</f>
        <v>632.03027959974736</v>
      </c>
      <c r="I100" s="204">
        <f>AVERAGE('LFS Other'!I100:I102)</f>
        <v>213.51551922068097</v>
      </c>
      <c r="J100" s="204">
        <f>AVERAGE('LFS Other'!J100:J102)</f>
        <v>22.209999999999997</v>
      </c>
      <c r="K100" s="204">
        <f>AVERAGE('LFS Other'!K100:K102)</f>
        <v>19.153333333333332</v>
      </c>
      <c r="L100" s="204">
        <f>AVERAGE('LFS Other'!L100:L102)</f>
        <v>2829.94</v>
      </c>
      <c r="M100" s="204">
        <f>AVERAGE('LFS Other'!M100:M102)</f>
        <v>2348.2833333333333</v>
      </c>
      <c r="N100" s="204">
        <f>AVERAGE('LFS Other'!N100:N102)</f>
        <v>481.66333333333336</v>
      </c>
      <c r="O100" s="204">
        <f>AVERAGE('LFS Other'!O100:O102)</f>
        <v>1470.3266666666666</v>
      </c>
      <c r="P100" s="204">
        <f>AVERAGE('LFS Other'!P100:P102)</f>
        <v>1359.6166666666666</v>
      </c>
      <c r="Q100" s="204">
        <f>AVERAGE('LFS Other'!Q100:Q102)</f>
        <v>469.46000000000004</v>
      </c>
      <c r="R100" s="204"/>
    </row>
    <row r="101" spans="1:18" x14ac:dyDescent="0.2">
      <c r="A101" s="181">
        <v>39417</v>
      </c>
      <c r="B101" s="204">
        <f>AVERAGE('LFS Other'!B101:B103)</f>
        <v>21.796666666666667</v>
      </c>
      <c r="C101" s="204">
        <f>AVERAGE('LFS Other'!C101:C103)</f>
        <v>18.653333333333332</v>
      </c>
      <c r="D101" s="204">
        <f>AVERAGE('LFS Other'!D101:D103)</f>
        <v>1324.479240658824</v>
      </c>
      <c r="E101" s="204">
        <f>AVERAGE('LFS Other'!E101:E103)</f>
        <v>1098.0210254103295</v>
      </c>
      <c r="F101" s="204">
        <f>AVERAGE('LFS Other'!F101:F103)</f>
        <v>226.45821524849455</v>
      </c>
      <c r="G101" s="204">
        <f>AVERAGE('LFS Other'!G101:G103)</f>
        <v>690.73745330778422</v>
      </c>
      <c r="H101" s="204">
        <f>AVERAGE('LFS Other'!H101:H103)</f>
        <v>633.74178735103965</v>
      </c>
      <c r="I101" s="204">
        <f>AVERAGE('LFS Other'!I101:I103)</f>
        <v>208.28739921828091</v>
      </c>
      <c r="J101" s="204">
        <f>AVERAGE('LFS Other'!J101:J103)</f>
        <v>22.223333333333333</v>
      </c>
      <c r="K101" s="204">
        <f>AVERAGE('LFS Other'!K101:K103)</f>
        <v>19.153333333333336</v>
      </c>
      <c r="L101" s="204">
        <f>AVERAGE('LFS Other'!L101:L103)</f>
        <v>2845.6</v>
      </c>
      <c r="M101" s="204">
        <f>AVERAGE('LFS Other'!M101:M103)</f>
        <v>2365.6933333333332</v>
      </c>
      <c r="N101" s="204">
        <f>AVERAGE('LFS Other'!N101:N103)</f>
        <v>479.91</v>
      </c>
      <c r="O101" s="204">
        <f>AVERAGE('LFS Other'!O101:O103)</f>
        <v>1484.3333333333333</v>
      </c>
      <c r="P101" s="204">
        <f>AVERAGE('LFS Other'!P101:P103)</f>
        <v>1361.27</v>
      </c>
      <c r="Q101" s="204">
        <f>AVERAGE('LFS Other'!Q101:Q103)</f>
        <v>462.53333333333336</v>
      </c>
      <c r="R101" s="204"/>
    </row>
    <row r="102" spans="1:18" x14ac:dyDescent="0.2">
      <c r="A102" s="181">
        <v>39387</v>
      </c>
      <c r="B102" s="204">
        <f>AVERAGE('LFS Other'!B102:B104)</f>
        <v>21.816666666666666</v>
      </c>
      <c r="C102" s="204">
        <f>AVERAGE('LFS Other'!C102:C104)</f>
        <v>18.71</v>
      </c>
      <c r="D102" s="204">
        <f>AVERAGE('LFS Other'!D102:D104)</f>
        <v>1315.6642691960585</v>
      </c>
      <c r="E102" s="204">
        <f>AVERAGE('LFS Other'!E102:E104)</f>
        <v>1102.7876143927222</v>
      </c>
      <c r="F102" s="204">
        <f>AVERAGE('LFS Other'!F102:F104)</f>
        <v>212.87665480333632</v>
      </c>
      <c r="G102" s="204">
        <f>AVERAGE('LFS Other'!G102:G104)</f>
        <v>688.84396851980443</v>
      </c>
      <c r="H102" s="204">
        <f>AVERAGE('LFS Other'!H102:H104)</f>
        <v>626.82030067625408</v>
      </c>
      <c r="I102" s="204">
        <f>AVERAGE('LFS Other'!I102:I104)</f>
        <v>202.04111533399262</v>
      </c>
      <c r="J102" s="204">
        <f>AVERAGE('LFS Other'!J102:J104)</f>
        <v>22.159999999999997</v>
      </c>
      <c r="K102" s="204">
        <f>AVERAGE('LFS Other'!K102:K104)</f>
        <v>19.076666666666668</v>
      </c>
      <c r="L102" s="204">
        <f>AVERAGE('LFS Other'!L102:L104)</f>
        <v>2831.86</v>
      </c>
      <c r="M102" s="204">
        <f>AVERAGE('LFS Other'!M102:M104)</f>
        <v>2368.6566666666668</v>
      </c>
      <c r="N102" s="204">
        <f>AVERAGE('LFS Other'!N102:N104)</f>
        <v>463.20333333333338</v>
      </c>
      <c r="O102" s="204">
        <f>AVERAGE('LFS Other'!O102:O104)</f>
        <v>1484.5666666666668</v>
      </c>
      <c r="P102" s="204">
        <f>AVERAGE('LFS Other'!P102:P104)</f>
        <v>1347.2933333333333</v>
      </c>
      <c r="Q102" s="204">
        <f>AVERAGE('LFS Other'!Q102:Q104)</f>
        <v>444.4666666666667</v>
      </c>
      <c r="R102" s="204"/>
    </row>
    <row r="103" spans="1:18" x14ac:dyDescent="0.2">
      <c r="A103" s="181">
        <v>39356</v>
      </c>
      <c r="B103" s="204">
        <f>AVERAGE('LFS Other'!B103:B105)</f>
        <v>21.953333333333333</v>
      </c>
      <c r="C103" s="204">
        <f>AVERAGE('LFS Other'!C103:C105)</f>
        <v>18.806666666666668</v>
      </c>
      <c r="D103" s="204">
        <f>AVERAGE('LFS Other'!D103:D105)</f>
        <v>1315.5982613248163</v>
      </c>
      <c r="E103" s="204">
        <f>AVERAGE('LFS Other'!E103:E105)</f>
        <v>1113.9865257230849</v>
      </c>
      <c r="F103" s="204">
        <f>AVERAGE('LFS Other'!F103:F105)</f>
        <v>201.61509307215294</v>
      </c>
      <c r="G103" s="204">
        <f>AVERAGE('LFS Other'!G103:G105)</f>
        <v>689.30223752905852</v>
      </c>
      <c r="H103" s="204">
        <f>AVERAGE('LFS Other'!H103:H105)</f>
        <v>626.29602379575772</v>
      </c>
      <c r="I103" s="204">
        <f>AVERAGE('LFS Other'!I103:I105)</f>
        <v>202.65063538267319</v>
      </c>
      <c r="J103" s="204">
        <f>AVERAGE('LFS Other'!J103:J105)</f>
        <v>22.069999999999997</v>
      </c>
      <c r="K103" s="204">
        <f>AVERAGE('LFS Other'!K103:K105)</f>
        <v>19.076666666666668</v>
      </c>
      <c r="L103" s="204">
        <f>AVERAGE('LFS Other'!L103:L105)</f>
        <v>2837.5633333333335</v>
      </c>
      <c r="M103" s="204">
        <f>AVERAGE('LFS Other'!M103:M105)</f>
        <v>2399.69</v>
      </c>
      <c r="N103" s="204">
        <f>AVERAGE('LFS Other'!N103:N105)</f>
        <v>437.87000000000006</v>
      </c>
      <c r="O103" s="204">
        <f>AVERAGE('LFS Other'!O103:O105)</f>
        <v>1491.9033333333334</v>
      </c>
      <c r="P103" s="204">
        <f>AVERAGE('LFS Other'!P103:P105)</f>
        <v>1345.6566666666665</v>
      </c>
      <c r="Q103" s="204">
        <f>AVERAGE('LFS Other'!Q103:Q105)</f>
        <v>443.42</v>
      </c>
      <c r="R103" s="204"/>
    </row>
    <row r="104" spans="1:18" x14ac:dyDescent="0.2">
      <c r="A104" s="181">
        <v>39326</v>
      </c>
      <c r="B104" s="204">
        <f>AVERAGE('LFS Other'!B104:B106)</f>
        <v>21.74666666666667</v>
      </c>
      <c r="C104" s="204">
        <f>AVERAGE('LFS Other'!C104:C106)</f>
        <v>18.596666666666668</v>
      </c>
      <c r="D104" s="204">
        <f>AVERAGE('LFS Other'!D104:D106)</f>
        <v>1314.518408428168</v>
      </c>
      <c r="E104" s="204">
        <f>AVERAGE('LFS Other'!E104:E106)</f>
        <v>1122.6856704987806</v>
      </c>
      <c r="F104" s="204">
        <f>AVERAGE('LFS Other'!F104:F106)</f>
        <v>191.83609539980876</v>
      </c>
      <c r="G104" s="204">
        <f>AVERAGE('LFS Other'!G104:G106)</f>
        <v>691.64826328354741</v>
      </c>
      <c r="H104" s="204">
        <f>AVERAGE('LFS Other'!H104:H106)</f>
        <v>622.8734864152816</v>
      </c>
      <c r="I104" s="204">
        <f>AVERAGE('LFS Other'!I104:I106)</f>
        <v>205.3659432950864</v>
      </c>
      <c r="J104" s="204">
        <f>AVERAGE('LFS Other'!J104:J106)</f>
        <v>21.823333333333334</v>
      </c>
      <c r="K104" s="204">
        <f>AVERAGE('LFS Other'!K104:K106)</f>
        <v>18.88</v>
      </c>
      <c r="L104" s="204">
        <f>AVERAGE('LFS Other'!L104:L106)</f>
        <v>2836.67</v>
      </c>
      <c r="M104" s="204">
        <f>AVERAGE('LFS Other'!M104:M106)</f>
        <v>2429</v>
      </c>
      <c r="N104" s="204">
        <f>AVERAGE('LFS Other'!N104:N106)</f>
        <v>407.67</v>
      </c>
      <c r="O104" s="204">
        <f>AVERAGE('LFS Other'!O104:O106)</f>
        <v>1500.96</v>
      </c>
      <c r="P104" s="204">
        <f>AVERAGE('LFS Other'!P104:P106)</f>
        <v>1335.71</v>
      </c>
      <c r="Q104" s="204">
        <f>AVERAGE('LFS Other'!Q104:Q106)</f>
        <v>439.96333333333331</v>
      </c>
      <c r="R104" s="204"/>
    </row>
    <row r="105" spans="1:18" x14ac:dyDescent="0.2">
      <c r="A105" s="181">
        <v>39295</v>
      </c>
      <c r="B105" s="204">
        <f>AVERAGE('LFS Other'!B105:B107)</f>
        <v>21.643333333333331</v>
      </c>
      <c r="C105" s="204">
        <f>AVERAGE('LFS Other'!C105:C107)</f>
        <v>18.623333333333335</v>
      </c>
      <c r="D105" s="204">
        <f>AVERAGE('LFS Other'!D105:D107)</f>
        <v>1328.6956872890432</v>
      </c>
      <c r="E105" s="204">
        <f>AVERAGE('LFS Other'!E105:E107)</f>
        <v>1133.8573010635635</v>
      </c>
      <c r="F105" s="204">
        <f>AVERAGE('LFS Other'!F105:F107)</f>
        <v>194.84174369590153</v>
      </c>
      <c r="G105" s="204">
        <f>AVERAGE('LFS Other'!G105:G107)</f>
        <v>700.45064758064507</v>
      </c>
      <c r="H105" s="204">
        <f>AVERAGE('LFS Other'!H105:H107)</f>
        <v>628.24838097905933</v>
      </c>
      <c r="I105" s="204">
        <f>AVERAGE('LFS Other'!I105:I107)</f>
        <v>211.71944506836158</v>
      </c>
      <c r="J105" s="204">
        <f>AVERAGE('LFS Other'!J105:J107)</f>
        <v>21.663333333333338</v>
      </c>
      <c r="K105" s="204">
        <f>AVERAGE('LFS Other'!K105:K107)</f>
        <v>18.863333333333333</v>
      </c>
      <c r="L105" s="204">
        <f>AVERAGE('LFS Other'!L105:L107)</f>
        <v>2855.76</v>
      </c>
      <c r="M105" s="204">
        <f>AVERAGE('LFS Other'!M105:M107)</f>
        <v>2456.2666666666669</v>
      </c>
      <c r="N105" s="204">
        <f>AVERAGE('LFS Other'!N105:N107)</f>
        <v>399.49666666666667</v>
      </c>
      <c r="O105" s="204">
        <f>AVERAGE('LFS Other'!O105:O107)</f>
        <v>1515.2466666666667</v>
      </c>
      <c r="P105" s="204">
        <f>AVERAGE('LFS Other'!P105:P107)</f>
        <v>1340.5166666666667</v>
      </c>
      <c r="Q105" s="204">
        <f>AVERAGE('LFS Other'!Q105:Q107)</f>
        <v>449.52666666666664</v>
      </c>
      <c r="R105" s="204"/>
    </row>
    <row r="106" spans="1:18" x14ac:dyDescent="0.2">
      <c r="A106" s="181">
        <v>39264</v>
      </c>
      <c r="B106" s="204">
        <f>AVERAGE('LFS Other'!B106:B108)</f>
        <v>21.299999999999997</v>
      </c>
      <c r="C106" s="204">
        <f>AVERAGE('LFS Other'!C106:C108)</f>
        <v>18.290000000000003</v>
      </c>
      <c r="D106" s="204">
        <f>AVERAGE('LFS Other'!D106:D108)</f>
        <v>1334.2474261689222</v>
      </c>
      <c r="E106" s="204">
        <f>AVERAGE('LFS Other'!E106:E108)</f>
        <v>1125.9816298165563</v>
      </c>
      <c r="F106" s="204">
        <f>AVERAGE('LFS Other'!F106:F108)</f>
        <v>208.26579635236612</v>
      </c>
      <c r="G106" s="204">
        <f>AVERAGE('LFS Other'!G106:G108)</f>
        <v>697.23679195721127</v>
      </c>
      <c r="H106" s="204">
        <f>AVERAGE('LFS Other'!H106:H108)</f>
        <v>637.0139754823723</v>
      </c>
      <c r="I106" s="204">
        <f>AVERAGE('LFS Other'!I106:I108)</f>
        <v>213.26228305239184</v>
      </c>
      <c r="J106" s="204">
        <f>AVERAGE('LFS Other'!J106:J108)</f>
        <v>21.49</v>
      </c>
      <c r="K106" s="204">
        <f>AVERAGE('LFS Other'!K106:K108)</f>
        <v>18.700000000000003</v>
      </c>
      <c r="L106" s="204">
        <f>AVERAGE('LFS Other'!L106:L108)</f>
        <v>2846.0933333333337</v>
      </c>
      <c r="M106" s="204">
        <f>AVERAGE('LFS Other'!M106:M108)</f>
        <v>2432.9066666666672</v>
      </c>
      <c r="N106" s="204">
        <f>AVERAGE('LFS Other'!N106:N108)</f>
        <v>413.18666666666667</v>
      </c>
      <c r="O106" s="204">
        <f>AVERAGE('LFS Other'!O106:O108)</f>
        <v>1508.42</v>
      </c>
      <c r="P106" s="204">
        <f>AVERAGE('LFS Other'!P106:P108)</f>
        <v>1337.6766666666665</v>
      </c>
      <c r="Q106" s="204">
        <f>AVERAGE('LFS Other'!Q106:Q108)</f>
        <v>454.49333333333334</v>
      </c>
      <c r="R106" s="204"/>
    </row>
    <row r="107" spans="1:18" x14ac:dyDescent="0.2">
      <c r="A107" s="181">
        <v>39234</v>
      </c>
      <c r="B107" s="204">
        <f>AVERAGE('LFS Other'!B107:B109)</f>
        <v>20.926666666666666</v>
      </c>
      <c r="C107" s="204">
        <f>AVERAGE('LFS Other'!C107:C109)</f>
        <v>18.066666666666666</v>
      </c>
      <c r="D107" s="204">
        <f>AVERAGE('LFS Other'!D107:D109)</f>
        <v>1332.7913489093867</v>
      </c>
      <c r="E107" s="204">
        <f>AVERAGE('LFS Other'!E107:E109)</f>
        <v>1111.4355656813614</v>
      </c>
      <c r="F107" s="204">
        <f>AVERAGE('LFS Other'!F107:F109)</f>
        <v>221.35578322802544</v>
      </c>
      <c r="G107" s="204">
        <f>AVERAGE('LFS Other'!G107:G109)</f>
        <v>685.64158941873029</v>
      </c>
      <c r="H107" s="204">
        <f>AVERAGE('LFS Other'!H107:H109)</f>
        <v>647.14975949065638</v>
      </c>
      <c r="I107" s="204">
        <f>AVERAGE('LFS Other'!I107:I109)</f>
        <v>214.88880867795115</v>
      </c>
      <c r="J107" s="204">
        <f>AVERAGE('LFS Other'!J107:J109)</f>
        <v>21.400000000000002</v>
      </c>
      <c r="K107" s="204">
        <f>AVERAGE('LFS Other'!K107:K109)</f>
        <v>18.73</v>
      </c>
      <c r="L107" s="204">
        <f>AVERAGE('LFS Other'!L107:L109)</f>
        <v>2828.1233333333334</v>
      </c>
      <c r="M107" s="204">
        <f>AVERAGE('LFS Other'!M107:M109)</f>
        <v>2390.5100000000002</v>
      </c>
      <c r="N107" s="204">
        <f>AVERAGE('LFS Other'!N107:N109)</f>
        <v>437.60999999999996</v>
      </c>
      <c r="O107" s="204">
        <f>AVERAGE('LFS Other'!O107:O109)</f>
        <v>1485.2766666666666</v>
      </c>
      <c r="P107" s="204">
        <f>AVERAGE('LFS Other'!P107:P109)</f>
        <v>1342.8466666666666</v>
      </c>
      <c r="Q107" s="204">
        <f>AVERAGE('LFS Other'!Q107:Q109)</f>
        <v>458.19000000000005</v>
      </c>
      <c r="R107" s="204"/>
    </row>
    <row r="108" spans="1:18" x14ac:dyDescent="0.2">
      <c r="A108" s="181">
        <v>39203</v>
      </c>
      <c r="B108" s="204">
        <f>AVERAGE('LFS Other'!B108:B110)</f>
        <v>20.623333333333331</v>
      </c>
      <c r="C108" s="204">
        <f>AVERAGE('LFS Other'!C108:C110)</f>
        <v>17.746666666666666</v>
      </c>
      <c r="D108" s="204">
        <f>AVERAGE('LFS Other'!D108:D110)</f>
        <v>1319.5695484840755</v>
      </c>
      <c r="E108" s="204">
        <f>AVERAGE('LFS Other'!E108:E110)</f>
        <v>1086.0049991282306</v>
      </c>
      <c r="F108" s="204">
        <f>AVERAGE('LFS Other'!F108:F110)</f>
        <v>233.5645493558452</v>
      </c>
      <c r="G108" s="204">
        <f>AVERAGE('LFS Other'!G108:G110)</f>
        <v>668.00699996584422</v>
      </c>
      <c r="H108" s="204">
        <f>AVERAGE('LFS Other'!H108:H110)</f>
        <v>651.5592831165103</v>
      </c>
      <c r="I108" s="204">
        <f>AVERAGE('LFS Other'!I108:I110)</f>
        <v>208.94672787755005</v>
      </c>
      <c r="J108" s="204">
        <f>AVERAGE('LFS Other'!J108:J110)</f>
        <v>21.263333333333335</v>
      </c>
      <c r="K108" s="204">
        <f>AVERAGE('LFS Other'!K108:K110)</f>
        <v>18.503333333333334</v>
      </c>
      <c r="L108" s="204">
        <f>AVERAGE('LFS Other'!L108:L110)</f>
        <v>2801.0666666666671</v>
      </c>
      <c r="M108" s="204">
        <f>AVERAGE('LFS Other'!M108:M110)</f>
        <v>2345.1333333333337</v>
      </c>
      <c r="N108" s="204">
        <f>AVERAGE('LFS Other'!N108:N110)</f>
        <v>455.92666666666668</v>
      </c>
      <c r="O108" s="204">
        <f>AVERAGE('LFS Other'!O108:O110)</f>
        <v>1458.0033333333333</v>
      </c>
      <c r="P108" s="204">
        <f>AVERAGE('LFS Other'!P108:P110)</f>
        <v>1343.0599999999997</v>
      </c>
      <c r="Q108" s="204">
        <f>AVERAGE('LFS Other'!Q108:Q110)</f>
        <v>457.45</v>
      </c>
      <c r="R108" s="204"/>
    </row>
    <row r="109" spans="1:18" x14ac:dyDescent="0.2">
      <c r="A109" s="181">
        <v>39173</v>
      </c>
      <c r="B109" s="204">
        <f>AVERAGE('LFS Other'!B109:B111)</f>
        <v>20.569999999999997</v>
      </c>
      <c r="C109" s="204">
        <f>AVERAGE('LFS Other'!C109:C111)</f>
        <v>17.813333333333333</v>
      </c>
      <c r="D109" s="204">
        <f>AVERAGE('LFS Other'!D109:D111)</f>
        <v>1310.2992139452547</v>
      </c>
      <c r="E109" s="204">
        <f>AVERAGE('LFS Other'!E109:E111)</f>
        <v>1070.6417445306367</v>
      </c>
      <c r="F109" s="204">
        <f>AVERAGE('LFS Other'!F109:F111)</f>
        <v>239.65746941461796</v>
      </c>
      <c r="G109" s="204">
        <f>AVERAGE('LFS Other'!G109:G111)</f>
        <v>659.6501397079179</v>
      </c>
      <c r="H109" s="204">
        <f>AVERAGE('LFS Other'!H109:H111)</f>
        <v>650.64580883561541</v>
      </c>
      <c r="I109" s="204">
        <f>AVERAGE('LFS Other'!I109:I111)</f>
        <v>210.604567223977</v>
      </c>
      <c r="J109" s="204">
        <f>AVERAGE('LFS Other'!J109:J111)</f>
        <v>21.243333333333336</v>
      </c>
      <c r="K109" s="204">
        <f>AVERAGE('LFS Other'!K109:K111)</f>
        <v>18.486666666666668</v>
      </c>
      <c r="L109" s="204">
        <f>AVERAGE('LFS Other'!L109:L111)</f>
        <v>2786.3233333333337</v>
      </c>
      <c r="M109" s="204">
        <f>AVERAGE('LFS Other'!M109:M111)</f>
        <v>2319.9566666666665</v>
      </c>
      <c r="N109" s="204">
        <f>AVERAGE('LFS Other'!N109:N111)</f>
        <v>466.3633333333334</v>
      </c>
      <c r="O109" s="204">
        <f>AVERAGE('LFS Other'!O109:O111)</f>
        <v>1438.21</v>
      </c>
      <c r="P109" s="204">
        <f>AVERAGE('LFS Other'!P109:P111)</f>
        <v>1348.11</v>
      </c>
      <c r="Q109" s="204">
        <f>AVERAGE('LFS Other'!Q109:Q111)</f>
        <v>461.01333333333332</v>
      </c>
      <c r="R109" s="204"/>
    </row>
    <row r="110" spans="1:18" x14ac:dyDescent="0.2">
      <c r="A110" s="181">
        <v>39142</v>
      </c>
      <c r="B110" s="204">
        <f>AVERAGE('LFS Other'!B110:B112)</f>
        <v>20.650000000000002</v>
      </c>
      <c r="C110" s="204">
        <f>AVERAGE('LFS Other'!C110:C112)</f>
        <v>17.656666666666666</v>
      </c>
      <c r="D110" s="204">
        <f>AVERAGE('LFS Other'!D110:D112)</f>
        <v>1311.0579582834334</v>
      </c>
      <c r="E110" s="204">
        <f>AVERAGE('LFS Other'!E110:E112)</f>
        <v>1071.3087838286026</v>
      </c>
      <c r="F110" s="204">
        <f>AVERAGE('LFS Other'!F110:F112)</f>
        <v>239.74917445483086</v>
      </c>
      <c r="G110" s="204">
        <f>AVERAGE('LFS Other'!G110:G112)</f>
        <v>663.19860426996559</v>
      </c>
      <c r="H110" s="204">
        <f>AVERAGE('LFS Other'!H110:H112)</f>
        <v>647.85608861174671</v>
      </c>
      <c r="I110" s="204">
        <f>AVERAGE('LFS Other'!I110:I112)</f>
        <v>207.68874717980111</v>
      </c>
      <c r="J110" s="204">
        <f>AVERAGE('LFS Other'!J110:J112)</f>
        <v>21.18</v>
      </c>
      <c r="K110" s="204">
        <f>AVERAGE('LFS Other'!K110:K112)</f>
        <v>18.253333333333334</v>
      </c>
      <c r="L110" s="204">
        <f>AVERAGE('LFS Other'!L110:L112)</f>
        <v>2784.4233333333336</v>
      </c>
      <c r="M110" s="204">
        <f>AVERAGE('LFS Other'!M110:M112)</f>
        <v>2309.5099999999998</v>
      </c>
      <c r="N110" s="204">
        <f>AVERAGE('LFS Other'!N110:N112)</f>
        <v>474.90666666666658</v>
      </c>
      <c r="O110" s="204">
        <f>AVERAGE('LFS Other'!O110:O112)</f>
        <v>1436.1066666666666</v>
      </c>
      <c r="P110" s="204">
        <f>AVERAGE('LFS Other'!P110:P112)</f>
        <v>1348.3133333333333</v>
      </c>
      <c r="Q110" s="204">
        <f>AVERAGE('LFS Other'!Q110:Q112)</f>
        <v>457.20666666666665</v>
      </c>
      <c r="R110" s="204"/>
    </row>
    <row r="111" spans="1:18" x14ac:dyDescent="0.2">
      <c r="A111" s="181">
        <v>39114</v>
      </c>
      <c r="B111" s="204">
        <f>AVERAGE('LFS Other'!B111:B113)</f>
        <v>20.686666666666667</v>
      </c>
      <c r="C111" s="204">
        <f>AVERAGE('LFS Other'!C111:C113)</f>
        <v>17.643333333333334</v>
      </c>
      <c r="D111" s="204">
        <f>AVERAGE('LFS Other'!D111:D113)</f>
        <v>1315.8830278586186</v>
      </c>
      <c r="E111" s="204">
        <f>AVERAGE('LFS Other'!E111:E113)</f>
        <v>1078.7216322527008</v>
      </c>
      <c r="F111" s="204">
        <f>AVERAGE('LFS Other'!F111:F113)</f>
        <v>237.16139560591773</v>
      </c>
      <c r="G111" s="204">
        <f>AVERAGE('LFS Other'!G111:G113)</f>
        <v>670.82338463169128</v>
      </c>
      <c r="H111" s="204">
        <f>AVERAGE('LFS Other'!H111:H113)</f>
        <v>645.05964322692716</v>
      </c>
      <c r="I111" s="204">
        <f>AVERAGE('LFS Other'!I111:I113)</f>
        <v>204.81000248762032</v>
      </c>
      <c r="J111" s="204">
        <f>AVERAGE('LFS Other'!J111:J113)</f>
        <v>21.196666666666669</v>
      </c>
      <c r="K111" s="204">
        <f>AVERAGE('LFS Other'!K111:K113)</f>
        <v>18.316666666666666</v>
      </c>
      <c r="L111" s="204">
        <f>AVERAGE('LFS Other'!L111:L113)</f>
        <v>2793.7966666666666</v>
      </c>
      <c r="M111" s="204">
        <f>AVERAGE('LFS Other'!M111:M113)</f>
        <v>2308.2833333333333</v>
      </c>
      <c r="N111" s="204">
        <f>AVERAGE('LFS Other'!N111:N113)</f>
        <v>485.51</v>
      </c>
      <c r="O111" s="204">
        <f>AVERAGE('LFS Other'!O111:O113)</f>
        <v>1443.9033333333334</v>
      </c>
      <c r="P111" s="204">
        <f>AVERAGE('LFS Other'!P111:P113)</f>
        <v>1349.8933333333332</v>
      </c>
      <c r="Q111" s="204">
        <f>AVERAGE('LFS Other'!Q111:Q113)</f>
        <v>446.6133333333334</v>
      </c>
      <c r="R111" s="204"/>
    </row>
    <row r="112" spans="1:18" x14ac:dyDescent="0.2">
      <c r="A112" s="181">
        <v>39083</v>
      </c>
      <c r="B112" s="204">
        <f>AVERAGE('LFS Other'!B112:B114)</f>
        <v>20.793333333333333</v>
      </c>
      <c r="C112" s="204">
        <f>AVERAGE('LFS Other'!C112:C114)</f>
        <v>17.66</v>
      </c>
      <c r="D112" s="204">
        <f>AVERAGE('LFS Other'!D112:D114)</f>
        <v>1306.2417308456681</v>
      </c>
      <c r="E112" s="204">
        <f>AVERAGE('LFS Other'!E112:E114)</f>
        <v>1083.3125046990219</v>
      </c>
      <c r="F112" s="204">
        <f>AVERAGE('LFS Other'!F112:F114)</f>
        <v>222.93242035883861</v>
      </c>
      <c r="G112" s="204">
        <f>AVERAGE('LFS Other'!G112:G114)</f>
        <v>672.18690101345055</v>
      </c>
      <c r="H112" s="204">
        <f>AVERAGE('LFS Other'!H112:H114)</f>
        <v>634.05482983221748</v>
      </c>
      <c r="I112" s="204">
        <f>AVERAGE('LFS Other'!I112:I114)</f>
        <v>196.75869608569317</v>
      </c>
      <c r="J112" s="204">
        <f>AVERAGE('LFS Other'!J112:J114)</f>
        <v>21.22666666666667</v>
      </c>
      <c r="K112" s="204">
        <f>AVERAGE('LFS Other'!K112:K114)</f>
        <v>18.343333333333334</v>
      </c>
      <c r="L112" s="204">
        <f>AVERAGE('LFS Other'!L112:L114)</f>
        <v>2787.6299999999997</v>
      </c>
      <c r="M112" s="204">
        <f>AVERAGE('LFS Other'!M112:M114)</f>
        <v>2307.146666666667</v>
      </c>
      <c r="N112" s="204">
        <f>AVERAGE('LFS Other'!N112:N114)</f>
        <v>480.48</v>
      </c>
      <c r="O112" s="204">
        <f>AVERAGE('LFS Other'!O112:O114)</f>
        <v>1451.8066666666666</v>
      </c>
      <c r="P112" s="204">
        <f>AVERAGE('LFS Other'!P112:P114)</f>
        <v>1335.823333333333</v>
      </c>
      <c r="Q112" s="204">
        <f>AVERAGE('LFS Other'!Q112:Q114)</f>
        <v>431.3633333333334</v>
      </c>
      <c r="R112" s="204"/>
    </row>
    <row r="113" spans="1:18" x14ac:dyDescent="0.2">
      <c r="A113" s="181">
        <v>39052</v>
      </c>
      <c r="B113" s="204">
        <f>AVERAGE('LFS Other'!B113:B115)</f>
        <v>20.97666666666667</v>
      </c>
      <c r="C113" s="204">
        <f>AVERAGE('LFS Other'!C113:C115)</f>
        <v>17.936666666666667</v>
      </c>
      <c r="D113" s="204">
        <f>AVERAGE('LFS Other'!D113:D115)</f>
        <v>1299.5712112702552</v>
      </c>
      <c r="E113" s="204">
        <f>AVERAGE('LFS Other'!E113:E115)</f>
        <v>1087.9289992497872</v>
      </c>
      <c r="F113" s="204">
        <f>AVERAGE('LFS Other'!F113:F115)</f>
        <v>211.6422088297993</v>
      </c>
      <c r="G113" s="204">
        <f>AVERAGE('LFS Other'!G113:G115)</f>
        <v>678.10128342886753</v>
      </c>
      <c r="H113" s="204">
        <f>AVERAGE('LFS Other'!H113:H115)</f>
        <v>621.46992784138763</v>
      </c>
      <c r="I113" s="204">
        <f>AVERAGE('LFS Other'!I113:I115)</f>
        <v>192.85803204143039</v>
      </c>
      <c r="J113" s="204">
        <f>AVERAGE('LFS Other'!J113:J115)</f>
        <v>21.363333333333333</v>
      </c>
      <c r="K113" s="204">
        <f>AVERAGE('LFS Other'!K113:K115)</f>
        <v>18.583333333333332</v>
      </c>
      <c r="L113" s="204">
        <f>AVERAGE('LFS Other'!L113:L115)</f>
        <v>2779.4933333333333</v>
      </c>
      <c r="M113" s="204">
        <f>AVERAGE('LFS Other'!M113:M115)</f>
        <v>2314.8033333333333</v>
      </c>
      <c r="N113" s="204">
        <f>AVERAGE('LFS Other'!N113:N115)</f>
        <v>464.69</v>
      </c>
      <c r="O113" s="204">
        <f>AVERAGE('LFS Other'!O113:O115)</f>
        <v>1460.5233333333333</v>
      </c>
      <c r="P113" s="204">
        <f>AVERAGE('LFS Other'!P113:P115)</f>
        <v>1318.97</v>
      </c>
      <c r="Q113" s="204">
        <f>AVERAGE('LFS Other'!Q113:Q115)</f>
        <v>416.39333333333337</v>
      </c>
      <c r="R113" s="204"/>
    </row>
    <row r="114" spans="1:18" x14ac:dyDescent="0.2">
      <c r="A114" s="181">
        <v>39022</v>
      </c>
      <c r="B114" s="204">
        <f>AVERAGE('LFS Other'!B114:B116)</f>
        <v>21.156666666666666</v>
      </c>
      <c r="C114" s="204">
        <f>AVERAGE('LFS Other'!C114:C116)</f>
        <v>18.02</v>
      </c>
      <c r="D114" s="204">
        <f>AVERAGE('LFS Other'!D114:D116)</f>
        <v>1293.81274565546</v>
      </c>
      <c r="E114" s="204">
        <f>AVERAGE('LFS Other'!E114:E116)</f>
        <v>1096.211806451945</v>
      </c>
      <c r="F114" s="204">
        <f>AVERAGE('LFS Other'!F114:F116)</f>
        <v>197.6009360128464</v>
      </c>
      <c r="G114" s="204">
        <f>AVERAGE('LFS Other'!G114:G116)</f>
        <v>677.47737993011162</v>
      </c>
      <c r="H114" s="204">
        <f>AVERAGE('LFS Other'!H114:H116)</f>
        <v>616.3353657253482</v>
      </c>
      <c r="I114" s="204">
        <f>AVERAGE('LFS Other'!I114:I116)</f>
        <v>199.14386456348089</v>
      </c>
      <c r="J114" s="204">
        <f>AVERAGE('LFS Other'!J114:J116)</f>
        <v>21.386666666666667</v>
      </c>
      <c r="K114" s="204">
        <f>AVERAGE('LFS Other'!K114:K116)</f>
        <v>18.596666666666668</v>
      </c>
      <c r="L114" s="204">
        <f>AVERAGE('LFS Other'!L114:L116)</f>
        <v>2759.4300000000003</v>
      </c>
      <c r="M114" s="204">
        <f>AVERAGE('LFS Other'!M114:M116)</f>
        <v>2313.2399999999998</v>
      </c>
      <c r="N114" s="204">
        <f>AVERAGE('LFS Other'!N114:N116)</f>
        <v>446.19333333333333</v>
      </c>
      <c r="O114" s="204">
        <f>AVERAGE('LFS Other'!O114:O116)</f>
        <v>1450.7633333333333</v>
      </c>
      <c r="P114" s="204">
        <f>AVERAGE('LFS Other'!P114:P116)</f>
        <v>1308.6666666666667</v>
      </c>
      <c r="Q114" s="204">
        <f>AVERAGE('LFS Other'!Q114:Q116)</f>
        <v>415.59666666666664</v>
      </c>
      <c r="R114" s="204"/>
    </row>
    <row r="115" spans="1:18" x14ac:dyDescent="0.2">
      <c r="A115" s="181">
        <v>38991</v>
      </c>
      <c r="B115" s="204">
        <f>AVERAGE('LFS Other'!B115:B117)</f>
        <v>21.08666666666667</v>
      </c>
      <c r="C115" s="204">
        <f>AVERAGE('LFS Other'!C115:C117)</f>
        <v>17.88</v>
      </c>
      <c r="D115" s="204">
        <f>AVERAGE('LFS Other'!D115:D117)</f>
        <v>1306.1844366494277</v>
      </c>
      <c r="E115" s="204">
        <f>AVERAGE('LFS Other'!E115:E117)</f>
        <v>1120.0931960973439</v>
      </c>
      <c r="F115" s="204">
        <f>AVERAGE('LFS Other'!F115:F117)</f>
        <v>186.08804314922273</v>
      </c>
      <c r="G115" s="204">
        <f>AVERAGE('LFS Other'!G115:G117)</f>
        <v>688.34700853927745</v>
      </c>
      <c r="H115" s="204">
        <f>AVERAGE('LFS Other'!H115:H117)</f>
        <v>617.84064025639998</v>
      </c>
      <c r="I115" s="204">
        <f>AVERAGE('LFS Other'!I115:I117)</f>
        <v>201.9152102480094</v>
      </c>
      <c r="J115" s="204">
        <f>AVERAGE('LFS Other'!J115:J117)</f>
        <v>21.323333333333334</v>
      </c>
      <c r="K115" s="204">
        <f>AVERAGE('LFS Other'!K115:K117)</f>
        <v>18.483333333333334</v>
      </c>
      <c r="L115" s="204">
        <f>AVERAGE('LFS Other'!L115:L117)</f>
        <v>2764.67</v>
      </c>
      <c r="M115" s="204">
        <f>AVERAGE('LFS Other'!M115:M117)</f>
        <v>2346.7133333333331</v>
      </c>
      <c r="N115" s="204">
        <f>AVERAGE('LFS Other'!N115:N117)</f>
        <v>417.95666666666665</v>
      </c>
      <c r="O115" s="204">
        <f>AVERAGE('LFS Other'!O115:O117)</f>
        <v>1457.9166666666667</v>
      </c>
      <c r="P115" s="204">
        <f>AVERAGE('LFS Other'!P115:P117)</f>
        <v>1306.7533333333333</v>
      </c>
      <c r="Q115" s="204">
        <f>AVERAGE('LFS Other'!Q115:Q117)</f>
        <v>407.66</v>
      </c>
      <c r="R115" s="204"/>
    </row>
    <row r="116" spans="1:18" x14ac:dyDescent="0.2">
      <c r="A116" s="181">
        <v>38961</v>
      </c>
      <c r="B116" s="204">
        <f>AVERAGE('LFS Other'!B116:B118)</f>
        <v>20.966666666666669</v>
      </c>
      <c r="C116" s="204">
        <f>AVERAGE('LFS Other'!C116:C118)</f>
        <v>17.793333333333333</v>
      </c>
      <c r="D116" s="204">
        <f>AVERAGE('LFS Other'!D116:D118)</f>
        <v>1322.7034129626118</v>
      </c>
      <c r="E116" s="204">
        <f>AVERAGE('LFS Other'!E116:E118)</f>
        <v>1142.1808561839723</v>
      </c>
      <c r="F116" s="204">
        <f>AVERAGE('LFS Other'!F116:F118)</f>
        <v>180.52255677863954</v>
      </c>
      <c r="G116" s="204">
        <f>AVERAGE('LFS Other'!G116:G118)</f>
        <v>699.31393576001994</v>
      </c>
      <c r="H116" s="204">
        <f>AVERAGE('LFS Other'!H116:H118)</f>
        <v>623.3926893488416</v>
      </c>
      <c r="I116" s="204">
        <f>AVERAGE('LFS Other'!I116:I118)</f>
        <v>200.95241739701933</v>
      </c>
      <c r="J116" s="204">
        <f>AVERAGE('LFS Other'!J116:J118)</f>
        <v>21.159999999999997</v>
      </c>
      <c r="K116" s="204">
        <f>AVERAGE('LFS Other'!K116:K118)</f>
        <v>18.233333333333334</v>
      </c>
      <c r="L116" s="204">
        <f>AVERAGE('LFS Other'!L116:L118)</f>
        <v>2779.7000000000003</v>
      </c>
      <c r="M116" s="204">
        <f>AVERAGE('LFS Other'!M116:M118)</f>
        <v>2380.4500000000003</v>
      </c>
      <c r="N116" s="204">
        <f>AVERAGE('LFS Other'!N116:N118)</f>
        <v>399.25</v>
      </c>
      <c r="O116" s="204">
        <f>AVERAGE('LFS Other'!O116:O118)</f>
        <v>1469.05</v>
      </c>
      <c r="P116" s="204">
        <f>AVERAGE('LFS Other'!P116:P118)</f>
        <v>1310.6499999999999</v>
      </c>
      <c r="Q116" s="204">
        <f>AVERAGE('LFS Other'!Q116:Q118)</f>
        <v>407.76333333333332</v>
      </c>
      <c r="R116" s="204"/>
    </row>
    <row r="117" spans="1:18" x14ac:dyDescent="0.2">
      <c r="A117" s="181">
        <v>38930</v>
      </c>
      <c r="B117" s="204">
        <f>AVERAGE('LFS Other'!B117:B119)</f>
        <v>20.830000000000002</v>
      </c>
      <c r="C117" s="204">
        <f>AVERAGE('LFS Other'!C117:C119)</f>
        <v>17.459999999999997</v>
      </c>
      <c r="D117" s="204">
        <f>AVERAGE('LFS Other'!D117:D119)</f>
        <v>1338.3092504581437</v>
      </c>
      <c r="E117" s="204">
        <f>AVERAGE('LFS Other'!E117:E119)</f>
        <v>1152.3193171853325</v>
      </c>
      <c r="F117" s="204">
        <f>AVERAGE('LFS Other'!F117:F119)</f>
        <v>185.98993327281107</v>
      </c>
      <c r="G117" s="204">
        <f>AVERAGE('LFS Other'!G117:G119)</f>
        <v>716.06631825692818</v>
      </c>
      <c r="H117" s="204">
        <f>AVERAGE('LFS Other'!H117:H119)</f>
        <v>622.24614434746547</v>
      </c>
      <c r="I117" s="204">
        <f>AVERAGE('LFS Other'!I117:I119)</f>
        <v>196.06324241395669</v>
      </c>
      <c r="J117" s="204">
        <f>AVERAGE('LFS Other'!J117:J119)</f>
        <v>21.063333333333333</v>
      </c>
      <c r="K117" s="204">
        <f>AVERAGE('LFS Other'!K117:K119)</f>
        <v>18.066666666666666</v>
      </c>
      <c r="L117" s="204">
        <f>AVERAGE('LFS Other'!L117:L119)</f>
        <v>2800.2100000000005</v>
      </c>
      <c r="M117" s="204">
        <f>AVERAGE('LFS Other'!M117:M119)</f>
        <v>2405.6066666666666</v>
      </c>
      <c r="N117" s="204">
        <f>AVERAGE('LFS Other'!N117:N119)</f>
        <v>394.59999999999997</v>
      </c>
      <c r="O117" s="204">
        <f>AVERAGE('LFS Other'!O117:O119)</f>
        <v>1487.3833333333332</v>
      </c>
      <c r="P117" s="204">
        <f>AVERAGE('LFS Other'!P117:P119)</f>
        <v>1312.8300000000002</v>
      </c>
      <c r="Q117" s="204">
        <f>AVERAGE('LFS Other'!Q117:Q119)</f>
        <v>404.3966666666667</v>
      </c>
      <c r="R117" s="204"/>
    </row>
    <row r="118" spans="1:18" x14ac:dyDescent="0.2">
      <c r="A118" s="181">
        <v>38899</v>
      </c>
      <c r="B118" s="204">
        <f>AVERAGE('LFS Other'!B118:B120)</f>
        <v>20.796666666666667</v>
      </c>
      <c r="C118" s="204">
        <f>AVERAGE('LFS Other'!C118:C120)</f>
        <v>17.599999999999998</v>
      </c>
      <c r="D118" s="204">
        <f>AVERAGE('LFS Other'!D118:D120)</f>
        <v>1346.1568368434312</v>
      </c>
      <c r="E118" s="204">
        <f>AVERAGE('LFS Other'!E118:E120)</f>
        <v>1155.1170312317126</v>
      </c>
      <c r="F118" s="204">
        <f>AVERAGE('LFS Other'!F118:F120)</f>
        <v>191.03980561171852</v>
      </c>
      <c r="G118" s="204">
        <f>AVERAGE('LFS Other'!G118:G120)</f>
        <v>723.66413915623377</v>
      </c>
      <c r="H118" s="204">
        <f>AVERAGE('LFS Other'!H118:H120)</f>
        <v>622.49269768719762</v>
      </c>
      <c r="I118" s="204">
        <f>AVERAGE('LFS Other'!I118:I120)</f>
        <v>199.39889834779999</v>
      </c>
      <c r="J118" s="204">
        <f>AVERAGE('LFS Other'!J118:J120)</f>
        <v>20.95</v>
      </c>
      <c r="K118" s="204">
        <f>AVERAGE('LFS Other'!K118:K120)</f>
        <v>18.066666666666666</v>
      </c>
      <c r="L118" s="204">
        <f>AVERAGE('LFS Other'!L118:L120)</f>
        <v>2802.1566666666672</v>
      </c>
      <c r="M118" s="204">
        <f>AVERAGE('LFS Other'!M118:M120)</f>
        <v>2396.0966666666664</v>
      </c>
      <c r="N118" s="204">
        <f>AVERAGE('LFS Other'!N118:N120)</f>
        <v>406.06</v>
      </c>
      <c r="O118" s="204">
        <f>AVERAGE('LFS Other'!O118:O120)</f>
        <v>1485.7733333333333</v>
      </c>
      <c r="P118" s="204">
        <f>AVERAGE('LFS Other'!P118:P120)</f>
        <v>1316.3866666666665</v>
      </c>
      <c r="Q118" s="204">
        <f>AVERAGE('LFS Other'!Q118:Q120)</f>
        <v>410.71333333333331</v>
      </c>
      <c r="R118" s="204"/>
    </row>
    <row r="119" spans="1:18" x14ac:dyDescent="0.2">
      <c r="A119" s="181">
        <v>38869</v>
      </c>
      <c r="B119" s="204">
        <f>AVERAGE('LFS Other'!B119:B121)</f>
        <v>20.686666666666667</v>
      </c>
      <c r="C119" s="204">
        <f>AVERAGE('LFS Other'!C119:C121)</f>
        <v>17.666666666666668</v>
      </c>
      <c r="D119" s="204">
        <f>AVERAGE('LFS Other'!D119:D121)</f>
        <v>1335.396285448315</v>
      </c>
      <c r="E119" s="204">
        <f>AVERAGE('LFS Other'!E119:E121)</f>
        <v>1136.0886669303322</v>
      </c>
      <c r="F119" s="204">
        <f>AVERAGE('LFS Other'!F119:F121)</f>
        <v>199.31089477977153</v>
      </c>
      <c r="G119" s="204">
        <f>AVERAGE('LFS Other'!G119:G121)</f>
        <v>717.08453751153195</v>
      </c>
      <c r="H119" s="204">
        <f>AVERAGE('LFS Other'!H119:H121)</f>
        <v>618.31174793678315</v>
      </c>
      <c r="I119" s="204">
        <f>AVERAGE('LFS Other'!I119:I121)</f>
        <v>199.81369399944447</v>
      </c>
      <c r="J119" s="204">
        <f>AVERAGE('LFS Other'!J119:J121)</f>
        <v>20.91333333333333</v>
      </c>
      <c r="K119" s="204">
        <f>AVERAGE('LFS Other'!K119:K121)</f>
        <v>18.156666666666666</v>
      </c>
      <c r="L119" s="204">
        <f>AVERAGE('LFS Other'!L119:L121)</f>
        <v>2776.48</v>
      </c>
      <c r="M119" s="204">
        <f>AVERAGE('LFS Other'!M119:M121)</f>
        <v>2347.4933333333333</v>
      </c>
      <c r="N119" s="204">
        <f>AVERAGE('LFS Other'!N119:N121)</f>
        <v>428.99</v>
      </c>
      <c r="O119" s="204">
        <f>AVERAGE('LFS Other'!O119:O121)</f>
        <v>1465.3499999999997</v>
      </c>
      <c r="P119" s="204">
        <f>AVERAGE('LFS Other'!P119:P121)</f>
        <v>1311.1333333333334</v>
      </c>
      <c r="Q119" s="204">
        <f>AVERAGE('LFS Other'!Q119:Q121)</f>
        <v>413.23</v>
      </c>
      <c r="R119" s="204"/>
    </row>
    <row r="120" spans="1:18" x14ac:dyDescent="0.2">
      <c r="A120" s="181">
        <v>38838</v>
      </c>
      <c r="B120" s="204">
        <f>AVERAGE('LFS Other'!B120:B122)</f>
        <v>20.463333333333335</v>
      </c>
      <c r="C120" s="204">
        <f>AVERAGE('LFS Other'!C120:C122)</f>
        <v>18</v>
      </c>
      <c r="D120" s="204">
        <f>AVERAGE('LFS Other'!D120:D122)</f>
        <v>1322.2162881240586</v>
      </c>
      <c r="E120" s="204">
        <f>AVERAGE('LFS Other'!E120:E122)</f>
        <v>1118.1176094410321</v>
      </c>
      <c r="F120" s="204">
        <f>AVERAGE('LFS Other'!F120:F122)</f>
        <v>204.10523997193243</v>
      </c>
      <c r="G120" s="204">
        <f>AVERAGE('LFS Other'!G120:G122)</f>
        <v>705.58558267383887</v>
      </c>
      <c r="H120" s="204">
        <f>AVERAGE('LFS Other'!H120:H122)</f>
        <v>616.63070545022003</v>
      </c>
      <c r="I120" s="204">
        <f>AVERAGE('LFS Other'!I120:I122)</f>
        <v>199.77936358509547</v>
      </c>
      <c r="J120" s="204">
        <f>AVERAGE('LFS Other'!J120:J122)</f>
        <v>20.856666666666666</v>
      </c>
      <c r="K120" s="204">
        <f>AVERAGE('LFS Other'!K120:K122)</f>
        <v>18.263333333333332</v>
      </c>
      <c r="L120" s="204">
        <f>AVERAGE('LFS Other'!L120:L122)</f>
        <v>2747.2233333333334</v>
      </c>
      <c r="M120" s="204">
        <f>AVERAGE('LFS Other'!M120:M122)</f>
        <v>2298.66</v>
      </c>
      <c r="N120" s="204">
        <f>AVERAGE('LFS Other'!N120:N122)</f>
        <v>448.56666666666666</v>
      </c>
      <c r="O120" s="204">
        <f>AVERAGE('LFS Other'!O120:O122)</f>
        <v>1445.3266666666666</v>
      </c>
      <c r="P120" s="204">
        <f>AVERAGE('LFS Other'!P120:P122)</f>
        <v>1301.8966666666668</v>
      </c>
      <c r="Q120" s="204">
        <f>AVERAGE('LFS Other'!Q120:Q122)</f>
        <v>411.43</v>
      </c>
      <c r="R120" s="204"/>
    </row>
    <row r="121" spans="1:18" x14ac:dyDescent="0.2">
      <c r="A121" s="181">
        <v>38808</v>
      </c>
      <c r="B121" s="204">
        <f>AVERAGE('LFS Other'!B121:B123)</f>
        <v>20.276666666666667</v>
      </c>
      <c r="C121" s="204">
        <f>AVERAGE('LFS Other'!C121:C123)</f>
        <v>17.93</v>
      </c>
      <c r="D121" s="204">
        <f>AVERAGE('LFS Other'!D121:D123)</f>
        <v>1304.3248873689486</v>
      </c>
      <c r="E121" s="204">
        <f>AVERAGE('LFS Other'!E121:E123)</f>
        <v>1093.8240259996285</v>
      </c>
      <c r="F121" s="204">
        <f>AVERAGE('LFS Other'!F121:F123)</f>
        <v>210.50742265822589</v>
      </c>
      <c r="G121" s="204">
        <f>AVERAGE('LFS Other'!G121:G123)</f>
        <v>696.18319529095743</v>
      </c>
      <c r="H121" s="204">
        <f>AVERAGE('LFS Other'!H121:H123)</f>
        <v>608.14497854135413</v>
      </c>
      <c r="I121" s="204">
        <f>AVERAGE('LFS Other'!I121:I123)</f>
        <v>198.15808758967478</v>
      </c>
      <c r="J121" s="204">
        <f>AVERAGE('LFS Other'!J121:J123)</f>
        <v>20.85</v>
      </c>
      <c r="K121" s="204">
        <f>AVERAGE('LFS Other'!K121:K123)</f>
        <v>18.286666666666665</v>
      </c>
      <c r="L121" s="204">
        <f>AVERAGE('LFS Other'!L121:L123)</f>
        <v>2714.27</v>
      </c>
      <c r="M121" s="204">
        <f>AVERAGE('LFS Other'!M121:M123)</f>
        <v>2254.4233333333336</v>
      </c>
      <c r="N121" s="204">
        <f>AVERAGE('LFS Other'!N121:N123)</f>
        <v>459.8533333333333</v>
      </c>
      <c r="O121" s="204">
        <f>AVERAGE('LFS Other'!O121:O123)</f>
        <v>1429.5433333333333</v>
      </c>
      <c r="P121" s="204">
        <f>AVERAGE('LFS Other'!P121:P123)</f>
        <v>1284.73</v>
      </c>
      <c r="Q121" s="204">
        <f>AVERAGE('LFS Other'!Q121:Q123)</f>
        <v>413.12999999999994</v>
      </c>
      <c r="R121" s="204"/>
    </row>
    <row r="122" spans="1:18" x14ac:dyDescent="0.2">
      <c r="A122" s="181">
        <v>38777</v>
      </c>
      <c r="B122" s="204">
        <f>AVERAGE('LFS Other'!B122:B124)</f>
        <v>20.16333333333333</v>
      </c>
      <c r="C122" s="204">
        <f>AVERAGE('LFS Other'!C122:C124)</f>
        <v>17.91333333333333</v>
      </c>
      <c r="D122" s="204">
        <f>AVERAGE('LFS Other'!D122:D124)</f>
        <v>1301.7995438593553</v>
      </c>
      <c r="E122" s="204">
        <f>AVERAGE('LFS Other'!E122:E124)</f>
        <v>1091.9710831421155</v>
      </c>
      <c r="F122" s="204">
        <f>AVERAGE('LFS Other'!F122:F124)</f>
        <v>209.83174574435657</v>
      </c>
      <c r="G122" s="204">
        <f>AVERAGE('LFS Other'!G122:G124)</f>
        <v>694.21191091584285</v>
      </c>
      <c r="H122" s="204">
        <f>AVERAGE('LFS Other'!H122:H124)</f>
        <v>607.59091940687529</v>
      </c>
      <c r="I122" s="204">
        <f>AVERAGE('LFS Other'!I122:I124)</f>
        <v>204.63564410167734</v>
      </c>
      <c r="J122" s="204">
        <f>AVERAGE('LFS Other'!J122:J124)</f>
        <v>20.863333333333333</v>
      </c>
      <c r="K122" s="204">
        <f>AVERAGE('LFS Other'!K122:K124)</f>
        <v>18.350000000000001</v>
      </c>
      <c r="L122" s="204">
        <f>AVERAGE('LFS Other'!L122:L124)</f>
        <v>2703.0766666666664</v>
      </c>
      <c r="M122" s="204">
        <f>AVERAGE('LFS Other'!M122:M124)</f>
        <v>2247.92</v>
      </c>
      <c r="N122" s="204">
        <f>AVERAGE('LFS Other'!N122:N124)</f>
        <v>455.16</v>
      </c>
      <c r="O122" s="204">
        <f>AVERAGE('LFS Other'!O122:O124)</f>
        <v>1424.4766666666667</v>
      </c>
      <c r="P122" s="204">
        <f>AVERAGE('LFS Other'!P122:P124)</f>
        <v>1278.6033333333332</v>
      </c>
      <c r="Q122" s="204">
        <f>AVERAGE('LFS Other'!Q122:Q124)</f>
        <v>417.00333333333333</v>
      </c>
      <c r="R122" s="204"/>
    </row>
    <row r="123" spans="1:18" x14ac:dyDescent="0.2">
      <c r="A123" s="181">
        <v>38749</v>
      </c>
      <c r="B123" s="204">
        <f>AVERAGE('LFS Other'!B123:B125)</f>
        <v>20.11</v>
      </c>
      <c r="C123" s="204">
        <f>AVERAGE('LFS Other'!C123:C125)</f>
        <v>17.779999999999998</v>
      </c>
      <c r="D123" s="204">
        <f>AVERAGE('LFS Other'!D123:D125)</f>
        <v>1300.3570003682792</v>
      </c>
      <c r="E123" s="204">
        <f>AVERAGE('LFS Other'!E123:E125)</f>
        <v>1094.3808093206628</v>
      </c>
      <c r="F123" s="204">
        <f>AVERAGE('LFS Other'!F123:F125)</f>
        <v>205.97946549358937</v>
      </c>
      <c r="G123" s="204">
        <f>AVERAGE('LFS Other'!G123:G125)</f>
        <v>693.86884039030986</v>
      </c>
      <c r="H123" s="204">
        <f>AVERAGE('LFS Other'!H123:H125)</f>
        <v>606.4914464413323</v>
      </c>
      <c r="I123" s="204">
        <f>AVERAGE('LFS Other'!I123:I125)</f>
        <v>210.70696352840582</v>
      </c>
      <c r="J123" s="204">
        <f>AVERAGE('LFS Other'!J123:J125)</f>
        <v>20.830000000000002</v>
      </c>
      <c r="K123" s="204">
        <f>AVERAGE('LFS Other'!K123:K125)</f>
        <v>18.333333333333332</v>
      </c>
      <c r="L123" s="204">
        <f>AVERAGE('LFS Other'!L123:L125)</f>
        <v>2707.39</v>
      </c>
      <c r="M123" s="204">
        <f>AVERAGE('LFS Other'!M123:M125)</f>
        <v>2263.8633333333332</v>
      </c>
      <c r="N123" s="204">
        <f>AVERAGE('LFS Other'!N123:N125)</f>
        <v>443.5333333333333</v>
      </c>
      <c r="O123" s="204">
        <f>AVERAGE('LFS Other'!O123:O125)</f>
        <v>1431.9266666666665</v>
      </c>
      <c r="P123" s="204">
        <f>AVERAGE('LFS Other'!P123:P125)</f>
        <v>1275.47</v>
      </c>
      <c r="Q123" s="204">
        <f>AVERAGE('LFS Other'!Q123:Q125)</f>
        <v>428.29</v>
      </c>
      <c r="R123" s="204"/>
    </row>
    <row r="124" spans="1:18" x14ac:dyDescent="0.2">
      <c r="A124" s="181">
        <v>38718</v>
      </c>
      <c r="B124" s="204">
        <f>AVERAGE('LFS Other'!B124:B126)</f>
        <v>20.146666666666665</v>
      </c>
      <c r="C124" s="204">
        <f>AVERAGE('LFS Other'!C124:C126)</f>
        <v>17.833333333333332</v>
      </c>
      <c r="D124" s="204">
        <f>AVERAGE('LFS Other'!D124:D126)</f>
        <v>1308.5476252371316</v>
      </c>
      <c r="E124" s="204">
        <f>AVERAGE('LFS Other'!E124:E126)</f>
        <v>1101.2921620077177</v>
      </c>
      <c r="F124" s="204">
        <f>AVERAGE('LFS Other'!F124:F126)</f>
        <v>207.25873767538678</v>
      </c>
      <c r="G124" s="204">
        <f>AVERAGE('LFS Other'!G124:G126)</f>
        <v>689.70875235896926</v>
      </c>
      <c r="H124" s="204">
        <f>AVERAGE('LFS Other'!H124:H126)</f>
        <v>618.83887287816242</v>
      </c>
      <c r="I124" s="204">
        <f>AVERAGE('LFS Other'!I124:I126)</f>
        <v>213.84284792203482</v>
      </c>
      <c r="J124" s="204">
        <f>AVERAGE('LFS Other'!J124:J126)</f>
        <v>20.83666666666667</v>
      </c>
      <c r="K124" s="204">
        <f>AVERAGE('LFS Other'!K124:K126)</f>
        <v>18.243333333333336</v>
      </c>
      <c r="L124" s="204">
        <f>AVERAGE('LFS Other'!L124:L126)</f>
        <v>2735.08</v>
      </c>
      <c r="M124" s="204">
        <f>AVERAGE('LFS Other'!M124:M126)</f>
        <v>2286.2766666666666</v>
      </c>
      <c r="N124" s="204">
        <f>AVERAGE('LFS Other'!N124:N126)</f>
        <v>448.80666666666667</v>
      </c>
      <c r="O124" s="204">
        <f>AVERAGE('LFS Other'!O124:O126)</f>
        <v>1443.4133333333332</v>
      </c>
      <c r="P124" s="204">
        <f>AVERAGE('LFS Other'!P124:P126)</f>
        <v>1291.6699999999998</v>
      </c>
      <c r="Q124" s="204">
        <f>AVERAGE('LFS Other'!Q124:Q126)</f>
        <v>438.20666666666665</v>
      </c>
      <c r="R124" s="204"/>
    </row>
    <row r="125" spans="1:18" x14ac:dyDescent="0.2">
      <c r="A125" s="181">
        <v>38687</v>
      </c>
      <c r="B125" s="204">
        <f>AVERAGE('LFS Other'!B125:B127)</f>
        <v>20.176666666666666</v>
      </c>
      <c r="C125" s="204">
        <f>AVERAGE('LFS Other'!C125:C127)</f>
        <v>17.849999999999998</v>
      </c>
      <c r="D125" s="204">
        <f>AVERAGE('LFS Other'!D125:D127)</f>
        <v>1315.2133148851246</v>
      </c>
      <c r="E125" s="204">
        <f>AVERAGE('LFS Other'!E125:E127)</f>
        <v>1106.0827098388554</v>
      </c>
      <c r="F125" s="204">
        <f>AVERAGE('LFS Other'!F125:F127)</f>
        <v>209.13387949224224</v>
      </c>
      <c r="G125" s="204">
        <f>AVERAGE('LFS Other'!G125:G127)</f>
        <v>693.52644969434539</v>
      </c>
      <c r="H125" s="204">
        <f>AVERAGE('LFS Other'!H125:H127)</f>
        <v>621.68686519077949</v>
      </c>
      <c r="I125" s="204">
        <f>AVERAGE('LFS Other'!I125:I127)</f>
        <v>214.25351493735752</v>
      </c>
      <c r="J125" s="204">
        <f>AVERAGE('LFS Other'!J125:J127)</f>
        <v>20.753333333333334</v>
      </c>
      <c r="K125" s="204">
        <f>AVERAGE('LFS Other'!K125:K127)</f>
        <v>18.09</v>
      </c>
      <c r="L125" s="204">
        <f>AVERAGE('LFS Other'!L125:L127)</f>
        <v>2766.646666666667</v>
      </c>
      <c r="M125" s="204">
        <f>AVERAGE('LFS Other'!M125:M127)</f>
        <v>2308.4933333333333</v>
      </c>
      <c r="N125" s="204">
        <f>AVERAGE('LFS Other'!N125:N127)</f>
        <v>458.15333333333336</v>
      </c>
      <c r="O125" s="204">
        <f>AVERAGE('LFS Other'!O125:O127)</f>
        <v>1463.7833333333335</v>
      </c>
      <c r="P125" s="204">
        <f>AVERAGE('LFS Other'!P125:P127)</f>
        <v>1302.8666666666666</v>
      </c>
      <c r="Q125" s="204">
        <f>AVERAGE('LFS Other'!Q125:Q127)</f>
        <v>446.97333333333336</v>
      </c>
      <c r="R125" s="204"/>
    </row>
    <row r="126" spans="1:18" x14ac:dyDescent="0.2">
      <c r="A126" s="181">
        <v>38657</v>
      </c>
      <c r="B126" s="204">
        <f>AVERAGE('LFS Other'!B126:B128)</f>
        <v>20.11</v>
      </c>
      <c r="C126" s="204">
        <f>AVERAGE('LFS Other'!C126:C128)</f>
        <v>17.783333333333335</v>
      </c>
      <c r="D126" s="204">
        <f>AVERAGE('LFS Other'!D126:D128)</f>
        <v>1319.2267545492186</v>
      </c>
      <c r="E126" s="204">
        <f>AVERAGE('LFS Other'!E126:E128)</f>
        <v>1113.3914657923281</v>
      </c>
      <c r="F126" s="204">
        <f>AVERAGE('LFS Other'!F126:F128)</f>
        <v>205.83857766979671</v>
      </c>
      <c r="G126" s="204">
        <f>AVERAGE('LFS Other'!G126:G128)</f>
        <v>697.14499073959678</v>
      </c>
      <c r="H126" s="204">
        <f>AVERAGE('LFS Other'!H126:H128)</f>
        <v>622.08176380962175</v>
      </c>
      <c r="I126" s="204">
        <f>AVERAGE('LFS Other'!I126:I128)</f>
        <v>207.66488229447518</v>
      </c>
      <c r="J126" s="204">
        <f>AVERAGE('LFS Other'!J126:J128)</f>
        <v>20.766666666666669</v>
      </c>
      <c r="K126" s="204">
        <f>AVERAGE('LFS Other'!K126:K128)</f>
        <v>18</v>
      </c>
      <c r="L126" s="204">
        <f>AVERAGE('LFS Other'!L126:L128)</f>
        <v>2773.1566666666663</v>
      </c>
      <c r="M126" s="204">
        <f>AVERAGE('LFS Other'!M126:M128)</f>
        <v>2328.0499999999997</v>
      </c>
      <c r="N126" s="204">
        <f>AVERAGE('LFS Other'!N126:N128)</f>
        <v>445.1033333333333</v>
      </c>
      <c r="O126" s="204">
        <f>AVERAGE('LFS Other'!O126:O128)</f>
        <v>1473.0199999999998</v>
      </c>
      <c r="P126" s="204">
        <f>AVERAGE('LFS Other'!P126:P128)</f>
        <v>1300.1366666666665</v>
      </c>
      <c r="Q126" s="204">
        <f>AVERAGE('LFS Other'!Q126:Q128)</f>
        <v>442.11666666666662</v>
      </c>
      <c r="R126" s="204"/>
    </row>
    <row r="127" spans="1:18" x14ac:dyDescent="0.2">
      <c r="A127" s="181">
        <v>38626</v>
      </c>
      <c r="B127" s="204">
        <f>AVERAGE('LFS Other'!B127:B129)</f>
        <v>20.056666666666665</v>
      </c>
      <c r="C127" s="204">
        <f>AVERAGE('LFS Other'!C127:C129)</f>
        <v>17.496666666666666</v>
      </c>
      <c r="D127" s="204">
        <f>AVERAGE('LFS Other'!D127:D129)</f>
        <v>1319.8886866024377</v>
      </c>
      <c r="E127" s="204">
        <f>AVERAGE('LFS Other'!E127:E129)</f>
        <v>1127.0147250068374</v>
      </c>
      <c r="F127" s="204">
        <f>AVERAGE('LFS Other'!F127:F129)</f>
        <v>192.87392359592229</v>
      </c>
      <c r="G127" s="204">
        <f>AVERAGE('LFS Other'!G127:G129)</f>
        <v>704.98689950046685</v>
      </c>
      <c r="H127" s="204">
        <f>AVERAGE('LFS Other'!H127:H129)</f>
        <v>614.90178710197085</v>
      </c>
      <c r="I127" s="204">
        <f>AVERAGE('LFS Other'!I127:I129)</f>
        <v>201.54822468853308</v>
      </c>
      <c r="J127" s="204">
        <f>AVERAGE('LFS Other'!J127:J129)</f>
        <v>20.650000000000002</v>
      </c>
      <c r="K127" s="204">
        <f>AVERAGE('LFS Other'!K127:K129)</f>
        <v>17.883333333333333</v>
      </c>
      <c r="L127" s="204">
        <f>AVERAGE('LFS Other'!L127:L129)</f>
        <v>2776.563333333333</v>
      </c>
      <c r="M127" s="204">
        <f>AVERAGE('LFS Other'!M127:M129)</f>
        <v>2359.39</v>
      </c>
      <c r="N127" s="204">
        <f>AVERAGE('LFS Other'!N127:N129)</f>
        <v>417.16666666666669</v>
      </c>
      <c r="O127" s="204">
        <f>AVERAGE('LFS Other'!O127:O129)</f>
        <v>1485.8400000000001</v>
      </c>
      <c r="P127" s="204">
        <f>AVERAGE('LFS Other'!P127:P129)</f>
        <v>1290.72</v>
      </c>
      <c r="Q127" s="204">
        <f>AVERAGE('LFS Other'!Q127:Q129)</f>
        <v>431.42</v>
      </c>
      <c r="R127" s="204"/>
    </row>
    <row r="128" spans="1:18" x14ac:dyDescent="0.2">
      <c r="A128" s="213">
        <v>38596</v>
      </c>
      <c r="B128" s="204">
        <f>AVERAGE('LFS Other'!B128:B130)</f>
        <v>20.026666666666667</v>
      </c>
      <c r="C128" s="204">
        <f>AVERAGE('LFS Other'!C128:C130)</f>
        <v>17.266666666666666</v>
      </c>
      <c r="D128" s="204">
        <f>AVERAGE('LFS Other'!D128:D130)</f>
        <v>1319.5820118566371</v>
      </c>
      <c r="E128" s="204">
        <f>AVERAGE('LFS Other'!E128:E130)</f>
        <v>1132.6283361882818</v>
      </c>
      <c r="F128" s="204">
        <f>AVERAGE('LFS Other'!F128:F130)</f>
        <v>186.95363766867729</v>
      </c>
      <c r="G128" s="204">
        <f>AVERAGE('LFS Other'!G128:G130)</f>
        <v>705.92733557671079</v>
      </c>
      <c r="H128" s="204">
        <f>AVERAGE('LFS Other'!H128:H130)</f>
        <v>613.65467627992632</v>
      </c>
      <c r="I128" s="204">
        <f>AVERAGE('LFS Other'!I128:I130)</f>
        <v>187.84631239728574</v>
      </c>
      <c r="J128" s="204">
        <f>AVERAGE('LFS Other'!J128:J130)</f>
        <v>20.526666666666667</v>
      </c>
      <c r="K128" s="204">
        <f>AVERAGE('LFS Other'!K128:K130)</f>
        <v>17.716666666666665</v>
      </c>
      <c r="L128" s="204">
        <f>AVERAGE('LFS Other'!L128:L130)</f>
        <v>2770.9633333333331</v>
      </c>
      <c r="M128" s="204">
        <f>AVERAGE('LFS Other'!M128:M130)</f>
        <v>2373.7666666666664</v>
      </c>
      <c r="N128" s="204">
        <f>AVERAGE('LFS Other'!N128:N130)</f>
        <v>397.19333333333333</v>
      </c>
      <c r="O128" s="204">
        <f>AVERAGE('LFS Other'!O128:O130)</f>
        <v>1491.1733333333334</v>
      </c>
      <c r="P128" s="204">
        <f>AVERAGE('LFS Other'!P128:P130)</f>
        <v>1279.7866666666666</v>
      </c>
      <c r="Q128" s="204">
        <f>AVERAGE('LFS Other'!Q128:Q130)</f>
        <v>416.04666666666662</v>
      </c>
      <c r="R128" s="204"/>
    </row>
    <row r="129" spans="1:18" x14ac:dyDescent="0.2">
      <c r="A129" s="181">
        <v>38565</v>
      </c>
      <c r="B129" s="204">
        <f>AVERAGE('LFS Other'!B129:B131)</f>
        <v>20.190000000000001</v>
      </c>
      <c r="C129" s="204">
        <f>AVERAGE('LFS Other'!C129:C131)</f>
        <v>17.466666666666665</v>
      </c>
      <c r="D129" s="204">
        <f>AVERAGE('LFS Other'!D129:D131)</f>
        <v>1322.0720158341176</v>
      </c>
      <c r="E129" s="204">
        <f>AVERAGE('LFS Other'!E129:E131)</f>
        <v>1134.2945016454962</v>
      </c>
      <c r="F129" s="204">
        <f>AVERAGE('LFS Other'!F129:F131)</f>
        <v>187.7741872760374</v>
      </c>
      <c r="G129" s="204">
        <f>AVERAGE('LFS Other'!G129:G131)</f>
        <v>707.70738774933943</v>
      </c>
      <c r="H129" s="204">
        <f>AVERAGE('LFS Other'!H129:H131)</f>
        <v>614.36134223481497</v>
      </c>
      <c r="I129" s="204">
        <f>AVERAGE('LFS Other'!I129:I131)</f>
        <v>181.1611261272889</v>
      </c>
      <c r="J129" s="204">
        <f>AVERAGE('LFS Other'!J129:J131)</f>
        <v>20.396666666666665</v>
      </c>
      <c r="K129" s="204">
        <f>AVERAGE('LFS Other'!K129:K131)</f>
        <v>17.716666666666665</v>
      </c>
      <c r="L129" s="204">
        <f>AVERAGE('LFS Other'!L129:L131)</f>
        <v>2779.5166666666664</v>
      </c>
      <c r="M129" s="204">
        <f>AVERAGE('LFS Other'!M129:M131)</f>
        <v>2369.3033333333333</v>
      </c>
      <c r="N129" s="204">
        <f>AVERAGE('LFS Other'!N129:N131)</f>
        <v>410.20666666666665</v>
      </c>
      <c r="O129" s="204">
        <f>AVERAGE('LFS Other'!O129:O131)</f>
        <v>1493.7066666666667</v>
      </c>
      <c r="P129" s="204">
        <f>AVERAGE('LFS Other'!P129:P131)</f>
        <v>1285.8066666666666</v>
      </c>
      <c r="Q129" s="204">
        <f>AVERAGE('LFS Other'!Q129:Q131)</f>
        <v>409.48</v>
      </c>
      <c r="R129" s="204"/>
    </row>
    <row r="130" spans="1:18" x14ac:dyDescent="0.2">
      <c r="A130" s="213">
        <v>38534</v>
      </c>
      <c r="B130" s="204">
        <f>AVERAGE('LFS Other'!B130:B132)</f>
        <v>20.063333333333333</v>
      </c>
      <c r="C130" s="204">
        <f>AVERAGE('LFS Other'!C130:C132)</f>
        <v>17.583333333333332</v>
      </c>
      <c r="D130" s="204">
        <f>AVERAGE('LFS Other'!D130:D132)</f>
        <v>1325.1377458306272</v>
      </c>
      <c r="E130" s="204">
        <f>AVERAGE('LFS Other'!E130:E132)</f>
        <v>1121.2220726760497</v>
      </c>
      <c r="F130" s="204">
        <f>AVERAGE('LFS Other'!F130:F132)</f>
        <v>203.91567315457758</v>
      </c>
      <c r="G130" s="204">
        <f>AVERAGE('LFS Other'!G130:G132)</f>
        <v>714.81365931182279</v>
      </c>
      <c r="H130" s="204">
        <f>AVERAGE('LFS Other'!H130:H132)</f>
        <v>610.32080066884134</v>
      </c>
      <c r="I130" s="204">
        <f>AVERAGE('LFS Other'!I130:I132)</f>
        <v>177.3076743543744</v>
      </c>
      <c r="J130" s="204">
        <f>AVERAGE('LFS Other'!J130:J132)</f>
        <v>20.283333333333335</v>
      </c>
      <c r="K130" s="204">
        <f>AVERAGE('LFS Other'!K130:K132)</f>
        <v>17.833333333333332</v>
      </c>
      <c r="L130" s="204">
        <f>AVERAGE('LFS Other'!L130:L132)</f>
        <v>2768.0533333333333</v>
      </c>
      <c r="M130" s="204">
        <f>AVERAGE('LFS Other'!M130:M132)</f>
        <v>2328.6499999999996</v>
      </c>
      <c r="N130" s="204">
        <f>AVERAGE('LFS Other'!N130:N132)</f>
        <v>439.40000000000003</v>
      </c>
      <c r="O130" s="204">
        <f>AVERAGE('LFS Other'!O130:O132)</f>
        <v>1489.5333333333335</v>
      </c>
      <c r="P130" s="204">
        <f>AVERAGE('LFS Other'!P130:P132)</f>
        <v>1278.5166666666667</v>
      </c>
      <c r="Q130" s="204">
        <f>AVERAGE('LFS Other'!Q130:Q132)</f>
        <v>404.00333333333333</v>
      </c>
      <c r="R130" s="204"/>
    </row>
    <row r="131" spans="1:18" x14ac:dyDescent="0.2">
      <c r="A131" s="181">
        <v>38504</v>
      </c>
      <c r="B131" s="204">
        <f>AVERAGE('LFS Other'!B131:B133)</f>
        <v>19.996666666666666</v>
      </c>
      <c r="C131" s="204">
        <f>AVERAGE('LFS Other'!C131:C133)</f>
        <v>17.646666666666665</v>
      </c>
      <c r="D131" s="204">
        <f>AVERAGE('LFS Other'!D131:D133)</f>
        <v>1316.0817316936848</v>
      </c>
      <c r="E131" s="204">
        <f>AVERAGE('LFS Other'!E131:E133)</f>
        <v>1103.3030924782176</v>
      </c>
      <c r="F131" s="204">
        <f>AVERAGE('LFS Other'!F131:F133)</f>
        <v>212.77863921546745</v>
      </c>
      <c r="G131" s="204">
        <f>AVERAGE('LFS Other'!G131:G133)</f>
        <v>710.62199324252595</v>
      </c>
      <c r="H131" s="204">
        <f>AVERAGE('LFS Other'!H131:H133)</f>
        <v>605.45319982572096</v>
      </c>
      <c r="I131" s="204">
        <f>AVERAGE('LFS Other'!I131:I133)</f>
        <v>180.87550472534795</v>
      </c>
      <c r="J131" s="204">
        <f>AVERAGE('LFS Other'!J131:J133)</f>
        <v>20.41333333333333</v>
      </c>
      <c r="K131" s="204">
        <f>AVERAGE('LFS Other'!K131:K133)</f>
        <v>18.02</v>
      </c>
      <c r="L131" s="204">
        <f>AVERAGE('LFS Other'!L131:L133)</f>
        <v>2736.3933333333334</v>
      </c>
      <c r="M131" s="204">
        <f>AVERAGE('LFS Other'!M131:M133)</f>
        <v>2289.6333333333332</v>
      </c>
      <c r="N131" s="204">
        <f>AVERAGE('LFS Other'!N131:N133)</f>
        <v>446.75666666666666</v>
      </c>
      <c r="O131" s="204">
        <f>AVERAGE('LFS Other'!O131:O133)</f>
        <v>1467.0566666666666</v>
      </c>
      <c r="P131" s="204">
        <f>AVERAGE('LFS Other'!P131:P133)</f>
        <v>1269.3333333333333</v>
      </c>
      <c r="Q131" s="204">
        <f>AVERAGE('LFS Other'!Q131:Q133)</f>
        <v>400.56666666666666</v>
      </c>
      <c r="R131" s="204"/>
    </row>
    <row r="132" spans="1:18" x14ac:dyDescent="0.2">
      <c r="A132" s="213">
        <v>38473</v>
      </c>
      <c r="B132" s="204">
        <f>AVERAGE('LFS Other'!B132:B134)</f>
        <v>19.743333333333336</v>
      </c>
      <c r="C132" s="204">
        <f>AVERAGE('LFS Other'!C132:C134)</f>
        <v>17.313333333333333</v>
      </c>
      <c r="D132" s="204">
        <f>AVERAGE('LFS Other'!D132:D134)</f>
        <v>1307.7171229688331</v>
      </c>
      <c r="E132" s="204">
        <f>AVERAGE('LFS Other'!E132:E134)</f>
        <v>1082.3351866455105</v>
      </c>
      <c r="F132" s="204">
        <f>AVERAGE('LFS Other'!F132:F134)</f>
        <v>225.38521066040951</v>
      </c>
      <c r="G132" s="204">
        <f>AVERAGE('LFS Other'!G132:G134)</f>
        <v>707.17052467293036</v>
      </c>
      <c r="H132" s="204">
        <f>AVERAGE('LFS Other'!H132:H134)</f>
        <v>600.54661985751488</v>
      </c>
      <c r="I132" s="204">
        <f>AVERAGE('LFS Other'!I132:I134)</f>
        <v>189.00949466773253</v>
      </c>
      <c r="J132" s="204">
        <f>AVERAGE('LFS Other'!J132:J134)</f>
        <v>20.37</v>
      </c>
      <c r="K132" s="204">
        <f>AVERAGE('LFS Other'!K132:K134)</f>
        <v>18.02</v>
      </c>
      <c r="L132" s="204">
        <f>AVERAGE('LFS Other'!L132:L134)</f>
        <v>2702.07</v>
      </c>
      <c r="M132" s="204">
        <f>AVERAGE('LFS Other'!M132:M134)</f>
        <v>2243.0300000000002</v>
      </c>
      <c r="N132" s="204">
        <f>AVERAGE('LFS Other'!N132:N134)</f>
        <v>459.03666666666669</v>
      </c>
      <c r="O132" s="204">
        <f>AVERAGE('LFS Other'!O132:O134)</f>
        <v>1448.2433333333331</v>
      </c>
      <c r="P132" s="204">
        <f>AVERAGE('LFS Other'!P132:P134)</f>
        <v>1253.8233333333335</v>
      </c>
      <c r="Q132" s="204">
        <f>AVERAGE('LFS Other'!Q132:Q134)</f>
        <v>403.75</v>
      </c>
      <c r="R132" s="204"/>
    </row>
    <row r="133" spans="1:18" x14ac:dyDescent="0.2">
      <c r="A133" s="213">
        <v>38443</v>
      </c>
      <c r="B133" s="204">
        <f>AVERAGE('LFS Other'!B133:B135)</f>
        <v>19.486666666666668</v>
      </c>
      <c r="C133" s="204">
        <f>AVERAGE('LFS Other'!C133:C135)</f>
        <v>17.056666666666668</v>
      </c>
      <c r="D133" s="204">
        <f>AVERAGE('LFS Other'!D133:D135)</f>
        <v>1291.1448836224529</v>
      </c>
      <c r="E133" s="204">
        <f>AVERAGE('LFS Other'!E133:E135)</f>
        <v>1064.4370781429986</v>
      </c>
      <c r="F133" s="204">
        <f>AVERAGE('LFS Other'!F133:F135)</f>
        <v>226.71107981654109</v>
      </c>
      <c r="G133" s="204">
        <f>AVERAGE('LFS Other'!G133:G135)</f>
        <v>696.02742027571469</v>
      </c>
      <c r="H133" s="204">
        <f>AVERAGE('LFS Other'!H133:H135)</f>
        <v>595.1142329746948</v>
      </c>
      <c r="I133" s="204">
        <f>AVERAGE('LFS Other'!I133:I135)</f>
        <v>196.34697344233237</v>
      </c>
      <c r="J133" s="204">
        <f>AVERAGE('LFS Other'!J133:J135)</f>
        <v>20.313333333333333</v>
      </c>
      <c r="K133" s="204">
        <f>AVERAGE('LFS Other'!K133:K135)</f>
        <v>17.863333333333333</v>
      </c>
      <c r="L133" s="204">
        <f>AVERAGE('LFS Other'!L133:L135)</f>
        <v>2666.19</v>
      </c>
      <c r="M133" s="204">
        <f>AVERAGE('LFS Other'!M133:M135)</f>
        <v>2211.4566666666669</v>
      </c>
      <c r="N133" s="204">
        <f>AVERAGE('LFS Other'!N133:N135)</f>
        <v>454.73</v>
      </c>
      <c r="O133" s="204">
        <f>AVERAGE('LFS Other'!O133:O135)</f>
        <v>1425.3133333333333</v>
      </c>
      <c r="P133" s="204">
        <f>AVERAGE('LFS Other'!P133:P135)</f>
        <v>1240.8766666666666</v>
      </c>
      <c r="Q133" s="204">
        <f>AVERAGE('LFS Other'!Q133:Q135)</f>
        <v>403.01333333333332</v>
      </c>
      <c r="R133" s="204"/>
    </row>
    <row r="134" spans="1:18" x14ac:dyDescent="0.2">
      <c r="A134" s="213">
        <v>38412</v>
      </c>
      <c r="B134" s="204">
        <f>AVERAGE('LFS Other'!B134:B136)</f>
        <v>19.336666666666662</v>
      </c>
      <c r="C134" s="204">
        <f>AVERAGE('LFS Other'!C134:C136)</f>
        <v>16.993333333333336</v>
      </c>
      <c r="D134" s="204">
        <f>AVERAGE('LFS Other'!D134:D136)</f>
        <v>1291.0657356226968</v>
      </c>
      <c r="E134" s="204">
        <f>AVERAGE('LFS Other'!E134:E136)</f>
        <v>1061.5648180125338</v>
      </c>
      <c r="F134" s="204">
        <f>AVERAGE('LFS Other'!F134:F136)</f>
        <v>229.50419194724989</v>
      </c>
      <c r="G134" s="204">
        <f>AVERAGE('LFS Other'!G134:G136)</f>
        <v>696.26604614013161</v>
      </c>
      <c r="H134" s="204">
        <f>AVERAGE('LFS Other'!H134:H136)</f>
        <v>594.79971188599632</v>
      </c>
      <c r="I134" s="204">
        <f>AVERAGE('LFS Other'!I134:I136)</f>
        <v>205.56663443243653</v>
      </c>
      <c r="J134" s="204">
        <f>AVERAGE('LFS Other'!J134:J136)</f>
        <v>20.186666666666667</v>
      </c>
      <c r="K134" s="204">
        <f>AVERAGE('LFS Other'!K134:K136)</f>
        <v>17.843333333333334</v>
      </c>
      <c r="L134" s="204">
        <f>AVERAGE('LFS Other'!L134:L136)</f>
        <v>2653.353333333333</v>
      </c>
      <c r="M134" s="204">
        <f>AVERAGE('LFS Other'!M134:M136)</f>
        <v>2180.89</v>
      </c>
      <c r="N134" s="204">
        <f>AVERAGE('LFS Other'!N134:N136)</f>
        <v>472.46000000000004</v>
      </c>
      <c r="O134" s="204">
        <f>AVERAGE('LFS Other'!O134:O136)</f>
        <v>1419.2933333333333</v>
      </c>
      <c r="P134" s="204">
        <f>AVERAGE('LFS Other'!P134:P136)</f>
        <v>1234.06</v>
      </c>
      <c r="Q134" s="204">
        <f>AVERAGE('LFS Other'!Q134:Q136)</f>
        <v>410.36333333333329</v>
      </c>
      <c r="R134" s="204"/>
    </row>
    <row r="135" spans="1:18" x14ac:dyDescent="0.2">
      <c r="A135" s="213">
        <v>38384</v>
      </c>
      <c r="B135" s="204">
        <f>AVERAGE('LFS Other'!B135:B137)</f>
        <v>19.026666666666667</v>
      </c>
      <c r="C135" s="204">
        <f>AVERAGE('LFS Other'!C135:C137)</f>
        <v>16.743333333333336</v>
      </c>
      <c r="D135" s="204">
        <f>AVERAGE('LFS Other'!D135:D137)</f>
        <v>1291.6483795890133</v>
      </c>
      <c r="E135" s="204">
        <f>AVERAGE('LFS Other'!E135:E137)</f>
        <v>1062.8174351199712</v>
      </c>
      <c r="F135" s="204">
        <f>AVERAGE('LFS Other'!F135:F137)</f>
        <v>228.83094446904201</v>
      </c>
      <c r="G135" s="204">
        <f>AVERAGE('LFS Other'!G135:G137)</f>
        <v>696.10846859846549</v>
      </c>
      <c r="H135" s="204">
        <f>AVERAGE('LFS Other'!H135:H137)</f>
        <v>595.53665905689229</v>
      </c>
      <c r="I135" s="204">
        <f>AVERAGE('LFS Other'!I135:I137)</f>
        <v>203.08463428875254</v>
      </c>
      <c r="J135" s="204">
        <f>AVERAGE('LFS Other'!J135:J137)</f>
        <v>19.986666666666668</v>
      </c>
      <c r="K135" s="204">
        <f>AVERAGE('LFS Other'!K135:K137)</f>
        <v>17.706666666666667</v>
      </c>
      <c r="L135" s="204">
        <f>AVERAGE('LFS Other'!L135:L137)</f>
        <v>2652.0066666666667</v>
      </c>
      <c r="M135" s="204">
        <f>AVERAGE('LFS Other'!M135:M137)</f>
        <v>2178.9433333333332</v>
      </c>
      <c r="N135" s="204">
        <f>AVERAGE('LFS Other'!N135:N137)</f>
        <v>473.06333333333333</v>
      </c>
      <c r="O135" s="204">
        <f>AVERAGE('LFS Other'!O135:O137)</f>
        <v>1420.7900000000002</v>
      </c>
      <c r="P135" s="204">
        <f>AVERAGE('LFS Other'!P135:P137)</f>
        <v>1231.2166666666665</v>
      </c>
      <c r="Q135" s="204">
        <f>AVERAGE('LFS Other'!Q135:Q137)</f>
        <v>403.88999999999993</v>
      </c>
      <c r="R135" s="204"/>
    </row>
    <row r="136" spans="1:18" x14ac:dyDescent="0.2">
      <c r="A136" s="213">
        <v>38353</v>
      </c>
      <c r="B136" s="204">
        <f>AVERAGE('LFS Other'!B136:B138)</f>
        <v>19.010000000000002</v>
      </c>
      <c r="C136" s="204">
        <f>AVERAGE('LFS Other'!C136:C138)</f>
        <v>16.52</v>
      </c>
      <c r="D136" s="204">
        <f>AVERAGE('LFS Other'!D136:D138)</f>
        <v>1304.3626290346367</v>
      </c>
      <c r="E136" s="204">
        <f>AVERAGE('LFS Other'!E136:E138)</f>
        <v>1076.0510151250664</v>
      </c>
      <c r="F136" s="204">
        <f>AVERAGE('LFS Other'!F136:F138)</f>
        <v>228.31161390957041</v>
      </c>
      <c r="G136" s="204">
        <f>AVERAGE('LFS Other'!G136:G138)</f>
        <v>699.55228793465085</v>
      </c>
      <c r="H136" s="204">
        <f>AVERAGE('LFS Other'!H136:H138)</f>
        <v>604.80706336532319</v>
      </c>
      <c r="I136" s="204">
        <f>AVERAGE('LFS Other'!I136:I138)</f>
        <v>205.56088651460445</v>
      </c>
      <c r="J136" s="204">
        <f>AVERAGE('LFS Other'!J136:J138)</f>
        <v>19.856666666666669</v>
      </c>
      <c r="K136" s="204">
        <f>AVERAGE('LFS Other'!K136:K138)</f>
        <v>17.560000000000002</v>
      </c>
      <c r="L136" s="204">
        <f>AVERAGE('LFS Other'!L136:L138)</f>
        <v>2673.3466666666668</v>
      </c>
      <c r="M136" s="204">
        <f>AVERAGE('LFS Other'!M136:M138)</f>
        <v>2197.5966666666664</v>
      </c>
      <c r="N136" s="204">
        <f>AVERAGE('LFS Other'!N136:N138)</f>
        <v>475.75</v>
      </c>
      <c r="O136" s="204">
        <f>AVERAGE('LFS Other'!O136:O138)</f>
        <v>1431.8066666666666</v>
      </c>
      <c r="P136" s="204">
        <f>AVERAGE('LFS Other'!P136:P138)</f>
        <v>1241.54</v>
      </c>
      <c r="Q136" s="204">
        <f>AVERAGE('LFS Other'!Q136:Q138)</f>
        <v>413.18</v>
      </c>
      <c r="R136" s="204"/>
    </row>
    <row r="137" spans="1:18" x14ac:dyDescent="0.2">
      <c r="A137" s="213">
        <v>38322</v>
      </c>
      <c r="B137" s="204">
        <f>AVERAGE('LFS Other'!B137:B139)</f>
        <v>18.856666666666666</v>
      </c>
      <c r="C137" s="204">
        <f>AVERAGE('LFS Other'!C137:C139)</f>
        <v>16.25</v>
      </c>
      <c r="D137" s="204">
        <f>AVERAGE('LFS Other'!D137:D139)</f>
        <v>1303.3720672355851</v>
      </c>
      <c r="E137" s="204">
        <f>AVERAGE('LFS Other'!E137:E139)</f>
        <v>1075.0676030994821</v>
      </c>
      <c r="F137" s="204">
        <f>AVERAGE('LFS Other'!F137:F139)</f>
        <v>228.30446413610298</v>
      </c>
      <c r="G137" s="204">
        <f>AVERAGE('LFS Other'!G137:G139)</f>
        <v>704.99086276369815</v>
      </c>
      <c r="H137" s="204">
        <f>AVERAGE('LFS Other'!H137:H139)</f>
        <v>598.37792673722424</v>
      </c>
      <c r="I137" s="204">
        <f>AVERAGE('LFS Other'!I137:I139)</f>
        <v>208.04423800744235</v>
      </c>
      <c r="J137" s="204">
        <f>AVERAGE('LFS Other'!J137:J139)</f>
        <v>19.570000000000004</v>
      </c>
      <c r="K137" s="204">
        <f>AVERAGE('LFS Other'!K137:K139)</f>
        <v>17.226666666666667</v>
      </c>
      <c r="L137" s="204">
        <f>AVERAGE('LFS Other'!L137:L139)</f>
        <v>2687.1466666666665</v>
      </c>
      <c r="M137" s="204">
        <f>AVERAGE('LFS Other'!M137:M139)</f>
        <v>2215.873333333333</v>
      </c>
      <c r="N137" s="204">
        <f>AVERAGE('LFS Other'!N137:N139)</f>
        <v>471.27333333333331</v>
      </c>
      <c r="O137" s="204">
        <f>AVERAGE('LFS Other'!O137:O139)</f>
        <v>1449.22</v>
      </c>
      <c r="P137" s="204">
        <f>AVERAGE('LFS Other'!P137:P139)</f>
        <v>1237.9233333333334</v>
      </c>
      <c r="Q137" s="204">
        <f>AVERAGE('LFS Other'!Q137:Q139)</f>
        <v>420.21999999999997</v>
      </c>
      <c r="R137" s="204"/>
    </row>
    <row r="138" spans="1:18" x14ac:dyDescent="0.2">
      <c r="A138" s="213">
        <v>38292</v>
      </c>
      <c r="B138" s="204">
        <f>AVERAGE('LFS Other'!B138:B140)</f>
        <v>19.14</v>
      </c>
      <c r="C138" s="204">
        <f>AVERAGE('LFS Other'!C138:C140)</f>
        <v>16.5</v>
      </c>
      <c r="D138" s="204">
        <f>AVERAGE('LFS Other'!D138:D140)</f>
        <v>1304.1568794961922</v>
      </c>
      <c r="E138" s="204">
        <f>AVERAGE('LFS Other'!E138:E140)</f>
        <v>1089.8151287303692</v>
      </c>
      <c r="F138" s="204">
        <f>AVERAGE('LFS Other'!F138:F140)</f>
        <v>214.34175076582275</v>
      </c>
      <c r="G138" s="204">
        <f>AVERAGE('LFS Other'!G138:G140)</f>
        <v>711.33729676713244</v>
      </c>
      <c r="H138" s="204">
        <f>AVERAGE('LFS Other'!H138:H140)</f>
        <v>592.81953028310568</v>
      </c>
      <c r="I138" s="204">
        <f>AVERAGE('LFS Other'!I138:I140)</f>
        <v>212.9403491141131</v>
      </c>
      <c r="J138" s="204">
        <f>AVERAGE('LFS Other'!J138:J140)</f>
        <v>19.579999999999998</v>
      </c>
      <c r="K138" s="204">
        <f>AVERAGE('LFS Other'!K138:K140)</f>
        <v>17.076666666666668</v>
      </c>
      <c r="L138" s="204">
        <f>AVERAGE('LFS Other'!L138:L140)</f>
        <v>2683.5033333333336</v>
      </c>
      <c r="M138" s="204">
        <f>AVERAGE('LFS Other'!M138:M140)</f>
        <v>2236.56</v>
      </c>
      <c r="N138" s="204">
        <f>AVERAGE('LFS Other'!N138:N140)</f>
        <v>446.94333333333333</v>
      </c>
      <c r="O138" s="204">
        <f>AVERAGE('LFS Other'!O138:O140)</f>
        <v>1456.8766666666668</v>
      </c>
      <c r="P138" s="204">
        <f>AVERAGE('LFS Other'!P138:P140)</f>
        <v>1226.6233333333332</v>
      </c>
      <c r="Q138" s="204">
        <f>AVERAGE('LFS Other'!Q138:Q140)</f>
        <v>430.7</v>
      </c>
      <c r="R138" s="204"/>
    </row>
    <row r="139" spans="1:18" x14ac:dyDescent="0.2">
      <c r="A139" s="213">
        <v>38261</v>
      </c>
      <c r="B139" s="204">
        <f>AVERAGE('LFS Other'!B139:B141)</f>
        <v>19.173333333333332</v>
      </c>
      <c r="C139" s="204">
        <f>AVERAGE('LFS Other'!C139:C141)</f>
        <v>16.666666666666668</v>
      </c>
      <c r="D139" s="204">
        <f>AVERAGE('LFS Other'!D139:D141)</f>
        <v>1310.6505520554465</v>
      </c>
      <c r="E139" s="204">
        <f>AVERAGE('LFS Other'!E139:E141)</f>
        <v>1109.7869449868065</v>
      </c>
      <c r="F139" s="204">
        <f>AVERAGE('LFS Other'!F139:F141)</f>
        <v>200.86360706864002</v>
      </c>
      <c r="G139" s="204">
        <f>AVERAGE('LFS Other'!G139:G141)</f>
        <v>727.28031759652583</v>
      </c>
      <c r="H139" s="204">
        <f>AVERAGE('LFS Other'!H139:H141)</f>
        <v>583.37345974762923</v>
      </c>
      <c r="I139" s="204">
        <f>AVERAGE('LFS Other'!I139:I141)</f>
        <v>218.35517467453454</v>
      </c>
      <c r="J139" s="204">
        <f>AVERAGE('LFS Other'!J139:J141)</f>
        <v>19.443333333333332</v>
      </c>
      <c r="K139" s="204">
        <f>AVERAGE('LFS Other'!K139:K141)</f>
        <v>16.953333333333333</v>
      </c>
      <c r="L139" s="204">
        <f>AVERAGE('LFS Other'!L139:L141)</f>
        <v>2693.2533333333336</v>
      </c>
      <c r="M139" s="204">
        <f>AVERAGE('LFS Other'!M139:M141)</f>
        <v>2270.9333333333329</v>
      </c>
      <c r="N139" s="204">
        <f>AVERAGE('LFS Other'!N139:N141)</f>
        <v>422.32333333333332</v>
      </c>
      <c r="O139" s="204">
        <f>AVERAGE('LFS Other'!O139:O141)</f>
        <v>1476.71</v>
      </c>
      <c r="P139" s="204">
        <f>AVERAGE('LFS Other'!P139:P141)</f>
        <v>1216.5433333333333</v>
      </c>
      <c r="Q139" s="204">
        <f>AVERAGE('LFS Other'!Q139:Q141)</f>
        <v>439.01</v>
      </c>
      <c r="R139" s="204"/>
    </row>
    <row r="140" spans="1:18" x14ac:dyDescent="0.2">
      <c r="A140" s="213">
        <v>38231</v>
      </c>
      <c r="B140" s="204">
        <f>AVERAGE('LFS Other'!B140:B142)</f>
        <v>19.266666666666666</v>
      </c>
      <c r="C140" s="204">
        <f>AVERAGE('LFS Other'!C140:C142)</f>
        <v>16.776666666666667</v>
      </c>
      <c r="D140" s="204">
        <f>AVERAGE('LFS Other'!D140:D142)</f>
        <v>1323.291158557683</v>
      </c>
      <c r="E140" s="204">
        <f>AVERAGE('LFS Other'!E140:E142)</f>
        <v>1133.5765956380767</v>
      </c>
      <c r="F140" s="204">
        <f>AVERAGE('LFS Other'!F140:F142)</f>
        <v>189.71456291960635</v>
      </c>
      <c r="G140" s="204">
        <f>AVERAGE('LFS Other'!G140:G142)</f>
        <v>735.82572786306457</v>
      </c>
      <c r="H140" s="204">
        <f>AVERAGE('LFS Other'!H140:H142)</f>
        <v>587.46865598332727</v>
      </c>
      <c r="I140" s="204">
        <f>AVERAGE('LFS Other'!I140:I142)</f>
        <v>217.26340222631407</v>
      </c>
      <c r="J140" s="204">
        <f>AVERAGE('LFS Other'!J140:J142)</f>
        <v>19.416666666666668</v>
      </c>
      <c r="K140" s="204">
        <f>AVERAGE('LFS Other'!K140:K142)</f>
        <v>16.896666666666665</v>
      </c>
      <c r="L140" s="204">
        <f>AVERAGE('LFS Other'!L140:L142)</f>
        <v>2711.5033333333336</v>
      </c>
      <c r="M140" s="204">
        <f>AVERAGE('LFS Other'!M140:M142)</f>
        <v>2311.67</v>
      </c>
      <c r="N140" s="204">
        <f>AVERAGE('LFS Other'!N140:N142)</f>
        <v>399.84</v>
      </c>
      <c r="O140" s="204">
        <f>AVERAGE('LFS Other'!O140:O142)</f>
        <v>1489.7733333333333</v>
      </c>
      <c r="P140" s="204">
        <f>AVERAGE('LFS Other'!P140:P142)</f>
        <v>1221.7366666666665</v>
      </c>
      <c r="Q140" s="204">
        <f>AVERAGE('LFS Other'!Q140:Q142)</f>
        <v>441.43666666666667</v>
      </c>
      <c r="R140" s="204"/>
    </row>
    <row r="141" spans="1:18" x14ac:dyDescent="0.2">
      <c r="A141" s="213">
        <v>38200</v>
      </c>
      <c r="B141" s="204">
        <f>AVERAGE('LFS Other'!B141:B143)</f>
        <v>19.290000000000003</v>
      </c>
      <c r="C141" s="204">
        <f>AVERAGE('LFS Other'!C141:C143)</f>
        <v>16.693333333333332</v>
      </c>
      <c r="D141" s="204">
        <f>AVERAGE('LFS Other'!D141:D143)</f>
        <v>1332.6378046715172</v>
      </c>
      <c r="E141" s="204">
        <f>AVERAGE('LFS Other'!E141:E143)</f>
        <v>1147.5723647829047</v>
      </c>
      <c r="F141" s="204">
        <f>AVERAGE('LFS Other'!F141:F143)</f>
        <v>185.06543988861253</v>
      </c>
      <c r="G141" s="204">
        <f>AVERAGE('LFS Other'!G141:G143)</f>
        <v>742.52628465479791</v>
      </c>
      <c r="H141" s="204">
        <f>AVERAGE('LFS Other'!H141:H143)</f>
        <v>590.11152001671928</v>
      </c>
      <c r="I141" s="204">
        <f>AVERAGE('LFS Other'!I141:I143)</f>
        <v>219.7302555270322</v>
      </c>
      <c r="J141" s="204">
        <f>AVERAGE('LFS Other'!J141:J143)</f>
        <v>19.406666666666666</v>
      </c>
      <c r="K141" s="204">
        <f>AVERAGE('LFS Other'!K141:K143)</f>
        <v>16.849999999999998</v>
      </c>
      <c r="L141" s="204">
        <f>AVERAGE('LFS Other'!L141:L143)</f>
        <v>2738.72</v>
      </c>
      <c r="M141" s="204">
        <f>AVERAGE('LFS Other'!M141:M143)</f>
        <v>2342.0066666666667</v>
      </c>
      <c r="N141" s="204">
        <f>AVERAGE('LFS Other'!N141:N143)</f>
        <v>396.71999999999997</v>
      </c>
      <c r="O141" s="204">
        <f>AVERAGE('LFS Other'!O141:O143)</f>
        <v>1501.4266666666665</v>
      </c>
      <c r="P141" s="204">
        <f>AVERAGE('LFS Other'!P141:P143)</f>
        <v>1237.3033333333333</v>
      </c>
      <c r="Q141" s="204">
        <f>AVERAGE('LFS Other'!Q141:Q143)</f>
        <v>444.27666666666664</v>
      </c>
      <c r="R141" s="204"/>
    </row>
    <row r="142" spans="1:18" x14ac:dyDescent="0.2">
      <c r="A142" s="213">
        <v>38169</v>
      </c>
      <c r="B142" s="204">
        <f>AVERAGE('LFS Other'!B142:B144)</f>
        <v>19.443333333333332</v>
      </c>
      <c r="C142" s="204">
        <f>AVERAGE('LFS Other'!C142:C144)</f>
        <v>16.75</v>
      </c>
      <c r="D142" s="204">
        <f>AVERAGE('LFS Other'!D142:D144)</f>
        <v>1325.9572327078647</v>
      </c>
      <c r="E142" s="204">
        <f>AVERAGE('LFS Other'!E142:E144)</f>
        <v>1138.8159762692051</v>
      </c>
      <c r="F142" s="204">
        <f>AVERAGE('LFS Other'!F142:F144)</f>
        <v>187.14125643865938</v>
      </c>
      <c r="G142" s="204">
        <f>AVERAGE('LFS Other'!G142:G144)</f>
        <v>728.9995617622302</v>
      </c>
      <c r="H142" s="204">
        <f>AVERAGE('LFS Other'!H142:H144)</f>
        <v>596.9576709456345</v>
      </c>
      <c r="I142" s="204">
        <f>AVERAGE('LFS Other'!I142:I144)</f>
        <v>216.62368516045967</v>
      </c>
      <c r="J142" s="204">
        <f>AVERAGE('LFS Other'!J142:J144)</f>
        <v>19.616666666666671</v>
      </c>
      <c r="K142" s="204">
        <f>AVERAGE('LFS Other'!K142:K144)</f>
        <v>16.943333333333332</v>
      </c>
      <c r="L142" s="204">
        <f>AVERAGE('LFS Other'!L142:L144)</f>
        <v>2731.2899999999995</v>
      </c>
      <c r="M142" s="204">
        <f>AVERAGE('LFS Other'!M142:M144)</f>
        <v>2319.5433333333335</v>
      </c>
      <c r="N142" s="204">
        <f>AVERAGE('LFS Other'!N142:N144)</f>
        <v>411.75</v>
      </c>
      <c r="O142" s="204">
        <f>AVERAGE('LFS Other'!O142:O144)</f>
        <v>1480.8099999999997</v>
      </c>
      <c r="P142" s="204">
        <f>AVERAGE('LFS Other'!P142:P144)</f>
        <v>1250.4866666666667</v>
      </c>
      <c r="Q142" s="204">
        <f>AVERAGE('LFS Other'!Q142:Q144)</f>
        <v>441.72333333333336</v>
      </c>
      <c r="R142" s="204"/>
    </row>
    <row r="143" spans="1:18" x14ac:dyDescent="0.2">
      <c r="A143" s="213">
        <v>38139</v>
      </c>
      <c r="B143" s="204">
        <f>AVERAGE('LFS Other'!B143:B145)</f>
        <v>19.503333333333334</v>
      </c>
      <c r="C143" s="204">
        <f>AVERAGE('LFS Other'!C143:C145)</f>
        <v>16.633333333333336</v>
      </c>
      <c r="D143" s="204">
        <f>AVERAGE('LFS Other'!D143:D145)</f>
        <v>1321.690065434401</v>
      </c>
      <c r="E143" s="204">
        <f>AVERAGE('LFS Other'!E143:E145)</f>
        <v>1136.5010243131007</v>
      </c>
      <c r="F143" s="204">
        <f>AVERAGE('LFS Other'!F143:F145)</f>
        <v>185.18904112130053</v>
      </c>
      <c r="G143" s="204">
        <f>AVERAGE('LFS Other'!G143:G145)</f>
        <v>718.04854777565527</v>
      </c>
      <c r="H143" s="204">
        <f>AVERAGE('LFS Other'!H143:H145)</f>
        <v>603.64151765874601</v>
      </c>
      <c r="I143" s="204">
        <f>AVERAGE('LFS Other'!I143:I145)</f>
        <v>215.84402511834139</v>
      </c>
      <c r="J143" s="204">
        <f>AVERAGE('LFS Other'!J143:J145)</f>
        <v>19.826666666666668</v>
      </c>
      <c r="K143" s="204">
        <f>AVERAGE('LFS Other'!K143:K145)</f>
        <v>17</v>
      </c>
      <c r="L143" s="204">
        <f>AVERAGE('LFS Other'!L143:L145)</f>
        <v>2712.9500000000003</v>
      </c>
      <c r="M143" s="204">
        <f>AVERAGE('LFS Other'!M143:M145)</f>
        <v>2299.6533333333332</v>
      </c>
      <c r="N143" s="204">
        <f>AVERAGE('LFS Other'!N143:N145)</f>
        <v>413.3</v>
      </c>
      <c r="O143" s="204">
        <f>AVERAGE('LFS Other'!O143:O145)</f>
        <v>1454.0533333333333</v>
      </c>
      <c r="P143" s="204">
        <f>AVERAGE('LFS Other'!P143:P145)</f>
        <v>1258.8999999999999</v>
      </c>
      <c r="Q143" s="204">
        <f>AVERAGE('LFS Other'!Q143:Q145)</f>
        <v>439.49666666666667</v>
      </c>
      <c r="R143" s="204"/>
    </row>
    <row r="144" spans="1:18" x14ac:dyDescent="0.2">
      <c r="A144" s="213">
        <v>38108</v>
      </c>
      <c r="B144" s="204">
        <f>AVERAGE('LFS Other'!B144:B146)</f>
        <v>19.463333333333335</v>
      </c>
      <c r="C144" s="204">
        <f>AVERAGE('LFS Other'!C144:C146)</f>
        <v>16.66</v>
      </c>
      <c r="D144" s="204">
        <f>AVERAGE('LFS Other'!D144:D146)</f>
        <v>1310.3139954838018</v>
      </c>
      <c r="E144" s="204">
        <f>AVERAGE('LFS Other'!E144:E146)</f>
        <v>1121.4617462134399</v>
      </c>
      <c r="F144" s="204">
        <f>AVERAGE('LFS Other'!F144:F146)</f>
        <v>188.84900376397522</v>
      </c>
      <c r="G144" s="204">
        <f>AVERAGE('LFS Other'!G144:G146)</f>
        <v>706.52942592884483</v>
      </c>
      <c r="H144" s="204">
        <f>AVERAGE('LFS Other'!H144:H146)</f>
        <v>603.78132404857035</v>
      </c>
      <c r="I144" s="204">
        <f>AVERAGE('LFS Other'!I144:I146)</f>
        <v>211.75698134135391</v>
      </c>
      <c r="J144" s="204">
        <f>AVERAGE('LFS Other'!J144:J146)</f>
        <v>19.91</v>
      </c>
      <c r="K144" s="204">
        <f>AVERAGE('LFS Other'!K144:K146)</f>
        <v>17</v>
      </c>
      <c r="L144" s="204">
        <f>AVERAGE('LFS Other'!L144:L146)</f>
        <v>2681.9466666666667</v>
      </c>
      <c r="M144" s="204">
        <f>AVERAGE('LFS Other'!M144:M146)</f>
        <v>2262.2366666666667</v>
      </c>
      <c r="N144" s="204">
        <f>AVERAGE('LFS Other'!N144:N146)</f>
        <v>419.71333333333331</v>
      </c>
      <c r="O144" s="204">
        <f>AVERAGE('LFS Other'!O144:O146)</f>
        <v>1426.3533333333332</v>
      </c>
      <c r="P144" s="204">
        <f>AVERAGE('LFS Other'!P144:P146)</f>
        <v>1255.5933333333335</v>
      </c>
      <c r="Q144" s="204">
        <f>AVERAGE('LFS Other'!Q144:Q146)</f>
        <v>434.88666666666671</v>
      </c>
      <c r="R144" s="204"/>
    </row>
    <row r="145" spans="1:18" x14ac:dyDescent="0.2">
      <c r="A145" s="213">
        <v>38078</v>
      </c>
      <c r="B145" s="204">
        <f>AVERAGE('LFS Other'!B145:B147)</f>
        <v>19.476666666666663</v>
      </c>
      <c r="C145" s="204">
        <f>AVERAGE('LFS Other'!C145:C147)</f>
        <v>16.77</v>
      </c>
      <c r="D145" s="204">
        <f>AVERAGE('LFS Other'!D145:D147)</f>
        <v>1304.6164486407883</v>
      </c>
      <c r="E145" s="204">
        <f>AVERAGE('LFS Other'!E145:E147)</f>
        <v>1113.7745760172982</v>
      </c>
      <c r="F145" s="204">
        <f>AVERAGE('LFS Other'!F145:F147)</f>
        <v>190.83862711710358</v>
      </c>
      <c r="G145" s="204">
        <f>AVERAGE('LFS Other'!G145:G147)</f>
        <v>701.75756767834662</v>
      </c>
      <c r="H145" s="204">
        <f>AVERAGE('LFS Other'!H145:H147)</f>
        <v>602.85563545605498</v>
      </c>
      <c r="I145" s="204">
        <f>AVERAGE('LFS Other'!I145:I147)</f>
        <v>207.15116395355005</v>
      </c>
      <c r="J145" s="204">
        <f>AVERAGE('LFS Other'!J145:J147)</f>
        <v>19.986666666666668</v>
      </c>
      <c r="K145" s="204">
        <f>AVERAGE('LFS Other'!K145:K147)</f>
        <v>17.113333333333333</v>
      </c>
      <c r="L145" s="204">
        <f>AVERAGE('LFS Other'!L145:L147)</f>
        <v>2663.0466666666666</v>
      </c>
      <c r="M145" s="204">
        <f>AVERAGE('LFS Other'!M145:M147)</f>
        <v>2246.4866666666667</v>
      </c>
      <c r="N145" s="204">
        <f>AVERAGE('LFS Other'!N145:N147)</f>
        <v>416.56333333333328</v>
      </c>
      <c r="O145" s="204">
        <f>AVERAGE('LFS Other'!O145:O147)</f>
        <v>1414.5166666666664</v>
      </c>
      <c r="P145" s="204">
        <f>AVERAGE('LFS Other'!P145:P147)</f>
        <v>1248.53</v>
      </c>
      <c r="Q145" s="204">
        <f>AVERAGE('LFS Other'!Q145:Q147)</f>
        <v>429.58</v>
      </c>
      <c r="R145" s="204"/>
    </row>
    <row r="146" spans="1:18" x14ac:dyDescent="0.2">
      <c r="A146" s="213">
        <v>38047</v>
      </c>
      <c r="B146" s="204">
        <f>AVERAGE('LFS Other'!B146:B148)</f>
        <v>19.526666666666667</v>
      </c>
      <c r="C146" s="204">
        <f>AVERAGE('LFS Other'!C146:C148)</f>
        <v>16.989999999999998</v>
      </c>
      <c r="D146" s="204">
        <f>AVERAGE('LFS Other'!D146:D148)</f>
        <v>1290.0517522025527</v>
      </c>
      <c r="E146" s="204">
        <f>AVERAGE('LFS Other'!E146:E148)</f>
        <v>1095.8976300444435</v>
      </c>
      <c r="F146" s="204">
        <f>AVERAGE('LFS Other'!F146:F148)</f>
        <v>194.15087665172246</v>
      </c>
      <c r="G146" s="204">
        <f>AVERAGE('LFS Other'!G146:G148)</f>
        <v>689.70751640972992</v>
      </c>
      <c r="H146" s="204">
        <f>AVERAGE('LFS Other'!H146:H148)</f>
        <v>600.34099028643607</v>
      </c>
      <c r="I146" s="204">
        <f>AVERAGE('LFS Other'!I146:I148)</f>
        <v>198.95019302073979</v>
      </c>
      <c r="J146" s="204">
        <f>AVERAGE('LFS Other'!J146:J148)</f>
        <v>19.943333333333332</v>
      </c>
      <c r="K146" s="204">
        <f>AVERAGE('LFS Other'!K146:K148)</f>
        <v>17.180000000000003</v>
      </c>
      <c r="L146" s="204">
        <f>AVERAGE('LFS Other'!L146:L148)</f>
        <v>2642.2633333333333</v>
      </c>
      <c r="M146" s="204">
        <f>AVERAGE('LFS Other'!M146:M148)</f>
        <v>2219.7766666666666</v>
      </c>
      <c r="N146" s="204">
        <f>AVERAGE('LFS Other'!N146:N148)</f>
        <v>422.49</v>
      </c>
      <c r="O146" s="204">
        <f>AVERAGE('LFS Other'!O146:O148)</f>
        <v>1399.4166666666667</v>
      </c>
      <c r="P146" s="204">
        <f>AVERAGE('LFS Other'!P146:P148)</f>
        <v>1242.8466666666666</v>
      </c>
      <c r="Q146" s="204">
        <f>AVERAGE('LFS Other'!Q146:Q148)</f>
        <v>419.61999999999995</v>
      </c>
      <c r="R146" s="204"/>
    </row>
    <row r="147" spans="1:18" x14ac:dyDescent="0.2">
      <c r="A147" s="213">
        <v>38018</v>
      </c>
      <c r="B147" s="204">
        <f>AVERAGE('LFS Other'!B147:B149)</f>
        <v>19.423333333333332</v>
      </c>
      <c r="C147" s="204">
        <f>AVERAGE('LFS Other'!C147:C149)</f>
        <v>16.933333333333334</v>
      </c>
      <c r="D147" s="204">
        <f>AVERAGE('LFS Other'!D147:D149)</f>
        <v>1297.8646393844926</v>
      </c>
      <c r="E147" s="204">
        <f>AVERAGE('LFS Other'!E147:E149)</f>
        <v>1092.6632796657043</v>
      </c>
      <c r="F147" s="204">
        <f>AVERAGE('LFS Other'!F147:F149)</f>
        <v>205.20135971878835</v>
      </c>
      <c r="G147" s="204">
        <f>AVERAGE('LFS Other'!G147:G149)</f>
        <v>687.85667537158849</v>
      </c>
      <c r="H147" s="204">
        <f>AVERAGE('LFS Other'!H147:H149)</f>
        <v>610.01124536439386</v>
      </c>
      <c r="I147" s="204">
        <f>AVERAGE('LFS Other'!I147:I149)</f>
        <v>194.3487454200953</v>
      </c>
      <c r="J147" s="204">
        <f>AVERAGE('LFS Other'!J147:J149)</f>
        <v>19.833333333333332</v>
      </c>
      <c r="K147" s="204">
        <f>AVERAGE('LFS Other'!K147:K149)</f>
        <v>17.18</v>
      </c>
      <c r="L147" s="204">
        <f>AVERAGE('LFS Other'!L147:L149)</f>
        <v>2648.2633333333333</v>
      </c>
      <c r="M147" s="204">
        <f>AVERAGE('LFS Other'!M147:M149)</f>
        <v>2215.2266666666669</v>
      </c>
      <c r="N147" s="204">
        <f>AVERAGE('LFS Other'!N147:N149)</f>
        <v>433.03999999999996</v>
      </c>
      <c r="O147" s="204">
        <f>AVERAGE('LFS Other'!O147:O149)</f>
        <v>1401.2066666666667</v>
      </c>
      <c r="P147" s="204">
        <f>AVERAGE('LFS Other'!P147:P149)</f>
        <v>1247.0566666666666</v>
      </c>
      <c r="Q147" s="204">
        <f>AVERAGE('LFS Other'!Q147:Q149)</f>
        <v>420.01666666666671</v>
      </c>
      <c r="R147" s="204"/>
    </row>
    <row r="148" spans="1:18" x14ac:dyDescent="0.2">
      <c r="A148" s="213">
        <v>37987</v>
      </c>
      <c r="B148" s="204">
        <f>AVERAGE('LFS Other'!B148:B150)</f>
        <v>19.276666666666667</v>
      </c>
      <c r="C148" s="204">
        <f>AVERAGE('LFS Other'!C148:C150)</f>
        <v>16.84</v>
      </c>
      <c r="D148" s="204">
        <f>AVERAGE('LFS Other'!D148:D150)</f>
        <v>1293.7921168852508</v>
      </c>
      <c r="E148" s="204">
        <f>AVERAGE('LFS Other'!E148:E150)</f>
        <v>1088.5224054337866</v>
      </c>
      <c r="F148" s="204">
        <f>AVERAGE('LFS Other'!F148:F150)</f>
        <v>205.2697114514641</v>
      </c>
      <c r="G148" s="204">
        <f>AVERAGE('LFS Other'!G148:G150)</f>
        <v>687.55665376748937</v>
      </c>
      <c r="H148" s="204">
        <f>AVERAGE('LFS Other'!H148:H150)</f>
        <v>606.23874446925106</v>
      </c>
      <c r="I148" s="204">
        <f>AVERAGE('LFS Other'!I148:I150)</f>
        <v>191.96602555778978</v>
      </c>
      <c r="J148" s="204">
        <f>AVERAGE('LFS Other'!J148:J150)</f>
        <v>19.650000000000002</v>
      </c>
      <c r="K148" s="204">
        <f>AVERAGE('LFS Other'!K148:K150)</f>
        <v>17.066666666666666</v>
      </c>
      <c r="L148" s="204">
        <f>AVERAGE('LFS Other'!L148:L150)</f>
        <v>2641.75</v>
      </c>
      <c r="M148" s="204">
        <f>AVERAGE('LFS Other'!M148:M150)</f>
        <v>2210.6833333333329</v>
      </c>
      <c r="N148" s="204">
        <f>AVERAGE('LFS Other'!N148:N150)</f>
        <v>431.07333333333332</v>
      </c>
      <c r="O148" s="204">
        <f>AVERAGE('LFS Other'!O148:O150)</f>
        <v>1408.426666666667</v>
      </c>
      <c r="P148" s="204">
        <f>AVERAGE('LFS Other'!P148:P150)</f>
        <v>1233.3233333333335</v>
      </c>
      <c r="Q148" s="204">
        <f>AVERAGE('LFS Other'!Q148:Q150)</f>
        <v>420.19000000000005</v>
      </c>
      <c r="R148" s="204"/>
    </row>
    <row r="149" spans="1:18" x14ac:dyDescent="0.2">
      <c r="A149" s="213">
        <v>37956</v>
      </c>
      <c r="B149" s="204">
        <f>AVERAGE('LFS Other'!B149:B151)</f>
        <v>18.989999999999998</v>
      </c>
      <c r="C149" s="204">
        <f>AVERAGE('LFS Other'!C149:C151)</f>
        <v>16.683333333333334</v>
      </c>
      <c r="D149" s="204">
        <f>AVERAGE('LFS Other'!D149:D151)</f>
        <v>1302.1040470804126</v>
      </c>
      <c r="E149" s="204">
        <f>AVERAGE('LFS Other'!E149:E151)</f>
        <v>1090.8227263625031</v>
      </c>
      <c r="F149" s="204">
        <f>AVERAGE('LFS Other'!F149:F151)</f>
        <v>211.28132071790938</v>
      </c>
      <c r="G149" s="204">
        <f>AVERAGE('LFS Other'!G149:G151)</f>
        <v>698.19636191757411</v>
      </c>
      <c r="H149" s="204">
        <f>AVERAGE('LFS Other'!H149:H151)</f>
        <v>603.91096651432815</v>
      </c>
      <c r="I149" s="204">
        <f>AVERAGE('LFS Other'!I149:I151)</f>
        <v>197.48299436627937</v>
      </c>
      <c r="J149" s="204">
        <f>AVERAGE('LFS Other'!J149:J151)</f>
        <v>19.483333333333334</v>
      </c>
      <c r="K149" s="204">
        <f>AVERAGE('LFS Other'!K149:K151)</f>
        <v>17</v>
      </c>
      <c r="L149" s="204">
        <f>AVERAGE('LFS Other'!L149:L151)</f>
        <v>2647.2000000000003</v>
      </c>
      <c r="M149" s="204">
        <f>AVERAGE('LFS Other'!M149:M151)</f>
        <v>2215.71</v>
      </c>
      <c r="N149" s="204">
        <f>AVERAGE('LFS Other'!N149:N151)</f>
        <v>431.49333333333334</v>
      </c>
      <c r="O149" s="204">
        <f>AVERAGE('LFS Other'!O149:O151)</f>
        <v>1424.6466666666668</v>
      </c>
      <c r="P149" s="204">
        <f>AVERAGE('LFS Other'!P149:P151)</f>
        <v>1222.5533333333335</v>
      </c>
      <c r="Q149" s="204">
        <f>AVERAGE('LFS Other'!Q149:Q151)</f>
        <v>430.14333333333337</v>
      </c>
      <c r="R149" s="204"/>
    </row>
    <row r="150" spans="1:18" x14ac:dyDescent="0.2">
      <c r="A150" s="213">
        <v>37926</v>
      </c>
      <c r="B150" s="204">
        <f>AVERAGE('LFS Other'!B150:B152)</f>
        <v>18.983333333333334</v>
      </c>
      <c r="C150" s="204">
        <f>AVERAGE('LFS Other'!C150:C152)</f>
        <v>16.739999999999998</v>
      </c>
      <c r="D150" s="204">
        <f>AVERAGE('LFS Other'!D150:D152)</f>
        <v>1292.2574833621909</v>
      </c>
      <c r="E150" s="204">
        <f>AVERAGE('LFS Other'!E150:E152)</f>
        <v>1082.6849920431159</v>
      </c>
      <c r="F150" s="204">
        <f>AVERAGE('LFS Other'!F150:F152)</f>
        <v>209.57249131907506</v>
      </c>
      <c r="G150" s="204">
        <f>AVERAGE('LFS Other'!G150:G152)</f>
        <v>702.75574618765438</v>
      </c>
      <c r="H150" s="204">
        <f>AVERAGE('LFS Other'!H150:H152)</f>
        <v>589.50173717453652</v>
      </c>
      <c r="I150" s="204">
        <f>AVERAGE('LFS Other'!I150:I152)</f>
        <v>202.04774918830392</v>
      </c>
      <c r="J150" s="204">
        <f>AVERAGE('LFS Other'!J150:J152)</f>
        <v>19.483333333333334</v>
      </c>
      <c r="K150" s="204">
        <f>AVERAGE('LFS Other'!K150:K152)</f>
        <v>17.03</v>
      </c>
      <c r="L150" s="204">
        <f>AVERAGE('LFS Other'!L150:L152)</f>
        <v>2631.0466666666666</v>
      </c>
      <c r="M150" s="204">
        <f>AVERAGE('LFS Other'!M150:M152)</f>
        <v>2211.4</v>
      </c>
      <c r="N150" s="204">
        <f>AVERAGE('LFS Other'!N150:N152)</f>
        <v>419.65000000000003</v>
      </c>
      <c r="O150" s="204">
        <f>AVERAGE('LFS Other'!O150:O152)</f>
        <v>1432.46</v>
      </c>
      <c r="P150" s="204">
        <f>AVERAGE('LFS Other'!P150:P152)</f>
        <v>1198.5900000000001</v>
      </c>
      <c r="Q150" s="204">
        <f>AVERAGE('LFS Other'!Q150:Q152)</f>
        <v>433.7</v>
      </c>
      <c r="R150" s="204"/>
    </row>
    <row r="151" spans="1:18" x14ac:dyDescent="0.2">
      <c r="A151" s="213">
        <v>37895</v>
      </c>
      <c r="B151" s="204">
        <f>AVERAGE('LFS Other'!B151:B153)</f>
        <v>18.796666666666667</v>
      </c>
      <c r="C151" s="204">
        <f>AVERAGE('LFS Other'!C151:C153)</f>
        <v>16.5</v>
      </c>
      <c r="D151" s="204">
        <f>AVERAGE('LFS Other'!D151:D153)</f>
        <v>1298.0171609346398</v>
      </c>
      <c r="E151" s="204">
        <f>AVERAGE('LFS Other'!E151:E153)</f>
        <v>1087.0090941686185</v>
      </c>
      <c r="F151" s="204">
        <f>AVERAGE('LFS Other'!F151:F153)</f>
        <v>211.00806676602136</v>
      </c>
      <c r="G151" s="204">
        <f>AVERAGE('LFS Other'!G151:G153)</f>
        <v>709.38515967193223</v>
      </c>
      <c r="H151" s="204">
        <f>AVERAGE('LFS Other'!H151:H153)</f>
        <v>588.62875180897424</v>
      </c>
      <c r="I151" s="204">
        <f>AVERAGE('LFS Other'!I151:I153)</f>
        <v>200.57325572677431</v>
      </c>
      <c r="J151" s="204">
        <f>AVERAGE('LFS Other'!J151:J153)</f>
        <v>19.316666666666666</v>
      </c>
      <c r="K151" s="204">
        <f>AVERAGE('LFS Other'!K151:K153)</f>
        <v>16.863333333333333</v>
      </c>
      <c r="L151" s="204">
        <f>AVERAGE('LFS Other'!L151:L153)</f>
        <v>2633.9633333333331</v>
      </c>
      <c r="M151" s="204">
        <f>AVERAGE('LFS Other'!M151:M153)</f>
        <v>2225.4466666666667</v>
      </c>
      <c r="N151" s="204">
        <f>AVERAGE('LFS Other'!N151:N153)</f>
        <v>408.51666666666665</v>
      </c>
      <c r="O151" s="204">
        <f>AVERAGE('LFS Other'!O151:O153)</f>
        <v>1437.2466666666667</v>
      </c>
      <c r="P151" s="204">
        <f>AVERAGE('LFS Other'!P151:P153)</f>
        <v>1196.72</v>
      </c>
      <c r="Q151" s="204">
        <f>AVERAGE('LFS Other'!Q151:Q153)</f>
        <v>431.66</v>
      </c>
      <c r="R151" s="204"/>
    </row>
    <row r="152" spans="1:18" x14ac:dyDescent="0.2">
      <c r="A152" s="213">
        <v>37865</v>
      </c>
      <c r="B152" s="204">
        <f>AVERAGE('LFS Other'!B152:B154)</f>
        <v>18.773333333333333</v>
      </c>
      <c r="C152" s="204">
        <f>AVERAGE('LFS Other'!C152:C154)</f>
        <v>16.276666666666667</v>
      </c>
      <c r="D152" s="204">
        <f>AVERAGE('LFS Other'!D152:D154)</f>
        <v>1299.6654228316238</v>
      </c>
      <c r="E152" s="204">
        <f>AVERAGE('LFS Other'!E152:E154)</f>
        <v>1095.4860185341361</v>
      </c>
      <c r="F152" s="204">
        <f>AVERAGE('LFS Other'!F152:F154)</f>
        <v>204.18261641020169</v>
      </c>
      <c r="G152" s="204">
        <f>AVERAGE('LFS Other'!G152:G154)</f>
        <v>713.02131619796364</v>
      </c>
      <c r="H152" s="204">
        <f>AVERAGE('LFS Other'!H152:H154)</f>
        <v>586.64085717992668</v>
      </c>
      <c r="I152" s="204">
        <f>AVERAGE('LFS Other'!I152:I154)</f>
        <v>199.52899958121554</v>
      </c>
      <c r="J152" s="204">
        <f>AVERAGE('LFS Other'!J152:J154)</f>
        <v>19.12</v>
      </c>
      <c r="K152" s="204">
        <f>AVERAGE('LFS Other'!K152:K154)</f>
        <v>16.676666666666666</v>
      </c>
      <c r="L152" s="204">
        <f>AVERAGE('LFS Other'!L152:L154)</f>
        <v>2640.3066666666668</v>
      </c>
      <c r="M152" s="204">
        <f>AVERAGE('LFS Other'!M152:M154)</f>
        <v>2243.7266666666669</v>
      </c>
      <c r="N152" s="204">
        <f>AVERAGE('LFS Other'!N152:N154)</f>
        <v>396.58333333333331</v>
      </c>
      <c r="O152" s="204">
        <f>AVERAGE('LFS Other'!O152:O154)</f>
        <v>1442.9133333333332</v>
      </c>
      <c r="P152" s="204">
        <f>AVERAGE('LFS Other'!P152:P154)</f>
        <v>1197.3966666666668</v>
      </c>
      <c r="Q152" s="204">
        <f>AVERAGE('LFS Other'!Q152:Q154)</f>
        <v>425.77333333333331</v>
      </c>
      <c r="R152" s="204"/>
    </row>
    <row r="153" spans="1:18" x14ac:dyDescent="0.2">
      <c r="A153" s="213">
        <v>37834</v>
      </c>
      <c r="B153" s="204">
        <f>AVERAGE('LFS Other'!B153:B155)</f>
        <v>18.64</v>
      </c>
      <c r="C153" s="204">
        <f>AVERAGE('LFS Other'!C153:C155)</f>
        <v>16</v>
      </c>
      <c r="D153" s="204">
        <f>AVERAGE('LFS Other'!D153:D155)</f>
        <v>1310.6942043044257</v>
      </c>
      <c r="E153" s="204">
        <f>AVERAGE('LFS Other'!E153:E155)</f>
        <v>1107.4151210571986</v>
      </c>
      <c r="F153" s="204">
        <f>AVERAGE('LFS Other'!F153:F155)</f>
        <v>203.2822953599416</v>
      </c>
      <c r="G153" s="204">
        <f>AVERAGE('LFS Other'!G153:G155)</f>
        <v>715.71025648407442</v>
      </c>
      <c r="H153" s="204">
        <f>AVERAGE('LFS Other'!H153:H155)</f>
        <v>594.9806983666183</v>
      </c>
      <c r="I153" s="204">
        <f>AVERAGE('LFS Other'!I153:I155)</f>
        <v>205.13748946278824</v>
      </c>
      <c r="J153" s="204">
        <f>AVERAGE('LFS Other'!J153:J155)</f>
        <v>18.87</v>
      </c>
      <c r="K153" s="204">
        <f>AVERAGE('LFS Other'!K153:K155)</f>
        <v>16.473333333333333</v>
      </c>
      <c r="L153" s="204">
        <f>AVERAGE('LFS Other'!L153:L155)</f>
        <v>2654.6133333333332</v>
      </c>
      <c r="M153" s="204">
        <f>AVERAGE('LFS Other'!M153:M155)</f>
        <v>2255.5700000000002</v>
      </c>
      <c r="N153" s="204">
        <f>AVERAGE('LFS Other'!N153:N155)</f>
        <v>399.04666666666662</v>
      </c>
      <c r="O153" s="204">
        <f>AVERAGE('LFS Other'!O153:O155)</f>
        <v>1447.08</v>
      </c>
      <c r="P153" s="204">
        <f>AVERAGE('LFS Other'!P153:P155)</f>
        <v>1207.5333333333335</v>
      </c>
      <c r="Q153" s="204">
        <f>AVERAGE('LFS Other'!Q153:Q155)</f>
        <v>424.12666666666672</v>
      </c>
      <c r="R153" s="204"/>
    </row>
    <row r="154" spans="1:18" x14ac:dyDescent="0.2">
      <c r="A154" s="213">
        <v>37803</v>
      </c>
      <c r="B154" s="204">
        <f>AVERAGE('LFS Other'!B154:B156)</f>
        <v>18.753333333333334</v>
      </c>
      <c r="C154" s="204">
        <f>AVERAGE('LFS Other'!C154:C156)</f>
        <v>16.036666666666665</v>
      </c>
      <c r="D154" s="204">
        <f>AVERAGE('LFS Other'!D154:D156)</f>
        <v>1310.9472140581804</v>
      </c>
      <c r="E154" s="204">
        <f>AVERAGE('LFS Other'!E154:E156)</f>
        <v>1105.6391250948082</v>
      </c>
      <c r="F154" s="204">
        <f>AVERAGE('LFS Other'!F154:F156)</f>
        <v>205.31130107608638</v>
      </c>
      <c r="G154" s="204">
        <f>AVERAGE('LFS Other'!G154:G156)</f>
        <v>704.85072953163353</v>
      </c>
      <c r="H154" s="204">
        <f>AVERAGE('LFS Other'!H154:H156)</f>
        <v>606.09648452654699</v>
      </c>
      <c r="I154" s="204">
        <f>AVERAGE('LFS Other'!I154:I156)</f>
        <v>206.91435099307978</v>
      </c>
      <c r="J154" s="204">
        <f>AVERAGE('LFS Other'!J154:J156)</f>
        <v>18.886666666666667</v>
      </c>
      <c r="K154" s="204">
        <f>AVERAGE('LFS Other'!K154:K156)</f>
        <v>16.583333333333332</v>
      </c>
      <c r="L154" s="204">
        <f>AVERAGE('LFS Other'!L154:L156)</f>
        <v>2650.603333333333</v>
      </c>
      <c r="M154" s="204">
        <f>AVERAGE('LFS Other'!M154:M156)</f>
        <v>2241.1299999999997</v>
      </c>
      <c r="N154" s="204">
        <f>AVERAGE('LFS Other'!N154:N156)</f>
        <v>409.47666666666663</v>
      </c>
      <c r="O154" s="204">
        <f>AVERAGE('LFS Other'!O154:O156)</f>
        <v>1433.4166666666667</v>
      </c>
      <c r="P154" s="204">
        <f>AVERAGE('LFS Other'!P154:P156)</f>
        <v>1217.1866666666667</v>
      </c>
      <c r="Q154" s="204">
        <f>AVERAGE('LFS Other'!Q154:Q156)</f>
        <v>415.8</v>
      </c>
      <c r="R154" s="204"/>
    </row>
    <row r="155" spans="1:18" x14ac:dyDescent="0.2">
      <c r="A155" s="213">
        <v>37773</v>
      </c>
      <c r="B155" s="204">
        <f>AVERAGE('LFS Other'!B155:B157)</f>
        <v>18.896666666666665</v>
      </c>
      <c r="C155" s="204">
        <f>AVERAGE('LFS Other'!C155:C157)</f>
        <v>16.233333333333334</v>
      </c>
      <c r="D155" s="204">
        <f>AVERAGE('LFS Other'!D155:D157)</f>
        <v>1307.5712453158055</v>
      </c>
      <c r="E155" s="204">
        <f>AVERAGE('LFS Other'!E155:E157)</f>
        <v>1102.1281141222423</v>
      </c>
      <c r="F155" s="204">
        <f>AVERAGE('LFS Other'!F155:F157)</f>
        <v>205.44313119356354</v>
      </c>
      <c r="G155" s="204">
        <f>AVERAGE('LFS Other'!G155:G157)</f>
        <v>696.14559170674636</v>
      </c>
      <c r="H155" s="204">
        <f>AVERAGE('LFS Other'!H155:H157)</f>
        <v>611.42240093275643</v>
      </c>
      <c r="I155" s="204">
        <f>AVERAGE('LFS Other'!I155:I157)</f>
        <v>205.88334056603244</v>
      </c>
      <c r="J155" s="204">
        <f>AVERAGE('LFS Other'!J155:J157)</f>
        <v>19.006666666666664</v>
      </c>
      <c r="K155" s="204">
        <f>AVERAGE('LFS Other'!K155:K157)</f>
        <v>16.713333333333335</v>
      </c>
      <c r="L155" s="204">
        <f>AVERAGE('LFS Other'!L155:L157)</f>
        <v>2640.2066666666669</v>
      </c>
      <c r="M155" s="204">
        <f>AVERAGE('LFS Other'!M155:M157)</f>
        <v>2225.7900000000004</v>
      </c>
      <c r="N155" s="204">
        <f>AVERAGE('LFS Other'!N155:N157)</f>
        <v>414.41666666666669</v>
      </c>
      <c r="O155" s="204">
        <f>AVERAGE('LFS Other'!O155:O157)</f>
        <v>1421.68</v>
      </c>
      <c r="P155" s="204">
        <f>AVERAGE('LFS Other'!P155:P157)</f>
        <v>1218.5266666666666</v>
      </c>
      <c r="Q155" s="204">
        <f>AVERAGE('LFS Other'!Q155:Q157)</f>
        <v>408.07666666666665</v>
      </c>
      <c r="R155" s="204"/>
    </row>
    <row r="156" spans="1:18" x14ac:dyDescent="0.2">
      <c r="A156" s="213">
        <v>37742</v>
      </c>
      <c r="B156" s="204">
        <f>AVERAGE('LFS Other'!B156:B158)</f>
        <v>18.893333333333334</v>
      </c>
      <c r="C156" s="204">
        <f>AVERAGE('LFS Other'!C156:C158)</f>
        <v>16.203333333333333</v>
      </c>
      <c r="D156" s="204">
        <f>AVERAGE('LFS Other'!D156:D158)</f>
        <v>1297.3078775668166</v>
      </c>
      <c r="E156" s="204">
        <f>AVERAGE('LFS Other'!E156:E158)</f>
        <v>1091.0482012387486</v>
      </c>
      <c r="F156" s="204">
        <f>AVERAGE('LFS Other'!F156:F158)</f>
        <v>206.25967632806774</v>
      </c>
      <c r="G156" s="204">
        <f>AVERAGE('LFS Other'!G156:G158)</f>
        <v>678.18103019179671</v>
      </c>
      <c r="H156" s="204">
        <f>AVERAGE('LFS Other'!H156:H158)</f>
        <v>619.12359469871683</v>
      </c>
      <c r="I156" s="204">
        <f>AVERAGE('LFS Other'!I156:I158)</f>
        <v>200.83487628631573</v>
      </c>
      <c r="J156" s="204">
        <f>AVERAGE('LFS Other'!J156:J158)</f>
        <v>19.013333333333332</v>
      </c>
      <c r="K156" s="204">
        <f>AVERAGE('LFS Other'!K156:K158)</f>
        <v>16.763333333333332</v>
      </c>
      <c r="L156" s="204">
        <f>AVERAGE('LFS Other'!L156:L158)</f>
        <v>2627.7466666666664</v>
      </c>
      <c r="M156" s="204">
        <f>AVERAGE('LFS Other'!M156:M158)</f>
        <v>2209.8066666666668</v>
      </c>
      <c r="N156" s="204">
        <f>AVERAGE('LFS Other'!N156:N158)</f>
        <v>417.93666666666667</v>
      </c>
      <c r="O156" s="204">
        <f>AVERAGE('LFS Other'!O156:O158)</f>
        <v>1399.9566666666667</v>
      </c>
      <c r="P156" s="204">
        <f>AVERAGE('LFS Other'!P156:P158)</f>
        <v>1227.79</v>
      </c>
      <c r="Q156" s="204">
        <f>AVERAGE('LFS Other'!Q156:Q158)</f>
        <v>398.61999999999995</v>
      </c>
      <c r="R156" s="204"/>
    </row>
    <row r="157" spans="1:18" x14ac:dyDescent="0.2">
      <c r="A157" s="213">
        <v>37712</v>
      </c>
      <c r="B157" s="204">
        <f>AVERAGE('LFS Other'!B157:B159)</f>
        <v>18.876666666666665</v>
      </c>
      <c r="C157" s="204">
        <f>AVERAGE('LFS Other'!C157:C159)</f>
        <v>16.303333333333331</v>
      </c>
      <c r="D157" s="204">
        <f>AVERAGE('LFS Other'!D157:D159)</f>
        <v>1289.4869411688614</v>
      </c>
      <c r="E157" s="204">
        <f>AVERAGE('LFS Other'!E157:E159)</f>
        <v>1079.7506361557887</v>
      </c>
      <c r="F157" s="204">
        <f>AVERAGE('LFS Other'!F157:F159)</f>
        <v>209.73630501307275</v>
      </c>
      <c r="G157" s="204">
        <f>AVERAGE('LFS Other'!G157:G159)</f>
        <v>672.25960562486773</v>
      </c>
      <c r="H157" s="204">
        <f>AVERAGE('LFS Other'!H157:H159)</f>
        <v>617.22408286769053</v>
      </c>
      <c r="I157" s="204">
        <f>AVERAGE('LFS Other'!I157:I159)</f>
        <v>201.33746693833029</v>
      </c>
      <c r="J157" s="204">
        <f>AVERAGE('LFS Other'!J157:J159)</f>
        <v>19.056666666666668</v>
      </c>
      <c r="K157" s="204">
        <f>AVERAGE('LFS Other'!K157:K159)</f>
        <v>16.819999999999997</v>
      </c>
      <c r="L157" s="204">
        <f>AVERAGE('LFS Other'!L157:L159)</f>
        <v>2626.6733333333336</v>
      </c>
      <c r="M157" s="204">
        <f>AVERAGE('LFS Other'!M157:M159)</f>
        <v>2204.0666666666671</v>
      </c>
      <c r="N157" s="204">
        <f>AVERAGE('LFS Other'!N157:N159)</f>
        <v>422.6033333333333</v>
      </c>
      <c r="O157" s="204">
        <f>AVERAGE('LFS Other'!O157:O159)</f>
        <v>1392.9633333333331</v>
      </c>
      <c r="P157" s="204">
        <f>AVERAGE('LFS Other'!P157:P159)</f>
        <v>1233.7099999999998</v>
      </c>
      <c r="Q157" s="204">
        <f>AVERAGE('LFS Other'!Q157:Q159)</f>
        <v>397.61999999999995</v>
      </c>
      <c r="R157" s="204"/>
    </row>
    <row r="158" spans="1:18" x14ac:dyDescent="0.2">
      <c r="A158" s="213">
        <v>37681</v>
      </c>
      <c r="B158" s="204">
        <f>AVERAGE('LFS Other'!B158:B160)</f>
        <v>18.693333333333332</v>
      </c>
      <c r="C158" s="204">
        <f>AVERAGE('LFS Other'!C158:C160)</f>
        <v>16.106666666666666</v>
      </c>
      <c r="D158" s="204">
        <f>AVERAGE('LFS Other'!D158:D160)</f>
        <v>1277.274513933537</v>
      </c>
      <c r="E158" s="204">
        <f>AVERAGE('LFS Other'!E158:E160)</f>
        <v>1061.4057703634999</v>
      </c>
      <c r="F158" s="204">
        <f>AVERAGE('LFS Other'!F158:F160)</f>
        <v>215.86874357003725</v>
      </c>
      <c r="G158" s="204">
        <f>AVERAGE('LFS Other'!G158:G160)</f>
        <v>662.67554901090546</v>
      </c>
      <c r="H158" s="204">
        <f>AVERAGE('LFS Other'!H158:H160)</f>
        <v>614.59896492263169</v>
      </c>
      <c r="I158" s="204">
        <f>AVERAGE('LFS Other'!I158:I160)</f>
        <v>199.61143709951307</v>
      </c>
      <c r="J158" s="204">
        <f>AVERAGE('LFS Other'!J158:J160)</f>
        <v>19.003333333333334</v>
      </c>
      <c r="K158" s="204">
        <f>AVERAGE('LFS Other'!K158:K160)</f>
        <v>16.819999999999997</v>
      </c>
      <c r="L158" s="204">
        <f>AVERAGE('LFS Other'!L158:L160)</f>
        <v>2617.9266666666667</v>
      </c>
      <c r="M158" s="204">
        <f>AVERAGE('LFS Other'!M158:M160)</f>
        <v>2187.5866666666666</v>
      </c>
      <c r="N158" s="204">
        <f>AVERAGE('LFS Other'!N158:N160)</f>
        <v>430.33666666666664</v>
      </c>
      <c r="O158" s="204">
        <f>AVERAGE('LFS Other'!O158:O160)</f>
        <v>1381.0800000000002</v>
      </c>
      <c r="P158" s="204">
        <f>AVERAGE('LFS Other'!P158:P160)</f>
        <v>1236.8466666666666</v>
      </c>
      <c r="Q158" s="204">
        <f>AVERAGE('LFS Other'!Q158:Q160)</f>
        <v>396.09</v>
      </c>
      <c r="R158" s="204"/>
    </row>
    <row r="159" spans="1:18" x14ac:dyDescent="0.2">
      <c r="A159" s="213">
        <v>37653</v>
      </c>
      <c r="B159" s="204">
        <f>AVERAGE('LFS Other'!B159:B161)</f>
        <v>18.673333333333332</v>
      </c>
      <c r="C159" s="204">
        <f>AVERAGE('LFS Other'!C159:C161)</f>
        <v>16.136666666666667</v>
      </c>
      <c r="D159" s="204">
        <f>AVERAGE('LFS Other'!D159:D161)</f>
        <v>1273.3200505398036</v>
      </c>
      <c r="E159" s="204">
        <f>AVERAGE('LFS Other'!E159:E161)</f>
        <v>1057.7028764491251</v>
      </c>
      <c r="F159" s="204">
        <f>AVERAGE('LFS Other'!F159:F161)</f>
        <v>215.61717409067842</v>
      </c>
      <c r="G159" s="204">
        <f>AVERAGE('LFS Other'!G159:G161)</f>
        <v>661.98557949051735</v>
      </c>
      <c r="H159" s="204">
        <f>AVERAGE('LFS Other'!H159:H161)</f>
        <v>611.33447104928621</v>
      </c>
      <c r="I159" s="204">
        <f>AVERAGE('LFS Other'!I159:I161)</f>
        <v>195.39175620455796</v>
      </c>
      <c r="J159" s="204">
        <f>AVERAGE('LFS Other'!J159:J161)</f>
        <v>18.993333333333336</v>
      </c>
      <c r="K159" s="204">
        <f>AVERAGE('LFS Other'!K159:K161)</f>
        <v>16.726666666666667</v>
      </c>
      <c r="L159" s="204">
        <f>AVERAGE('LFS Other'!L159:L161)</f>
        <v>2620.3766666666666</v>
      </c>
      <c r="M159" s="204">
        <f>AVERAGE('LFS Other'!M159:M161)</f>
        <v>2187.1633333333334</v>
      </c>
      <c r="N159" s="204">
        <f>AVERAGE('LFS Other'!N159:N161)</f>
        <v>433.21333333333331</v>
      </c>
      <c r="O159" s="204">
        <f>AVERAGE('LFS Other'!O159:O161)</f>
        <v>1377.43</v>
      </c>
      <c r="P159" s="204">
        <f>AVERAGE('LFS Other'!P159:P161)</f>
        <v>1242.95</v>
      </c>
      <c r="Q159" s="204">
        <f>AVERAGE('LFS Other'!Q159:Q161)</f>
        <v>393.99666666666667</v>
      </c>
      <c r="R159" s="204"/>
    </row>
    <row r="160" spans="1:18" x14ac:dyDescent="0.2">
      <c r="A160" s="213">
        <v>37622</v>
      </c>
      <c r="B160" s="204">
        <f>AVERAGE('LFS Other'!B160:B162)</f>
        <v>18.546666666666667</v>
      </c>
      <c r="C160" s="204">
        <f>AVERAGE('LFS Other'!C160:C162)</f>
        <v>16</v>
      </c>
      <c r="D160" s="204">
        <f>AVERAGE('LFS Other'!D160:D162)</f>
        <v>1277.1837361527557</v>
      </c>
      <c r="E160" s="204">
        <f>AVERAGE('LFS Other'!E160:E162)</f>
        <v>1062.3564686932066</v>
      </c>
      <c r="F160" s="204">
        <f>AVERAGE('LFS Other'!F160:F162)</f>
        <v>214.82726745954929</v>
      </c>
      <c r="G160" s="204">
        <f>AVERAGE('LFS Other'!G160:G162)</f>
        <v>666.32952710917152</v>
      </c>
      <c r="H160" s="204">
        <f>AVERAGE('LFS Other'!H160:H162)</f>
        <v>610.85420904358443</v>
      </c>
      <c r="I160" s="204">
        <f>AVERAGE('LFS Other'!I160:I162)</f>
        <v>194.89421668531506</v>
      </c>
      <c r="J160" s="204">
        <f>AVERAGE('LFS Other'!J160:J162)</f>
        <v>18.906666666666666</v>
      </c>
      <c r="K160" s="204">
        <f>AVERAGE('LFS Other'!K160:K162)</f>
        <v>16.553333333333331</v>
      </c>
      <c r="L160" s="204">
        <f>AVERAGE('LFS Other'!L160:L162)</f>
        <v>2622.6266666666666</v>
      </c>
      <c r="M160" s="204">
        <f>AVERAGE('LFS Other'!M160:M162)</f>
        <v>2189.2866666666664</v>
      </c>
      <c r="N160" s="204">
        <f>AVERAGE('LFS Other'!N160:N162)</f>
        <v>433.33666666666664</v>
      </c>
      <c r="O160" s="204">
        <f>AVERAGE('LFS Other'!O160:O162)</f>
        <v>1380.5900000000001</v>
      </c>
      <c r="P160" s="204">
        <f>AVERAGE('LFS Other'!P160:P162)</f>
        <v>1242.04</v>
      </c>
      <c r="Q160" s="204">
        <f>AVERAGE('LFS Other'!Q160:Q162)</f>
        <v>393.64333333333337</v>
      </c>
      <c r="R160" s="204"/>
    </row>
    <row r="161" spans="1:18" x14ac:dyDescent="0.2">
      <c r="A161" s="213">
        <v>37591</v>
      </c>
      <c r="B161" s="204">
        <f>AVERAGE('LFS Other'!B161:B163)</f>
        <v>18.446666666666665</v>
      </c>
      <c r="C161" s="204">
        <f>AVERAGE('LFS Other'!C161:C163)</f>
        <v>15.93</v>
      </c>
      <c r="D161" s="204">
        <f>AVERAGE('LFS Other'!D161:D163)</f>
        <v>1291.1714800723296</v>
      </c>
      <c r="E161" s="204">
        <f>AVERAGE('LFS Other'!E161:E163)</f>
        <v>1078.312675537011</v>
      </c>
      <c r="F161" s="204">
        <f>AVERAGE('LFS Other'!F161:F163)</f>
        <v>212.85550575243948</v>
      </c>
      <c r="G161" s="204">
        <f>AVERAGE('LFS Other'!G161:G163)</f>
        <v>678.11399871670301</v>
      </c>
      <c r="H161" s="204">
        <f>AVERAGE('LFS Other'!H161:H163)</f>
        <v>613.05418257274766</v>
      </c>
      <c r="I161" s="204">
        <f>AVERAGE('LFS Other'!I161:I163)</f>
        <v>201.33576006435695</v>
      </c>
      <c r="J161" s="204">
        <f>AVERAGE('LFS Other'!J161:J163)</f>
        <v>18.873333333333331</v>
      </c>
      <c r="K161" s="204">
        <f>AVERAGE('LFS Other'!K161:K163)</f>
        <v>16.41</v>
      </c>
      <c r="L161" s="204">
        <f>AVERAGE('LFS Other'!L161:L163)</f>
        <v>2626.4333333333334</v>
      </c>
      <c r="M161" s="204">
        <f>AVERAGE('LFS Other'!M161:M163)</f>
        <v>2193.1733333333336</v>
      </c>
      <c r="N161" s="204">
        <f>AVERAGE('LFS Other'!N161:N163)</f>
        <v>433.25666666666666</v>
      </c>
      <c r="O161" s="204">
        <f>AVERAGE('LFS Other'!O161:O163)</f>
        <v>1387.8933333333334</v>
      </c>
      <c r="P161" s="204">
        <f>AVERAGE('LFS Other'!P161:P163)</f>
        <v>1238.5433333333333</v>
      </c>
      <c r="Q161" s="204">
        <f>AVERAGE('LFS Other'!Q161:Q163)</f>
        <v>398.90666666666669</v>
      </c>
      <c r="R161" s="204"/>
    </row>
    <row r="162" spans="1:18" x14ac:dyDescent="0.2">
      <c r="A162" s="213">
        <v>37561</v>
      </c>
      <c r="B162" s="204">
        <f>AVERAGE('LFS Other'!B162:B164)</f>
        <v>18.303333333333331</v>
      </c>
      <c r="C162" s="204">
        <f>AVERAGE('LFS Other'!C162:C164)</f>
        <v>15.746666666666664</v>
      </c>
      <c r="D162" s="204">
        <f>AVERAGE('LFS Other'!D162:D164)</f>
        <v>1295.1834721809073</v>
      </c>
      <c r="E162" s="204">
        <f>AVERAGE('LFS Other'!E162:E164)</f>
        <v>1086.7418525234068</v>
      </c>
      <c r="F162" s="204">
        <f>AVERAGE('LFS Other'!F162:F164)</f>
        <v>208.4383208746215</v>
      </c>
      <c r="G162" s="204">
        <f>AVERAGE('LFS Other'!G162:G164)</f>
        <v>689.88698588070611</v>
      </c>
      <c r="H162" s="204">
        <f>AVERAGE('LFS Other'!H162:H164)</f>
        <v>605.29318751732228</v>
      </c>
      <c r="I162" s="204">
        <f>AVERAGE('LFS Other'!I162:I164)</f>
        <v>203.52303969329785</v>
      </c>
      <c r="J162" s="204">
        <f>AVERAGE('LFS Other'!J162:J164)</f>
        <v>18.953333333333333</v>
      </c>
      <c r="K162" s="204">
        <f>AVERAGE('LFS Other'!K162:K164)</f>
        <v>16.513333333333332</v>
      </c>
      <c r="L162" s="204">
        <f>AVERAGE('LFS Other'!L162:L164)</f>
        <v>2619.2533333333336</v>
      </c>
      <c r="M162" s="204">
        <f>AVERAGE('LFS Other'!M162:M164)</f>
        <v>2194.2999999999997</v>
      </c>
      <c r="N162" s="204">
        <f>AVERAGE('LFS Other'!N162:N164)</f>
        <v>424.95</v>
      </c>
      <c r="O162" s="204">
        <f>AVERAGE('LFS Other'!O162:O164)</f>
        <v>1397.3133333333335</v>
      </c>
      <c r="P162" s="204">
        <f>AVERAGE('LFS Other'!P162:P164)</f>
        <v>1221.9399999999998</v>
      </c>
      <c r="Q162" s="204">
        <f>AVERAGE('LFS Other'!Q162:Q164)</f>
        <v>397.76666666666665</v>
      </c>
      <c r="R162" s="204"/>
    </row>
    <row r="163" spans="1:18" x14ac:dyDescent="0.2">
      <c r="A163" s="213">
        <v>37530</v>
      </c>
      <c r="B163" s="204">
        <f>AVERAGE('LFS Other'!B163:B165)</f>
        <v>18.083333333333332</v>
      </c>
      <c r="C163" s="204">
        <f>AVERAGE('LFS Other'!C163:C165)</f>
        <v>15.463333333333333</v>
      </c>
      <c r="D163" s="204">
        <f>AVERAGE('LFS Other'!D163:D165)</f>
        <v>1301.0341089808433</v>
      </c>
      <c r="E163" s="204">
        <f>AVERAGE('LFS Other'!E163:E165)</f>
        <v>1102.4613871111671</v>
      </c>
      <c r="F163" s="204">
        <f>AVERAGE('LFS Other'!F163:F165)</f>
        <v>198.56942308679672</v>
      </c>
      <c r="G163" s="204">
        <f>AVERAGE('LFS Other'!G163:G165)</f>
        <v>701.32996839390523</v>
      </c>
      <c r="H163" s="204">
        <f>AVERAGE('LFS Other'!H163:H165)</f>
        <v>599.70084180405865</v>
      </c>
      <c r="I163" s="204">
        <f>AVERAGE('LFS Other'!I163:I165)</f>
        <v>204.726830527141</v>
      </c>
      <c r="J163" s="204">
        <f>AVERAGE('LFS Other'!J163:J165)</f>
        <v>18.916666666666668</v>
      </c>
      <c r="K163" s="204">
        <f>AVERAGE('LFS Other'!K163:K165)</f>
        <v>16.45</v>
      </c>
      <c r="L163" s="204">
        <f>AVERAGE('LFS Other'!L163:L165)</f>
        <v>2610.71</v>
      </c>
      <c r="M163" s="204">
        <f>AVERAGE('LFS Other'!M163:M165)</f>
        <v>2214.8266666666668</v>
      </c>
      <c r="N163" s="204">
        <f>AVERAGE('LFS Other'!N163:N165)</f>
        <v>395.88666666666671</v>
      </c>
      <c r="O163" s="204">
        <f>AVERAGE('LFS Other'!O163:O165)</f>
        <v>1404.3533333333332</v>
      </c>
      <c r="P163" s="204">
        <f>AVERAGE('LFS Other'!P163:P165)</f>
        <v>1206.3566666666666</v>
      </c>
      <c r="Q163" s="204">
        <f>AVERAGE('LFS Other'!Q163:Q165)</f>
        <v>393.99666666666661</v>
      </c>
      <c r="R163" s="204"/>
    </row>
    <row r="164" spans="1:18" x14ac:dyDescent="0.2">
      <c r="A164" s="213">
        <v>37500</v>
      </c>
      <c r="B164" s="204">
        <f>AVERAGE('LFS Other'!B164:B166)</f>
        <v>18</v>
      </c>
      <c r="C164" s="204">
        <f>AVERAGE('LFS Other'!C164:C166)</f>
        <v>15.200000000000001</v>
      </c>
      <c r="D164" s="204">
        <f>AVERAGE('LFS Other'!D164:D166)</f>
        <v>1305.0990294248795</v>
      </c>
      <c r="E164" s="204">
        <f>AVERAGE('LFS Other'!E164:E166)</f>
        <v>1114.973337149891</v>
      </c>
      <c r="F164" s="204">
        <f>AVERAGE('LFS Other'!F164:F166)</f>
        <v>190.1256922749885</v>
      </c>
      <c r="G164" s="204">
        <f>AVERAGE('LFS Other'!G164:G166)</f>
        <v>708.72018131147126</v>
      </c>
      <c r="H164" s="204">
        <f>AVERAGE('LFS Other'!H164:H166)</f>
        <v>596.37884811340791</v>
      </c>
      <c r="I164" s="204">
        <f>AVERAGE('LFS Other'!I164:I166)</f>
        <v>199.06775616811728</v>
      </c>
      <c r="J164" s="204">
        <f>AVERAGE('LFS Other'!J164:J166)</f>
        <v>18.826666666666668</v>
      </c>
      <c r="K164" s="204">
        <f>AVERAGE('LFS Other'!K164:K166)</f>
        <v>16.350000000000001</v>
      </c>
      <c r="L164" s="204">
        <f>AVERAGE('LFS Other'!L164:L166)</f>
        <v>2605.7199999999998</v>
      </c>
      <c r="M164" s="204">
        <f>AVERAGE('LFS Other'!M164:M166)</f>
        <v>2238.23</v>
      </c>
      <c r="N164" s="204">
        <f>AVERAGE('LFS Other'!N164:N166)</f>
        <v>367.49333333333334</v>
      </c>
      <c r="O164" s="204">
        <f>AVERAGE('LFS Other'!O164:O166)</f>
        <v>1408.4800000000002</v>
      </c>
      <c r="P164" s="204">
        <f>AVERAGE('LFS Other'!P164:P166)</f>
        <v>1197.2366666666667</v>
      </c>
      <c r="Q164" s="204">
        <f>AVERAGE('LFS Other'!Q164:Q166)</f>
        <v>384.3533333333333</v>
      </c>
      <c r="R164" s="204"/>
    </row>
    <row r="165" spans="1:18" x14ac:dyDescent="0.2">
      <c r="A165" s="213">
        <v>37469</v>
      </c>
      <c r="B165" s="204">
        <f>AVERAGE('LFS Other'!B165:B167)</f>
        <v>18.023333333333337</v>
      </c>
      <c r="C165" s="204">
        <f>AVERAGE('LFS Other'!C165:C167)</f>
        <v>15.176666666666668</v>
      </c>
      <c r="D165" s="204">
        <f>AVERAGE('LFS Other'!D165:D167)</f>
        <v>1302.8662310295476</v>
      </c>
      <c r="E165" s="204">
        <f>AVERAGE('LFS Other'!E165:E167)</f>
        <v>1114.4374744060462</v>
      </c>
      <c r="F165" s="204">
        <f>AVERAGE('LFS Other'!F165:F167)</f>
        <v>188.4287566235013</v>
      </c>
      <c r="G165" s="204">
        <f>AVERAGE('LFS Other'!G165:G167)</f>
        <v>703.44758721555047</v>
      </c>
      <c r="H165" s="204">
        <f>AVERAGE('LFS Other'!H165:H167)</f>
        <v>599.41542218636766</v>
      </c>
      <c r="I165" s="204">
        <f>AVERAGE('LFS Other'!I165:I167)</f>
        <v>194.96959437170437</v>
      </c>
      <c r="J165" s="204">
        <f>AVERAGE('LFS Other'!J165:J167)</f>
        <v>18.803333333333331</v>
      </c>
      <c r="K165" s="204">
        <f>AVERAGE('LFS Other'!K165:K167)</f>
        <v>16.296666666666667</v>
      </c>
      <c r="L165" s="204">
        <f>AVERAGE('LFS Other'!L165:L167)</f>
        <v>2593.1433333333334</v>
      </c>
      <c r="M165" s="204">
        <f>AVERAGE('LFS Other'!M165:M167)</f>
        <v>2237</v>
      </c>
      <c r="N165" s="204">
        <f>AVERAGE('LFS Other'!N165:N167)</f>
        <v>356.1466666666667</v>
      </c>
      <c r="O165" s="204">
        <f>AVERAGE('LFS Other'!O165:O167)</f>
        <v>1400.25</v>
      </c>
      <c r="P165" s="204">
        <f>AVERAGE('LFS Other'!P165:P167)</f>
        <v>1192.8900000000001</v>
      </c>
      <c r="Q165" s="204">
        <f>AVERAGE('LFS Other'!Q165:Q167)</f>
        <v>377.67666666666668</v>
      </c>
      <c r="R165" s="204"/>
    </row>
    <row r="166" spans="1:18" x14ac:dyDescent="0.2">
      <c r="A166" s="213">
        <v>37438</v>
      </c>
      <c r="B166" s="204">
        <f>AVERAGE('LFS Other'!B166:B168)</f>
        <v>18.103333333333332</v>
      </c>
      <c r="C166" s="204">
        <f>AVERAGE('LFS Other'!C166:C168)</f>
        <v>15.126666666666667</v>
      </c>
      <c r="D166" s="204">
        <f>AVERAGE('LFS Other'!D166:D168)</f>
        <v>1297.3474083720032</v>
      </c>
      <c r="E166" s="204">
        <f>AVERAGE('LFS Other'!E166:E168)</f>
        <v>1108.7155750493125</v>
      </c>
      <c r="F166" s="204">
        <f>AVERAGE('LFS Other'!F166:F168)</f>
        <v>188.63183332269088</v>
      </c>
      <c r="G166" s="204">
        <f>AVERAGE('LFS Other'!G166:G168)</f>
        <v>696.54928600597259</v>
      </c>
      <c r="H166" s="204">
        <f>AVERAGE('LFS Other'!H166:H168)</f>
        <v>600.79490073840145</v>
      </c>
      <c r="I166" s="204">
        <f>AVERAGE('LFS Other'!I166:I168)</f>
        <v>187.09182804794327</v>
      </c>
      <c r="J166" s="204">
        <f>AVERAGE('LFS Other'!J166:J168)</f>
        <v>18.816666666666666</v>
      </c>
      <c r="K166" s="204">
        <f>AVERAGE('LFS Other'!K166:K168)</f>
        <v>16.33666666666667</v>
      </c>
      <c r="L166" s="204">
        <f>AVERAGE('LFS Other'!L166:L168)</f>
        <v>2580.6533333333332</v>
      </c>
      <c r="M166" s="204">
        <f>AVERAGE('LFS Other'!M166:M168)</f>
        <v>2212.2033333333334</v>
      </c>
      <c r="N166" s="204">
        <f>AVERAGE('LFS Other'!N166:N168)</f>
        <v>368.45333333333338</v>
      </c>
      <c r="O166" s="204">
        <f>AVERAGE('LFS Other'!O166:O168)</f>
        <v>1389.7966666666669</v>
      </c>
      <c r="P166" s="204">
        <f>AVERAGE('LFS Other'!P166:P168)</f>
        <v>1190.8566666666668</v>
      </c>
      <c r="Q166" s="204">
        <f>AVERAGE('LFS Other'!Q166:Q168)</f>
        <v>376.4666666666667</v>
      </c>
      <c r="R166" s="204"/>
    </row>
    <row r="167" spans="1:18" x14ac:dyDescent="0.2">
      <c r="A167" s="213">
        <v>37408</v>
      </c>
      <c r="B167" s="204">
        <f>AVERAGE('LFS Other'!B167:B169)</f>
        <v>18.113333333333333</v>
      </c>
      <c r="C167" s="204">
        <f>AVERAGE('LFS Other'!C167:C169)</f>
        <v>15.126666666666667</v>
      </c>
      <c r="D167" s="204">
        <f>AVERAGE('LFS Other'!D167:D169)</f>
        <v>1289.7888003482874</v>
      </c>
      <c r="E167" s="204">
        <f>AVERAGE('LFS Other'!E167:E169)</f>
        <v>1096.3403167995855</v>
      </c>
      <c r="F167" s="204">
        <f>AVERAGE('LFS Other'!F167:F169)</f>
        <v>193.448483548702</v>
      </c>
      <c r="G167" s="204">
        <f>AVERAGE('LFS Other'!G167:G169)</f>
        <v>685.06151642246834</v>
      </c>
      <c r="H167" s="204">
        <f>AVERAGE('LFS Other'!H167:H169)</f>
        <v>604.72406229818955</v>
      </c>
      <c r="I167" s="204">
        <f>AVERAGE('LFS Other'!I167:I169)</f>
        <v>183.84951429006068</v>
      </c>
      <c r="J167" s="204">
        <f>AVERAGE('LFS Other'!J167:J169)</f>
        <v>18.936666666666667</v>
      </c>
      <c r="K167" s="204">
        <f>AVERAGE('LFS Other'!K167:K169)</f>
        <v>16.579999999999998</v>
      </c>
      <c r="L167" s="204">
        <f>AVERAGE('LFS Other'!L167:L169)</f>
        <v>2564.8966666666665</v>
      </c>
      <c r="M167" s="204">
        <f>AVERAGE('LFS Other'!M167:M169)</f>
        <v>2182.813333333333</v>
      </c>
      <c r="N167" s="204">
        <f>AVERAGE('LFS Other'!N167:N169)</f>
        <v>382.08666666666664</v>
      </c>
      <c r="O167" s="204">
        <f>AVERAGE('LFS Other'!O167:O169)</f>
        <v>1376.28</v>
      </c>
      <c r="P167" s="204">
        <f>AVERAGE('LFS Other'!P167:P169)</f>
        <v>1188.6200000000001</v>
      </c>
      <c r="Q167" s="204">
        <f>AVERAGE('LFS Other'!Q167:Q169)</f>
        <v>374.28666666666663</v>
      </c>
      <c r="R167" s="204"/>
    </row>
    <row r="168" spans="1:18" x14ac:dyDescent="0.2">
      <c r="A168" s="213">
        <v>37377</v>
      </c>
      <c r="B168" s="204">
        <f>AVERAGE('LFS Other'!B168:B170)</f>
        <v>18.096666666666668</v>
      </c>
      <c r="C168" s="204">
        <f>AVERAGE('LFS Other'!C168:C170)</f>
        <v>15.166666666666666</v>
      </c>
      <c r="D168" s="204">
        <f>AVERAGE('LFS Other'!D168:D170)</f>
        <v>1287.6501779600169</v>
      </c>
      <c r="E168" s="204">
        <f>AVERAGE('LFS Other'!E168:E170)</f>
        <v>1094.4926120700454</v>
      </c>
      <c r="F168" s="204">
        <f>AVERAGE('LFS Other'!F168:F170)</f>
        <v>193.15756588997132</v>
      </c>
      <c r="G168" s="204">
        <f>AVERAGE('LFS Other'!G168:G170)</f>
        <v>683.01247353364761</v>
      </c>
      <c r="H168" s="204">
        <f>AVERAGE('LFS Other'!H168:H170)</f>
        <v>604.63770442636917</v>
      </c>
      <c r="I168" s="204">
        <f>AVERAGE('LFS Other'!I168:I170)</f>
        <v>180.88741110290664</v>
      </c>
      <c r="J168" s="204">
        <f>AVERAGE('LFS Other'!J168:J170)</f>
        <v>18.913333333333334</v>
      </c>
      <c r="K168" s="204">
        <f>AVERAGE('LFS Other'!K168:K170)</f>
        <v>16.689999999999998</v>
      </c>
      <c r="L168" s="204">
        <f>AVERAGE('LFS Other'!L168:L170)</f>
        <v>2558.1200000000003</v>
      </c>
      <c r="M168" s="204">
        <f>AVERAGE('LFS Other'!M168:M170)</f>
        <v>2171.3433333333337</v>
      </c>
      <c r="N168" s="204">
        <f>AVERAGE('LFS Other'!N168:N170)</f>
        <v>386.78000000000003</v>
      </c>
      <c r="O168" s="204">
        <f>AVERAGE('LFS Other'!O168:O170)</f>
        <v>1372.13</v>
      </c>
      <c r="P168" s="204">
        <f>AVERAGE('LFS Other'!P168:P170)</f>
        <v>1185.9933333333333</v>
      </c>
      <c r="Q168" s="204">
        <f>AVERAGE('LFS Other'!Q168:Q170)</f>
        <v>372.36666666666662</v>
      </c>
      <c r="R168" s="204"/>
    </row>
    <row r="169" spans="1:18" x14ac:dyDescent="0.2">
      <c r="A169" s="213">
        <v>37347</v>
      </c>
      <c r="B169" s="204">
        <f>AVERAGE('LFS Other'!B169:B171)</f>
        <v>18.150000000000002</v>
      </c>
      <c r="C169" s="204">
        <f>AVERAGE('LFS Other'!C169:C171)</f>
        <v>15.456666666666665</v>
      </c>
      <c r="D169" s="204">
        <f>AVERAGE('LFS Other'!D169:D171)</f>
        <v>1283.4209666966351</v>
      </c>
      <c r="E169" s="204">
        <f>AVERAGE('LFS Other'!E169:E171)</f>
        <v>1083.4311241891896</v>
      </c>
      <c r="F169" s="204">
        <f>AVERAGE('LFS Other'!F169:F171)</f>
        <v>199.99313944001915</v>
      </c>
      <c r="G169" s="204">
        <f>AVERAGE('LFS Other'!G169:G171)</f>
        <v>677.01666506966365</v>
      </c>
      <c r="H169" s="204">
        <f>AVERAGE('LFS Other'!H169:H171)</f>
        <v>606.40430162697146</v>
      </c>
      <c r="I169" s="204">
        <f>AVERAGE('LFS Other'!I169:I171)</f>
        <v>185.47834721387903</v>
      </c>
      <c r="J169" s="204">
        <f>AVERAGE('LFS Other'!J169:J171)</f>
        <v>18.959999999999997</v>
      </c>
      <c r="K169" s="204">
        <f>AVERAGE('LFS Other'!K169:K171)</f>
        <v>16.886666666666667</v>
      </c>
      <c r="L169" s="204">
        <f>AVERAGE('LFS Other'!L169:L171)</f>
        <v>2548.11</v>
      </c>
      <c r="M169" s="204">
        <f>AVERAGE('LFS Other'!M169:M171)</f>
        <v>2149.7600000000002</v>
      </c>
      <c r="N169" s="204">
        <f>AVERAGE('LFS Other'!N169:N171)</f>
        <v>398.34666666666664</v>
      </c>
      <c r="O169" s="204">
        <f>AVERAGE('LFS Other'!O169:O171)</f>
        <v>1365.03</v>
      </c>
      <c r="P169" s="204">
        <f>AVERAGE('LFS Other'!P169:P171)</f>
        <v>1183.08</v>
      </c>
      <c r="Q169" s="204">
        <f>AVERAGE('LFS Other'!Q169:Q171)</f>
        <v>372.29333333333329</v>
      </c>
      <c r="R169" s="204"/>
    </row>
    <row r="170" spans="1:18" x14ac:dyDescent="0.2">
      <c r="A170" s="213">
        <v>37316</v>
      </c>
      <c r="B170" s="204">
        <f>AVERAGE('LFS Other'!B170:B172)</f>
        <v>18.13</v>
      </c>
      <c r="C170" s="204">
        <f>AVERAGE('LFS Other'!C170:C172)</f>
        <v>15.583333333333334</v>
      </c>
      <c r="D170" s="204">
        <f>AVERAGE('LFS Other'!D170:D172)</f>
        <v>1277.0313413325264</v>
      </c>
      <c r="E170" s="204">
        <f>AVERAGE('LFS Other'!E170:E172)</f>
        <v>1075.9678465158893</v>
      </c>
      <c r="F170" s="204">
        <f>AVERAGE('LFS Other'!F170:F172)</f>
        <v>201.06679174921044</v>
      </c>
      <c r="G170" s="204">
        <f>AVERAGE('LFS Other'!G170:G172)</f>
        <v>667.47554394124825</v>
      </c>
      <c r="H170" s="204">
        <f>AVERAGE('LFS Other'!H170:H172)</f>
        <v>609.55254861989545</v>
      </c>
      <c r="I170" s="204">
        <f>AVERAGE('LFS Other'!I170:I172)</f>
        <v>186.22551533438772</v>
      </c>
      <c r="J170" s="204">
        <f>AVERAGE('LFS Other'!J170:J172)</f>
        <v>18.936666666666664</v>
      </c>
      <c r="K170" s="204">
        <f>AVERAGE('LFS Other'!K170:K172)</f>
        <v>16.886666666666667</v>
      </c>
      <c r="L170" s="204">
        <f>AVERAGE('LFS Other'!L170:L172)</f>
        <v>2545.2933333333331</v>
      </c>
      <c r="M170" s="204">
        <f>AVERAGE('LFS Other'!M170:M172)</f>
        <v>2139.0233333333331</v>
      </c>
      <c r="N170" s="204">
        <f>AVERAGE('LFS Other'!N170:N172)</f>
        <v>406.26666666666665</v>
      </c>
      <c r="O170" s="204">
        <f>AVERAGE('LFS Other'!O170:O172)</f>
        <v>1355.6133333333335</v>
      </c>
      <c r="P170" s="204">
        <f>AVERAGE('LFS Other'!P170:P172)</f>
        <v>1189.68</v>
      </c>
      <c r="Q170" s="204">
        <f>AVERAGE('LFS Other'!Q170:Q172)</f>
        <v>375.08</v>
      </c>
      <c r="R170" s="204"/>
    </row>
    <row r="171" spans="1:18" x14ac:dyDescent="0.2">
      <c r="A171" s="213">
        <v>37288</v>
      </c>
      <c r="B171" s="204">
        <f>AVERAGE('LFS Other'!B171:B173)</f>
        <v>18.113333333333333</v>
      </c>
      <c r="C171" s="204">
        <f>AVERAGE('LFS Other'!C171:C173)</f>
        <v>15.716666666666667</v>
      </c>
      <c r="D171" s="204">
        <f>AVERAGE('LFS Other'!D171:D173)</f>
        <v>1284.4347563606777</v>
      </c>
      <c r="E171" s="204">
        <f>AVERAGE('LFS Other'!E171:E173)</f>
        <v>1082.1292403321133</v>
      </c>
      <c r="F171" s="204">
        <f>AVERAGE('LFS Other'!F171:F173)</f>
        <v>202.30881296113776</v>
      </c>
      <c r="G171" s="204">
        <f>AVERAGE('LFS Other'!G171:G173)</f>
        <v>665.17301690462102</v>
      </c>
      <c r="H171" s="204">
        <f>AVERAGE('LFS Other'!H171:H173)</f>
        <v>619.25849068467403</v>
      </c>
      <c r="I171" s="204">
        <f>AVERAGE('LFS Other'!I171:I173)</f>
        <v>191.80043338713014</v>
      </c>
      <c r="J171" s="204">
        <f>AVERAGE('LFS Other'!J171:J173)</f>
        <v>18.873333333333331</v>
      </c>
      <c r="K171" s="204">
        <f>AVERAGE('LFS Other'!K171:K173)</f>
        <v>16.776666666666667</v>
      </c>
      <c r="L171" s="204">
        <f>AVERAGE('LFS Other'!L171:L173)</f>
        <v>2548.9533333333329</v>
      </c>
      <c r="M171" s="204">
        <f>AVERAGE('LFS Other'!M171:M173)</f>
        <v>2133.7833333333333</v>
      </c>
      <c r="N171" s="204">
        <f>AVERAGE('LFS Other'!N171:N173)</f>
        <v>415.16666666666669</v>
      </c>
      <c r="O171" s="204">
        <f>AVERAGE('LFS Other'!O171:O173)</f>
        <v>1351.7300000000002</v>
      </c>
      <c r="P171" s="204">
        <f>AVERAGE('LFS Other'!P171:P173)</f>
        <v>1197.2233333333334</v>
      </c>
      <c r="Q171" s="204">
        <f>AVERAGE('LFS Other'!Q171:Q173)</f>
        <v>381.80666666666667</v>
      </c>
      <c r="R171" s="204"/>
    </row>
    <row r="172" spans="1:18" x14ac:dyDescent="0.2">
      <c r="A172" s="213">
        <v>37257</v>
      </c>
      <c r="B172" s="204">
        <f>AVERAGE('LFS Other'!B172:B174)</f>
        <v>18.126666666666665</v>
      </c>
      <c r="C172" s="204">
        <f>AVERAGE('LFS Other'!C172:C174)</f>
        <v>15.826666666666668</v>
      </c>
      <c r="D172" s="204">
        <f>AVERAGE('LFS Other'!D172:D174)</f>
        <v>1289.6289554868265</v>
      </c>
      <c r="E172" s="204">
        <f>AVERAGE('LFS Other'!E172:E174)</f>
        <v>1090.5251140088669</v>
      </c>
      <c r="F172" s="204">
        <f>AVERAGE('LFS Other'!F172:F174)</f>
        <v>199.10384147795935</v>
      </c>
      <c r="G172" s="204">
        <f>AVERAGE('LFS Other'!G172:G174)</f>
        <v>663.5478884337025</v>
      </c>
      <c r="H172" s="204">
        <f>AVERAGE('LFS Other'!H172:H174)</f>
        <v>626.07781828174132</v>
      </c>
      <c r="I172" s="204">
        <f>AVERAGE('LFS Other'!I172:I174)</f>
        <v>196.71194129839284</v>
      </c>
      <c r="J172" s="204">
        <f>AVERAGE('LFS Other'!J172:J174)</f>
        <v>18.82</v>
      </c>
      <c r="K172" s="204">
        <f>AVERAGE('LFS Other'!K172:K174)</f>
        <v>16.72</v>
      </c>
      <c r="L172" s="204">
        <f>AVERAGE('LFS Other'!L172:L174)</f>
        <v>2557.1366666666668</v>
      </c>
      <c r="M172" s="204">
        <f>AVERAGE('LFS Other'!M172:M174)</f>
        <v>2143.0833333333335</v>
      </c>
      <c r="N172" s="204">
        <f>AVERAGE('LFS Other'!N172:N174)</f>
        <v>414.05333333333334</v>
      </c>
      <c r="O172" s="204">
        <f>AVERAGE('LFS Other'!O172:O174)</f>
        <v>1347.0733333333335</v>
      </c>
      <c r="P172" s="204">
        <f>AVERAGE('LFS Other'!P172:P174)</f>
        <v>1210.0600000000002</v>
      </c>
      <c r="Q172" s="204">
        <f>AVERAGE('LFS Other'!Q172:Q174)</f>
        <v>384.73</v>
      </c>
      <c r="R172" s="204"/>
    </row>
    <row r="173" spans="1:18" x14ac:dyDescent="0.2">
      <c r="A173" s="213">
        <v>37226</v>
      </c>
      <c r="B173" s="204">
        <f>AVERAGE('LFS Other'!B173:B175)</f>
        <v>18.22</v>
      </c>
      <c r="C173" s="204">
        <f>AVERAGE('LFS Other'!C173:C175)</f>
        <v>16.096666666666668</v>
      </c>
      <c r="D173" s="204">
        <f>AVERAGE('LFS Other'!D173:D175)</f>
        <v>1290.3445943489851</v>
      </c>
      <c r="E173" s="204">
        <f>AVERAGE('LFS Other'!E173:E175)</f>
        <v>1097.2537698421856</v>
      </c>
      <c r="F173" s="204">
        <f>AVERAGE('LFS Other'!F173:F175)</f>
        <v>193.09082450679921</v>
      </c>
      <c r="G173" s="204">
        <f>AVERAGE('LFS Other'!G173:G175)</f>
        <v>662.4877345373219</v>
      </c>
      <c r="H173" s="204">
        <f>AVERAGE('LFS Other'!H173:H175)</f>
        <v>627.85357356134307</v>
      </c>
      <c r="I173" s="204">
        <f>AVERAGE('LFS Other'!I173:I175)</f>
        <v>201.18889475674999</v>
      </c>
      <c r="J173" s="204">
        <f>AVERAGE('LFS Other'!J173:J175)</f>
        <v>18.763333333333335</v>
      </c>
      <c r="K173" s="204">
        <f>AVERAGE('LFS Other'!K173:K175)</f>
        <v>16.61</v>
      </c>
      <c r="L173" s="204">
        <f>AVERAGE('LFS Other'!L173:L175)</f>
        <v>2556.81</v>
      </c>
      <c r="M173" s="204">
        <f>AVERAGE('LFS Other'!M173:M175)</f>
        <v>2147.9566666666665</v>
      </c>
      <c r="N173" s="204">
        <f>AVERAGE('LFS Other'!N173:N175)</f>
        <v>408.85333333333341</v>
      </c>
      <c r="O173" s="204">
        <f>AVERAGE('LFS Other'!O173:O175)</f>
        <v>1342.6533333333334</v>
      </c>
      <c r="P173" s="204">
        <f>AVERAGE('LFS Other'!P173:P175)</f>
        <v>1214.1566666666668</v>
      </c>
      <c r="Q173" s="204">
        <f>AVERAGE('LFS Other'!Q173:Q175)</f>
        <v>387.88333333333338</v>
      </c>
      <c r="R173" s="204"/>
    </row>
    <row r="174" spans="1:18" x14ac:dyDescent="0.2">
      <c r="A174" s="213">
        <v>37196</v>
      </c>
      <c r="B174" s="204">
        <f>AVERAGE('LFS Other'!B174:B176)</f>
        <v>18.303333333333331</v>
      </c>
      <c r="C174" s="204">
        <f>AVERAGE('LFS Other'!C174:C176)</f>
        <v>16.13</v>
      </c>
      <c r="D174" s="204">
        <f>AVERAGE('LFS Other'!D174:D176)</f>
        <v>1285.0839941220247</v>
      </c>
      <c r="E174" s="204">
        <f>AVERAGE('LFS Other'!E174:E176)</f>
        <v>1096.7673729630314</v>
      </c>
      <c r="F174" s="204">
        <f>AVERAGE('LFS Other'!F174:F176)</f>
        <v>188.31662115899326</v>
      </c>
      <c r="G174" s="204">
        <f>AVERAGE('LFS Other'!G174:G176)</f>
        <v>661.12071019345342</v>
      </c>
      <c r="H174" s="204">
        <f>AVERAGE('LFS Other'!H174:H176)</f>
        <v>623.9599976782514</v>
      </c>
      <c r="I174" s="204">
        <f>AVERAGE('LFS Other'!I174:I176)</f>
        <v>204.03238884581233</v>
      </c>
      <c r="J174" s="204">
        <f>AVERAGE('LFS Other'!J174:J176)</f>
        <v>18.803333333333331</v>
      </c>
      <c r="K174" s="204">
        <f>AVERAGE('LFS Other'!K174:K176)</f>
        <v>16.72</v>
      </c>
      <c r="L174" s="204">
        <f>AVERAGE('LFS Other'!L174:L176)</f>
        <v>2549.9366666666665</v>
      </c>
      <c r="M174" s="204">
        <f>AVERAGE('LFS Other'!M174:M176)</f>
        <v>2156.2533333333336</v>
      </c>
      <c r="N174" s="204">
        <f>AVERAGE('LFS Other'!N174:N176)</f>
        <v>393.68333333333334</v>
      </c>
      <c r="O174" s="204">
        <f>AVERAGE('LFS Other'!O174:O176)</f>
        <v>1340.9599999999998</v>
      </c>
      <c r="P174" s="204">
        <f>AVERAGE('LFS Other'!P174:P176)</f>
        <v>1208.9766666666667</v>
      </c>
      <c r="Q174" s="204">
        <f>AVERAGE('LFS Other'!Q174:Q176)</f>
        <v>390.72666666666669</v>
      </c>
      <c r="R174" s="204"/>
    </row>
    <row r="175" spans="1:18" x14ac:dyDescent="0.2">
      <c r="A175" s="213">
        <v>37165</v>
      </c>
      <c r="B175" s="204">
        <f>AVERAGE('LFS Other'!B175:B177)</f>
        <v>18.22</v>
      </c>
      <c r="C175" s="204">
        <f>AVERAGE('LFS Other'!C175:C177)</f>
        <v>15.856666666666667</v>
      </c>
      <c r="D175" s="204">
        <f>AVERAGE('LFS Other'!D175:D177)</f>
        <v>1292.6607880903759</v>
      </c>
      <c r="E175" s="204">
        <f>AVERAGE('LFS Other'!E175:E177)</f>
        <v>1111.9200259458075</v>
      </c>
      <c r="F175" s="204">
        <f>AVERAGE('LFS Other'!F175:F177)</f>
        <v>180.74076214456866</v>
      </c>
      <c r="G175" s="204">
        <f>AVERAGE('LFS Other'!G175:G177)</f>
        <v>668.57198622812814</v>
      </c>
      <c r="H175" s="204">
        <f>AVERAGE('LFS Other'!H175:H177)</f>
        <v>624.08551561192792</v>
      </c>
      <c r="I175" s="204">
        <f>AVERAGE('LFS Other'!I175:I177)</f>
        <v>202.01390557245335</v>
      </c>
      <c r="J175" s="204">
        <f>AVERAGE('LFS Other'!J175:J177)</f>
        <v>18.673333333333336</v>
      </c>
      <c r="K175" s="204">
        <f>AVERAGE('LFS Other'!K175:K177)</f>
        <v>16.443333333333332</v>
      </c>
      <c r="L175" s="204">
        <f>AVERAGE('LFS Other'!L175:L177)</f>
        <v>2562.4899999999998</v>
      </c>
      <c r="M175" s="204">
        <f>AVERAGE('LFS Other'!M175:M177)</f>
        <v>2193.1833333333329</v>
      </c>
      <c r="N175" s="204">
        <f>AVERAGE('LFS Other'!N175:N177)</f>
        <v>369.30666666666667</v>
      </c>
      <c r="O175" s="204">
        <f>AVERAGE('LFS Other'!O175:O177)</f>
        <v>1352.2833333333335</v>
      </c>
      <c r="P175" s="204">
        <f>AVERAGE('LFS Other'!P175:P177)</f>
        <v>1210.21</v>
      </c>
      <c r="Q175" s="204">
        <f>AVERAGE('LFS Other'!Q175:Q177)</f>
        <v>391.80333333333334</v>
      </c>
      <c r="R175" s="204"/>
    </row>
    <row r="176" spans="1:18" x14ac:dyDescent="0.2">
      <c r="A176" s="213">
        <v>37135</v>
      </c>
      <c r="B176" s="204">
        <f>AVERAGE('LFS Other'!B176:B178)</f>
        <v>18.066666666666666</v>
      </c>
      <c r="C176" s="204">
        <f>AVERAGE('LFS Other'!C176:C178)</f>
        <v>15.586666666666668</v>
      </c>
      <c r="D176" s="204">
        <f>AVERAGE('LFS Other'!D176:D178)</f>
        <v>1308.8112328446325</v>
      </c>
      <c r="E176" s="204">
        <f>AVERAGE('LFS Other'!E176:E178)</f>
        <v>1126.6407876311375</v>
      </c>
      <c r="F176" s="204">
        <f>AVERAGE('LFS Other'!F176:F178)</f>
        <v>182.1704452134953</v>
      </c>
      <c r="G176" s="204">
        <f>AVERAGE('LFS Other'!G176:G178)</f>
        <v>685.34371650053311</v>
      </c>
      <c r="H176" s="204">
        <f>AVERAGE('LFS Other'!H176:H178)</f>
        <v>623.46751634409941</v>
      </c>
      <c r="I176" s="204">
        <f>AVERAGE('LFS Other'!I176:I178)</f>
        <v>199.53774000975955</v>
      </c>
      <c r="J176" s="204">
        <f>AVERAGE('LFS Other'!J176:J178)</f>
        <v>18.54</v>
      </c>
      <c r="K176" s="204">
        <f>AVERAGE('LFS Other'!K176:K178)</f>
        <v>16.276666666666667</v>
      </c>
      <c r="L176" s="204">
        <f>AVERAGE('LFS Other'!L176:L178)</f>
        <v>2583.1333333333337</v>
      </c>
      <c r="M176" s="204">
        <f>AVERAGE('LFS Other'!M176:M178)</f>
        <v>2220.1833333333334</v>
      </c>
      <c r="N176" s="204">
        <f>AVERAGE('LFS Other'!N176:N178)</f>
        <v>362.95</v>
      </c>
      <c r="O176" s="204">
        <f>AVERAGE('LFS Other'!O176:O178)</f>
        <v>1375.823333333333</v>
      </c>
      <c r="P176" s="204">
        <f>AVERAGE('LFS Other'!P176:P178)</f>
        <v>1207.31</v>
      </c>
      <c r="Q176" s="204">
        <f>AVERAGE('LFS Other'!Q176:Q178)</f>
        <v>383.92</v>
      </c>
      <c r="R176" s="204"/>
    </row>
    <row r="177" spans="1:18" x14ac:dyDescent="0.2">
      <c r="A177" s="213">
        <v>37104</v>
      </c>
      <c r="B177" s="204">
        <f>AVERAGE('LFS Other'!B177:B179)</f>
        <v>17.923333333333332</v>
      </c>
      <c r="C177" s="204">
        <f>AVERAGE('LFS Other'!C177:C179)</f>
        <v>15.463333333333333</v>
      </c>
      <c r="D177" s="204">
        <f>AVERAGE('LFS Other'!D177:D179)</f>
        <v>1313.4176781736517</v>
      </c>
      <c r="E177" s="204">
        <f>AVERAGE('LFS Other'!E177:E179)</f>
        <v>1123.3920273503454</v>
      </c>
      <c r="F177" s="204">
        <f>AVERAGE('LFS Other'!F177:F179)</f>
        <v>190.02235501369543</v>
      </c>
      <c r="G177" s="204">
        <f>AVERAGE('LFS Other'!G177:G179)</f>
        <v>692.77679393783058</v>
      </c>
      <c r="H177" s="204">
        <f>AVERAGE('LFS Other'!H177:H179)</f>
        <v>620.64088423582132</v>
      </c>
      <c r="I177" s="204">
        <f>AVERAGE('LFS Other'!I177:I179)</f>
        <v>195.57594384927043</v>
      </c>
      <c r="J177" s="204">
        <f>AVERAGE('LFS Other'!J177:J179)</f>
        <v>18.45</v>
      </c>
      <c r="K177" s="204">
        <f>AVERAGE('LFS Other'!K177:K179)</f>
        <v>16.136666666666667</v>
      </c>
      <c r="L177" s="204">
        <f>AVERAGE('LFS Other'!L177:L179)</f>
        <v>2592.5100000000002</v>
      </c>
      <c r="M177" s="204">
        <f>AVERAGE('LFS Other'!M177:M179)</f>
        <v>2222.7533333333336</v>
      </c>
      <c r="N177" s="204">
        <f>AVERAGE('LFS Other'!N177:N179)</f>
        <v>369.75333333333333</v>
      </c>
      <c r="O177" s="204">
        <f>AVERAGE('LFS Other'!O177:O179)</f>
        <v>1382.57</v>
      </c>
      <c r="P177" s="204">
        <f>AVERAGE('LFS Other'!P177:P179)</f>
        <v>1209.94</v>
      </c>
      <c r="Q177" s="204">
        <f>AVERAGE('LFS Other'!Q177:Q179)</f>
        <v>377.35666666666663</v>
      </c>
      <c r="R177" s="204"/>
    </row>
    <row r="178" spans="1:18" x14ac:dyDescent="0.2">
      <c r="A178" s="213">
        <v>37073</v>
      </c>
      <c r="B178" s="204">
        <f>AVERAGE('LFS Other'!B178:B180)</f>
        <v>17.933333333333334</v>
      </c>
      <c r="C178" s="204">
        <f>AVERAGE('LFS Other'!C178:C180)</f>
        <v>15.636666666666668</v>
      </c>
      <c r="D178" s="204">
        <f>AVERAGE('LFS Other'!D178:D180)</f>
        <v>1299.0950639985303</v>
      </c>
      <c r="E178" s="204">
        <f>AVERAGE('LFS Other'!E178:E180)</f>
        <v>1103.0137874580416</v>
      </c>
      <c r="F178" s="204">
        <f>AVERAGE('LFS Other'!F178:F180)</f>
        <v>196.07798073087793</v>
      </c>
      <c r="G178" s="204">
        <f>AVERAGE('LFS Other'!G178:G180)</f>
        <v>685.42808773839613</v>
      </c>
      <c r="H178" s="204">
        <f>AVERAGE('LFS Other'!H178:H180)</f>
        <v>613.66697626013422</v>
      </c>
      <c r="I178" s="204">
        <f>AVERAGE('LFS Other'!I178:I180)</f>
        <v>190.54788171051339</v>
      </c>
      <c r="J178" s="204">
        <f>AVERAGE('LFS Other'!J178:J180)</f>
        <v>18.513333333333335</v>
      </c>
      <c r="K178" s="204">
        <f>AVERAGE('LFS Other'!K178:K180)</f>
        <v>16.276666666666667</v>
      </c>
      <c r="L178" s="204">
        <f>AVERAGE('LFS Other'!L178:L180)</f>
        <v>2573.6033333333339</v>
      </c>
      <c r="M178" s="204">
        <f>AVERAGE('LFS Other'!M178:M180)</f>
        <v>2185.2900000000004</v>
      </c>
      <c r="N178" s="204">
        <f>AVERAGE('LFS Other'!N178:N180)</f>
        <v>388.31333333333333</v>
      </c>
      <c r="O178" s="204">
        <f>AVERAGE('LFS Other'!O178:O180)</f>
        <v>1373.1466666666665</v>
      </c>
      <c r="P178" s="204">
        <f>AVERAGE('LFS Other'!P178:P180)</f>
        <v>1200.46</v>
      </c>
      <c r="Q178" s="204">
        <f>AVERAGE('LFS Other'!Q178:Q180)</f>
        <v>374.43333333333334</v>
      </c>
      <c r="R178" s="204"/>
    </row>
    <row r="179" spans="1:18" x14ac:dyDescent="0.2">
      <c r="A179" s="213">
        <v>37043</v>
      </c>
      <c r="B179" s="204">
        <f>AVERAGE('LFS Other'!B179:B181)</f>
        <v>18.013333333333332</v>
      </c>
      <c r="C179" s="204">
        <f>AVERAGE('LFS Other'!C179:C181)</f>
        <v>15.843333333333334</v>
      </c>
      <c r="D179" s="204">
        <f>AVERAGE('LFS Other'!D179:D181)</f>
        <v>1280.9336547568671</v>
      </c>
      <c r="E179" s="204">
        <f>AVERAGE('LFS Other'!E179:E181)</f>
        <v>1080.5883960309907</v>
      </c>
      <c r="F179" s="204">
        <f>AVERAGE('LFS Other'!F179:F181)</f>
        <v>200.34196291626554</v>
      </c>
      <c r="G179" s="204">
        <f>AVERAGE('LFS Other'!G179:G181)</f>
        <v>675.88663459113798</v>
      </c>
      <c r="H179" s="204">
        <f>AVERAGE('LFS Other'!H179:H181)</f>
        <v>605.04702016572912</v>
      </c>
      <c r="I179" s="204">
        <f>AVERAGE('LFS Other'!I179:I181)</f>
        <v>188.939387082553</v>
      </c>
      <c r="J179" s="204">
        <f>AVERAGE('LFS Other'!J179:J181)</f>
        <v>18.616666666666667</v>
      </c>
      <c r="K179" s="204">
        <f>AVERAGE('LFS Other'!K179:K181)</f>
        <v>16.55</v>
      </c>
      <c r="L179" s="204">
        <f>AVERAGE('LFS Other'!L179:L181)</f>
        <v>2540.0566666666668</v>
      </c>
      <c r="M179" s="204">
        <f>AVERAGE('LFS Other'!M179:M181)</f>
        <v>2142.79</v>
      </c>
      <c r="N179" s="204">
        <f>AVERAGE('LFS Other'!N179:N181)</f>
        <v>397.26666666666665</v>
      </c>
      <c r="O179" s="204">
        <f>AVERAGE('LFS Other'!O179:O181)</f>
        <v>1353.6299999999999</v>
      </c>
      <c r="P179" s="204">
        <f>AVERAGE('LFS Other'!P179:P181)</f>
        <v>1186.43</v>
      </c>
      <c r="Q179" s="204">
        <f>AVERAGE('LFS Other'!Q179:Q181)</f>
        <v>383.25</v>
      </c>
      <c r="R179" s="204"/>
    </row>
    <row r="180" spans="1:18" x14ac:dyDescent="0.2">
      <c r="A180" s="213">
        <v>37012</v>
      </c>
      <c r="B180" s="204">
        <f>AVERAGE('LFS Other'!B180:B182)</f>
        <v>18.056666666666668</v>
      </c>
      <c r="C180" s="204">
        <f>AVERAGE('LFS Other'!C180:C182)</f>
        <v>15.966666666666667</v>
      </c>
      <c r="D180" s="204">
        <f>AVERAGE('LFS Other'!D180:D182)</f>
        <v>1263.6722714350528</v>
      </c>
      <c r="E180" s="204">
        <f>AVERAGE('LFS Other'!E180:E182)</f>
        <v>1069.68158888825</v>
      </c>
      <c r="F180" s="204">
        <f>AVERAGE('LFS Other'!F180:F182)</f>
        <v>193.99068254680273</v>
      </c>
      <c r="G180" s="204">
        <f>AVERAGE('LFS Other'!G180:G182)</f>
        <v>665.82418819336965</v>
      </c>
      <c r="H180" s="204">
        <f>AVERAGE('LFS Other'!H180:H182)</f>
        <v>597.84808324168296</v>
      </c>
      <c r="I180" s="204">
        <f>AVERAGE('LFS Other'!I180:I182)</f>
        <v>185.26781240743708</v>
      </c>
      <c r="J180" s="204">
        <f>AVERAGE('LFS Other'!J180:J182)</f>
        <v>18.62</v>
      </c>
      <c r="K180" s="204">
        <f>AVERAGE('LFS Other'!K180:K182)</f>
        <v>16.573333333333334</v>
      </c>
      <c r="L180" s="204">
        <f>AVERAGE('LFS Other'!L180:L182)</f>
        <v>2506.9566666666669</v>
      </c>
      <c r="M180" s="204">
        <f>AVERAGE('LFS Other'!M180:M182)</f>
        <v>2109.853333333333</v>
      </c>
      <c r="N180" s="204">
        <f>AVERAGE('LFS Other'!N180:N182)</f>
        <v>397.1033333333333</v>
      </c>
      <c r="O180" s="204">
        <f>AVERAGE('LFS Other'!O180:O182)</f>
        <v>1336.9233333333334</v>
      </c>
      <c r="P180" s="204">
        <f>AVERAGE('LFS Other'!P180:P182)</f>
        <v>1170.0366666666666</v>
      </c>
      <c r="Q180" s="204">
        <f>AVERAGE('LFS Other'!Q180:Q182)</f>
        <v>386.6033333333333</v>
      </c>
      <c r="R180" s="204"/>
    </row>
    <row r="181" spans="1:18" x14ac:dyDescent="0.2">
      <c r="A181" s="213">
        <v>36982</v>
      </c>
      <c r="B181" s="204">
        <f>AVERAGE('LFS Other'!B181:B183)</f>
        <v>18.036666666666665</v>
      </c>
      <c r="C181" s="204">
        <f>AVERAGE('LFS Other'!C181:C183)</f>
        <v>15.843333333333334</v>
      </c>
      <c r="D181" s="204">
        <f>AVERAGE('LFS Other'!D181:D183)</f>
        <v>1253.8507602597049</v>
      </c>
      <c r="E181" s="204">
        <f>AVERAGE('LFS Other'!E181:E183)</f>
        <v>1060.457133886104</v>
      </c>
      <c r="F181" s="204">
        <f>AVERAGE('LFS Other'!F181:F183)</f>
        <v>193.39362637360091</v>
      </c>
      <c r="G181" s="204">
        <f>AVERAGE('LFS Other'!G181:G183)</f>
        <v>661.25490140630654</v>
      </c>
      <c r="H181" s="204">
        <f>AVERAGE('LFS Other'!H181:H183)</f>
        <v>592.59585885339823</v>
      </c>
      <c r="I181" s="204">
        <f>AVERAGE('LFS Other'!I181:I183)</f>
        <v>182.23045869322831</v>
      </c>
      <c r="J181" s="204">
        <f>AVERAGE('LFS Other'!J181:J183)</f>
        <v>18.58666666666667</v>
      </c>
      <c r="K181" s="204">
        <f>AVERAGE('LFS Other'!K181:K183)</f>
        <v>16.513333333333332</v>
      </c>
      <c r="L181" s="204">
        <f>AVERAGE('LFS Other'!L181:L183)</f>
        <v>2473.36</v>
      </c>
      <c r="M181" s="204">
        <f>AVERAGE('LFS Other'!M181:M183)</f>
        <v>2077.8233333333333</v>
      </c>
      <c r="N181" s="204">
        <f>AVERAGE('LFS Other'!N181:N183)</f>
        <v>395.5333333333333</v>
      </c>
      <c r="O181" s="204">
        <f>AVERAGE('LFS Other'!O181:O183)</f>
        <v>1318.5333333333333</v>
      </c>
      <c r="P181" s="204">
        <f>AVERAGE('LFS Other'!P181:P183)</f>
        <v>1154.8266666666668</v>
      </c>
      <c r="Q181" s="204">
        <f>AVERAGE('LFS Other'!Q181:Q183)</f>
        <v>384.16666666666669</v>
      </c>
      <c r="R181" s="204"/>
    </row>
    <row r="182" spans="1:18" x14ac:dyDescent="0.2">
      <c r="A182" s="213">
        <v>36951</v>
      </c>
      <c r="B182" s="204">
        <f>AVERAGE('LFS Other'!B182:B184)</f>
        <v>17.98</v>
      </c>
      <c r="C182" s="204">
        <f>AVERAGE('LFS Other'!C182:C184)</f>
        <v>15.636666666666668</v>
      </c>
      <c r="D182" s="204">
        <f>AVERAGE('LFS Other'!D182:D184)</f>
        <v>1251.2978423685879</v>
      </c>
      <c r="E182" s="204">
        <f>AVERAGE('LFS Other'!E182:E184)</f>
        <v>1058.7535181742317</v>
      </c>
      <c r="F182" s="204">
        <f>AVERAGE('LFS Other'!F182:F184)</f>
        <v>192.54104509259173</v>
      </c>
      <c r="G182" s="204">
        <f>AVERAGE('LFS Other'!G182:G184)</f>
        <v>655.32992123631186</v>
      </c>
      <c r="H182" s="204">
        <f>AVERAGE('LFS Other'!H182:H184)</f>
        <v>595.96792113227605</v>
      </c>
      <c r="I182" s="204">
        <f>AVERAGE('LFS Other'!I182:I184)</f>
        <v>181.90602000390518</v>
      </c>
      <c r="J182" s="204">
        <f>AVERAGE('LFS Other'!J182:J184)</f>
        <v>18.553333333333335</v>
      </c>
      <c r="K182" s="204">
        <f>AVERAGE('LFS Other'!K182:K184)</f>
        <v>16.356666666666666</v>
      </c>
      <c r="L182" s="204">
        <f>AVERAGE('LFS Other'!L182:L184)</f>
        <v>2461.0633333333335</v>
      </c>
      <c r="M182" s="204">
        <f>AVERAGE('LFS Other'!M182:M184)</f>
        <v>2067.1766666666667</v>
      </c>
      <c r="N182" s="204">
        <f>AVERAGE('LFS Other'!N182:N184)</f>
        <v>393.88333333333338</v>
      </c>
      <c r="O182" s="204">
        <f>AVERAGE('LFS Other'!O182:O184)</f>
        <v>1304.06</v>
      </c>
      <c r="P182" s="204">
        <f>AVERAGE('LFS Other'!P182:P184)</f>
        <v>1157.0033333333333</v>
      </c>
      <c r="Q182" s="204">
        <f>AVERAGE('LFS Other'!Q182:Q184)</f>
        <v>383.4666666666667</v>
      </c>
      <c r="R182" s="204"/>
    </row>
    <row r="183" spans="1:18" x14ac:dyDescent="0.2">
      <c r="A183" s="213">
        <v>36923</v>
      </c>
      <c r="B183" s="204">
        <f>AVERAGE('LFS Other'!B183:B185)</f>
        <v>17.89</v>
      </c>
      <c r="C183" s="204">
        <f>AVERAGE('LFS Other'!C183:C185)</f>
        <v>15.469999999999999</v>
      </c>
      <c r="D183" s="204">
        <f>AVERAGE('LFS Other'!D183:D185)</f>
        <v>1260.6951243407104</v>
      </c>
      <c r="E183" s="204">
        <f>AVERAGE('LFS Other'!E183:E185)</f>
        <v>1065.8467120737539</v>
      </c>
      <c r="F183" s="204">
        <f>AVERAGE('LFS Other'!F183:F185)</f>
        <v>194.84182362687116</v>
      </c>
      <c r="G183" s="204">
        <f>AVERAGE('LFS Other'!G183:G185)</f>
        <v>658.66260334644414</v>
      </c>
      <c r="H183" s="204">
        <f>AVERAGE('LFS Other'!H183:H185)</f>
        <v>602.03252099426618</v>
      </c>
      <c r="I183" s="204">
        <f>AVERAGE('LFS Other'!I183:I185)</f>
        <v>189.12200921977703</v>
      </c>
      <c r="J183" s="204">
        <f>AVERAGE('LFS Other'!J183:J185)</f>
        <v>18.5</v>
      </c>
      <c r="K183" s="204">
        <f>AVERAGE('LFS Other'!K183:K185)</f>
        <v>16.28</v>
      </c>
      <c r="L183" s="204">
        <f>AVERAGE('LFS Other'!L183:L185)</f>
        <v>2473.3366666666666</v>
      </c>
      <c r="M183" s="204">
        <f>AVERAGE('LFS Other'!M183:M185)</f>
        <v>2080.9233333333336</v>
      </c>
      <c r="N183" s="204">
        <f>AVERAGE('LFS Other'!N183:N185)</f>
        <v>392.41333333333336</v>
      </c>
      <c r="O183" s="204">
        <f>AVERAGE('LFS Other'!O183:O185)</f>
        <v>1308.1899999999998</v>
      </c>
      <c r="P183" s="204">
        <f>AVERAGE('LFS Other'!P183:P185)</f>
        <v>1165.1466666666668</v>
      </c>
      <c r="Q183" s="204">
        <f>AVERAGE('LFS Other'!Q183:Q185)</f>
        <v>392.3966666666667</v>
      </c>
      <c r="R183" s="204"/>
    </row>
    <row r="184" spans="1:18" x14ac:dyDescent="0.2">
      <c r="A184" s="213">
        <v>36892</v>
      </c>
      <c r="B184" s="204">
        <f>AVERAGE('LFS Other'!B184:B186)</f>
        <v>17.923333333333332</v>
      </c>
      <c r="C184" s="204">
        <f>AVERAGE('LFS Other'!C184:C186)</f>
        <v>15.576666666666668</v>
      </c>
      <c r="D184" s="204">
        <f>AVERAGE('LFS Other'!D184:D186)</f>
        <v>1279.3986165738368</v>
      </c>
      <c r="E184" s="204">
        <f>AVERAGE('LFS Other'!E184:E186)</f>
        <v>1076.9790998215465</v>
      </c>
      <c r="F184" s="204">
        <f>AVERAGE('LFS Other'!F184:F186)</f>
        <v>202.41292811220487</v>
      </c>
      <c r="G184" s="204">
        <f>AVERAGE('LFS Other'!G184:G186)</f>
        <v>668.60562936023189</v>
      </c>
      <c r="H184" s="204">
        <f>AVERAGE('LFS Other'!H184:H186)</f>
        <v>610.7896550486048</v>
      </c>
      <c r="I184" s="204">
        <f>AVERAGE('LFS Other'!I184:I186)</f>
        <v>199.89736263445141</v>
      </c>
      <c r="J184" s="204">
        <f>AVERAGE('LFS Other'!J184:J186)</f>
        <v>18.47666666666667</v>
      </c>
      <c r="K184" s="204">
        <f>AVERAGE('LFS Other'!K184:K186)</f>
        <v>16.316666666666666</v>
      </c>
      <c r="L184" s="204">
        <f>AVERAGE('LFS Other'!L184:L186)</f>
        <v>2496.7400000000002</v>
      </c>
      <c r="M184" s="204">
        <f>AVERAGE('LFS Other'!M184:M186)</f>
        <v>2098.8733333333334</v>
      </c>
      <c r="N184" s="204">
        <f>AVERAGE('LFS Other'!N184:N186)</f>
        <v>397.8633333333334</v>
      </c>
      <c r="O184" s="204">
        <f>AVERAGE('LFS Other'!O184:O186)</f>
        <v>1323.6033333333335</v>
      </c>
      <c r="P184" s="204">
        <f>AVERAGE('LFS Other'!P184:P186)</f>
        <v>1173.1366666666665</v>
      </c>
      <c r="Q184" s="204">
        <f>AVERAGE('LFS Other'!Q184:Q186)</f>
        <v>400.63333333333338</v>
      </c>
      <c r="R184" s="204"/>
    </row>
    <row r="185" spans="1:18" x14ac:dyDescent="0.2">
      <c r="A185" s="213">
        <v>36861</v>
      </c>
      <c r="B185" s="204">
        <f>AVERAGE('LFS Other'!B185:B187)</f>
        <v>17.893333333333331</v>
      </c>
      <c r="C185" s="204">
        <f>AVERAGE('LFS Other'!C185:C187)</f>
        <v>15.576666666666668</v>
      </c>
      <c r="D185" s="204">
        <f>AVERAGE('LFS Other'!D185:D187)</f>
        <v>1285.828205501339</v>
      </c>
      <c r="E185" s="204">
        <f>AVERAGE('LFS Other'!E185:E187)</f>
        <v>1076.2571124712624</v>
      </c>
      <c r="F185" s="204">
        <f>AVERAGE('LFS Other'!F185:F187)</f>
        <v>209.56778349175579</v>
      </c>
      <c r="G185" s="204">
        <f>AVERAGE('LFS Other'!G185:G187)</f>
        <v>676.02266105981266</v>
      </c>
      <c r="H185" s="204">
        <f>AVERAGE('LFS Other'!H185:H187)</f>
        <v>609.80221227652612</v>
      </c>
      <c r="I185" s="204">
        <f>AVERAGE('LFS Other'!I185:I187)</f>
        <v>205.5278585949313</v>
      </c>
      <c r="J185" s="204">
        <f>AVERAGE('LFS Other'!J185:J187)</f>
        <v>18.440000000000001</v>
      </c>
      <c r="K185" s="204">
        <f>AVERAGE('LFS Other'!K185:K187)</f>
        <v>16.2</v>
      </c>
      <c r="L185" s="204">
        <f>AVERAGE('LFS Other'!L185:L187)</f>
        <v>2507.11</v>
      </c>
      <c r="M185" s="204">
        <f>AVERAGE('LFS Other'!M185:M187)</f>
        <v>2108.2200000000003</v>
      </c>
      <c r="N185" s="204">
        <f>AVERAGE('LFS Other'!N185:N187)</f>
        <v>398.88666666666671</v>
      </c>
      <c r="O185" s="204">
        <f>AVERAGE('LFS Other'!O185:O187)</f>
        <v>1336.91</v>
      </c>
      <c r="P185" s="204">
        <f>AVERAGE('LFS Other'!P185:P187)</f>
        <v>1170.2</v>
      </c>
      <c r="Q185" s="204">
        <f>AVERAGE('LFS Other'!Q185:Q187)</f>
        <v>400.37666666666661</v>
      </c>
      <c r="R185" s="204"/>
    </row>
    <row r="186" spans="1:18" x14ac:dyDescent="0.2">
      <c r="A186" s="213">
        <v>36831</v>
      </c>
      <c r="B186" s="204">
        <f>AVERAGE('LFS Other'!B186:B188)</f>
        <v>17.953333333333333</v>
      </c>
      <c r="C186" s="204">
        <f>AVERAGE('LFS Other'!C186:C188)</f>
        <v>15.533333333333333</v>
      </c>
      <c r="D186" s="204">
        <f>AVERAGE('LFS Other'!D186:D188)</f>
        <v>1285.0129519366794</v>
      </c>
      <c r="E186" s="204">
        <f>AVERAGE('LFS Other'!E186:E188)</f>
        <v>1072.7836382272183</v>
      </c>
      <c r="F186" s="204">
        <f>AVERAGE('LFS Other'!F186:F188)</f>
        <v>212.22598790991148</v>
      </c>
      <c r="G186" s="204">
        <f>AVERAGE('LFS Other'!G186:G188)</f>
        <v>679.01450447405409</v>
      </c>
      <c r="H186" s="204">
        <f>AVERAGE('LFS Other'!H186:H188)</f>
        <v>605.99511529762515</v>
      </c>
      <c r="I186" s="204">
        <f>AVERAGE('LFS Other'!I186:I188)</f>
        <v>207.87289196952619</v>
      </c>
      <c r="J186" s="204">
        <f>AVERAGE('LFS Other'!J186:J188)</f>
        <v>18.486666666666665</v>
      </c>
      <c r="K186" s="204">
        <f>AVERAGE('LFS Other'!K186:K188)</f>
        <v>16.116666666666667</v>
      </c>
      <c r="L186" s="204">
        <f>AVERAGE('LFS Other'!L186:L188)</f>
        <v>2502.83</v>
      </c>
      <c r="M186" s="204">
        <f>AVERAGE('LFS Other'!M186:M188)</f>
        <v>2106.06</v>
      </c>
      <c r="N186" s="204">
        <f>AVERAGE('LFS Other'!N186:N188)</f>
        <v>396.76666666666665</v>
      </c>
      <c r="O186" s="204">
        <f>AVERAGE('LFS Other'!O186:O188)</f>
        <v>1339.5766666666666</v>
      </c>
      <c r="P186" s="204">
        <f>AVERAGE('LFS Other'!P186:P188)</f>
        <v>1163.2533333333333</v>
      </c>
      <c r="Q186" s="204">
        <f>AVERAGE('LFS Other'!Q186:Q188)</f>
        <v>393.90000000000003</v>
      </c>
      <c r="R186" s="204"/>
    </row>
    <row r="187" spans="1:18" x14ac:dyDescent="0.2">
      <c r="A187" s="213">
        <v>36800</v>
      </c>
      <c r="B187" s="204">
        <f>AVERAGE('LFS Other'!B187:B189)</f>
        <v>17.926666666666666</v>
      </c>
      <c r="C187" s="204">
        <f>AVERAGE('LFS Other'!C187:C189)</f>
        <v>15.25</v>
      </c>
      <c r="D187" s="204">
        <f>AVERAGE('LFS Other'!D187:D189)</f>
        <v>1281.0514204414303</v>
      </c>
      <c r="E187" s="204">
        <f>AVERAGE('LFS Other'!E187:E189)</f>
        <v>1080.4178152541456</v>
      </c>
      <c r="F187" s="204">
        <f>AVERAGE('LFS Other'!F187:F189)</f>
        <v>200.63027938773516</v>
      </c>
      <c r="G187" s="204">
        <f>AVERAGE('LFS Other'!G187:G189)</f>
        <v>677.99355396726298</v>
      </c>
      <c r="H187" s="204">
        <f>AVERAGE('LFS Other'!H187:H189)</f>
        <v>603.06118361188055</v>
      </c>
      <c r="I187" s="204">
        <f>AVERAGE('LFS Other'!I187:I189)</f>
        <v>207.44449118539873</v>
      </c>
      <c r="J187" s="204">
        <f>AVERAGE('LFS Other'!J187:J189)</f>
        <v>18.466666666666665</v>
      </c>
      <c r="K187" s="204">
        <f>AVERAGE('LFS Other'!K187:K189)</f>
        <v>16</v>
      </c>
      <c r="L187" s="204">
        <f>AVERAGE('LFS Other'!L187:L189)</f>
        <v>2504.1766666666667</v>
      </c>
      <c r="M187" s="204">
        <f>AVERAGE('LFS Other'!M187:M189)</f>
        <v>2125.4300000000003</v>
      </c>
      <c r="N187" s="204">
        <f>AVERAGE('LFS Other'!N187:N189)</f>
        <v>378.75</v>
      </c>
      <c r="O187" s="204">
        <f>AVERAGE('LFS Other'!O187:O189)</f>
        <v>1342.2333333333333</v>
      </c>
      <c r="P187" s="204">
        <f>AVERAGE('LFS Other'!P187:P189)</f>
        <v>1161.9433333333334</v>
      </c>
      <c r="Q187" s="204">
        <f>AVERAGE('LFS Other'!Q187:Q189)</f>
        <v>393.31333333333333</v>
      </c>
      <c r="R187" s="204"/>
    </row>
    <row r="188" spans="1:18" x14ac:dyDescent="0.2">
      <c r="A188" s="213">
        <v>36770</v>
      </c>
      <c r="B188" s="204">
        <f>AVERAGE('LFS Other'!B188:B190)</f>
        <v>17.933333333333334</v>
      </c>
      <c r="C188" s="204">
        <f>AVERAGE('LFS Other'!C188:C190)</f>
        <v>15.25</v>
      </c>
      <c r="D188" s="204">
        <f>AVERAGE('LFS Other'!D188:D190)</f>
        <v>1285.1091759863145</v>
      </c>
      <c r="E188" s="204">
        <f>AVERAGE('LFS Other'!E188:E190)</f>
        <v>1097.9875340240699</v>
      </c>
      <c r="F188" s="204">
        <f>AVERAGE('LFS Other'!F188:F190)</f>
        <v>187.11831616269521</v>
      </c>
      <c r="G188" s="204">
        <f>AVERAGE('LFS Other'!G188:G190)</f>
        <v>683.20803262845527</v>
      </c>
      <c r="H188" s="204">
        <f>AVERAGE('LFS Other'!H188:H190)</f>
        <v>601.90446049557283</v>
      </c>
      <c r="I188" s="204">
        <f>AVERAGE('LFS Other'!I188:I190)</f>
        <v>207.53279012063413</v>
      </c>
      <c r="J188" s="204">
        <f>AVERAGE('LFS Other'!J188:J190)</f>
        <v>18.366666666666664</v>
      </c>
      <c r="K188" s="204">
        <f>AVERAGE('LFS Other'!K188:K190)</f>
        <v>16</v>
      </c>
      <c r="L188" s="204">
        <f>AVERAGE('LFS Other'!L188:L190)</f>
        <v>2516.0933333333332</v>
      </c>
      <c r="M188" s="204">
        <f>AVERAGE('LFS Other'!M188:M190)</f>
        <v>2154.3966666666665</v>
      </c>
      <c r="N188" s="204">
        <f>AVERAGE('LFS Other'!N188:N190)</f>
        <v>361.70000000000005</v>
      </c>
      <c r="O188" s="204">
        <f>AVERAGE('LFS Other'!O188:O190)</f>
        <v>1353.6733333333332</v>
      </c>
      <c r="P188" s="204">
        <f>AVERAGE('LFS Other'!P188:P190)</f>
        <v>1162.42</v>
      </c>
      <c r="Q188" s="204">
        <f>AVERAGE('LFS Other'!Q188:Q190)</f>
        <v>399.70333333333338</v>
      </c>
      <c r="R188" s="204"/>
    </row>
    <row r="189" spans="1:18" x14ac:dyDescent="0.2">
      <c r="A189" s="213">
        <v>36739</v>
      </c>
      <c r="B189" s="204">
        <f>AVERAGE('LFS Other'!B189:B191)</f>
        <v>17.886666666666667</v>
      </c>
      <c r="C189" s="204">
        <f>AVERAGE('LFS Other'!C189:C191)</f>
        <v>15.46</v>
      </c>
      <c r="D189" s="204">
        <f>AVERAGE('LFS Other'!D189:D191)</f>
        <v>1279.3699937489268</v>
      </c>
      <c r="E189" s="204">
        <f>AVERAGE('LFS Other'!E189:E191)</f>
        <v>1099.6405440341048</v>
      </c>
      <c r="F189" s="204">
        <f>AVERAGE('LFS Other'!F189:F191)</f>
        <v>179.72944971482215</v>
      </c>
      <c r="G189" s="204">
        <f>AVERAGE('LFS Other'!G189:G191)</f>
        <v>686.63159504130783</v>
      </c>
      <c r="H189" s="204">
        <f>AVERAGE('LFS Other'!H189:H191)</f>
        <v>592.73840474796987</v>
      </c>
      <c r="I189" s="204">
        <f>AVERAGE('LFS Other'!I189:I191)</f>
        <v>208.50727664909209</v>
      </c>
      <c r="J189" s="204">
        <f>AVERAGE('LFS Other'!J189:J191)</f>
        <v>18.22</v>
      </c>
      <c r="K189" s="204">
        <f>AVERAGE('LFS Other'!K189:K191)</f>
        <v>16</v>
      </c>
      <c r="L189" s="204">
        <f>AVERAGE('LFS Other'!L189:L191)</f>
        <v>2513.23</v>
      </c>
      <c r="M189" s="204">
        <f>AVERAGE('LFS Other'!M189:M191)</f>
        <v>2157.4833333333336</v>
      </c>
      <c r="N189" s="204">
        <f>AVERAGE('LFS Other'!N189:N191)</f>
        <v>355.75</v>
      </c>
      <c r="O189" s="204">
        <f>AVERAGE('LFS Other'!O189:O191)</f>
        <v>1356.54</v>
      </c>
      <c r="P189" s="204">
        <f>AVERAGE('LFS Other'!P189:P191)</f>
        <v>1156.6933333333334</v>
      </c>
      <c r="Q189" s="204">
        <f>AVERAGE('LFS Other'!Q189:Q191)</f>
        <v>402.3</v>
      </c>
      <c r="R189" s="204"/>
    </row>
    <row r="190" spans="1:18" x14ac:dyDescent="0.2">
      <c r="A190" s="213">
        <v>36708</v>
      </c>
      <c r="B190" s="204">
        <f>AVERAGE('LFS Other'!B190:B192)</f>
        <v>17.75</v>
      </c>
      <c r="C190" s="204">
        <f>AVERAGE('LFS Other'!C190:C192)</f>
        <v>15.723333333333334</v>
      </c>
      <c r="D190" s="204">
        <f>AVERAGE('LFS Other'!D190:D192)</f>
        <v>1263.3494722614328</v>
      </c>
      <c r="E190" s="204">
        <f>AVERAGE('LFS Other'!E190:E192)</f>
        <v>1083.8822875990036</v>
      </c>
      <c r="F190" s="204">
        <f>AVERAGE('LFS Other'!F190:F192)</f>
        <v>179.46718466242916</v>
      </c>
      <c r="G190" s="204">
        <f>AVERAGE('LFS Other'!G190:G192)</f>
        <v>682.29884063324505</v>
      </c>
      <c r="H190" s="204">
        <f>AVERAGE('LFS Other'!H190:H192)</f>
        <v>581.047320530825</v>
      </c>
      <c r="I190" s="204">
        <f>AVERAGE('LFS Other'!I190:I192)</f>
        <v>205.34565982547142</v>
      </c>
      <c r="J190" s="204">
        <f>AVERAGE('LFS Other'!J190:J192)</f>
        <v>18.126666666666665</v>
      </c>
      <c r="K190" s="204">
        <f>AVERAGE('LFS Other'!K190:K192)</f>
        <v>16.010000000000002</v>
      </c>
      <c r="L190" s="204">
        <f>AVERAGE('LFS Other'!L190:L192)</f>
        <v>2487.0499999999997</v>
      </c>
      <c r="M190" s="204">
        <f>AVERAGE('LFS Other'!M190:M192)</f>
        <v>2130.373333333333</v>
      </c>
      <c r="N190" s="204">
        <f>AVERAGE('LFS Other'!N190:N192)</f>
        <v>356.67666666666668</v>
      </c>
      <c r="O190" s="204">
        <f>AVERAGE('LFS Other'!O190:O192)</f>
        <v>1341.9466666666667</v>
      </c>
      <c r="P190" s="204">
        <f>AVERAGE('LFS Other'!P190:P192)</f>
        <v>1145.1066666666666</v>
      </c>
      <c r="Q190" s="204">
        <f>AVERAGE('LFS Other'!Q190:Q192)</f>
        <v>396.84</v>
      </c>
      <c r="R190" s="204"/>
    </row>
    <row r="191" spans="1:18" x14ac:dyDescent="0.2">
      <c r="A191" s="213">
        <v>36678</v>
      </c>
      <c r="B191" s="204">
        <f>AVERAGE('LFS Other'!B191:B193)</f>
        <v>17.670000000000002</v>
      </c>
      <c r="C191" s="204">
        <f>AVERAGE('LFS Other'!C191:C193)</f>
        <v>15.93</v>
      </c>
      <c r="D191" s="204">
        <f>AVERAGE('LFS Other'!D191:D193)</f>
        <v>1244.0740244642454</v>
      </c>
      <c r="E191" s="204">
        <f>AVERAGE('LFS Other'!E191:E193)</f>
        <v>1063.5554685514242</v>
      </c>
      <c r="F191" s="204">
        <f>AVERAGE('LFS Other'!F191:F193)</f>
        <v>180.52191653993995</v>
      </c>
      <c r="G191" s="204">
        <f>AVERAGE('LFS Other'!G191:G193)</f>
        <v>672.75515050424349</v>
      </c>
      <c r="H191" s="204">
        <f>AVERAGE('LFS Other'!H191:H193)</f>
        <v>571.31892348975805</v>
      </c>
      <c r="I191" s="204">
        <f>AVERAGE('LFS Other'!I191:I193)</f>
        <v>198.88022140491412</v>
      </c>
      <c r="J191" s="204">
        <f>AVERAGE('LFS Other'!J191:J193)</f>
        <v>18.106666666666666</v>
      </c>
      <c r="K191" s="204">
        <f>AVERAGE('LFS Other'!K191:K193)</f>
        <v>16.146666666666665</v>
      </c>
      <c r="L191" s="204">
        <f>AVERAGE('LFS Other'!L191:L193)</f>
        <v>2450.2133333333336</v>
      </c>
      <c r="M191" s="204">
        <f>AVERAGE('LFS Other'!M191:M193)</f>
        <v>2091.2766666666666</v>
      </c>
      <c r="N191" s="204">
        <f>AVERAGE('LFS Other'!N191:N193)</f>
        <v>358.93666666666667</v>
      </c>
      <c r="O191" s="204">
        <f>AVERAGE('LFS Other'!O191:O193)</f>
        <v>1315.5933333333332</v>
      </c>
      <c r="P191" s="204">
        <f>AVERAGE('LFS Other'!P191:P193)</f>
        <v>1134.6233333333332</v>
      </c>
      <c r="Q191" s="204">
        <f>AVERAGE('LFS Other'!Q191:Q193)</f>
        <v>385.09666666666664</v>
      </c>
      <c r="R191" s="204"/>
    </row>
    <row r="192" spans="1:18" x14ac:dyDescent="0.2">
      <c r="A192" s="213">
        <v>36647</v>
      </c>
      <c r="B192" s="204">
        <f>AVERAGE('LFS Other'!B192:B194)</f>
        <v>17.489999999999998</v>
      </c>
      <c r="C192" s="204">
        <f>AVERAGE('LFS Other'!C192:C194)</f>
        <v>15.726666666666667</v>
      </c>
      <c r="D192" s="204">
        <f>AVERAGE('LFS Other'!D192:D194)</f>
        <v>1238.002770597577</v>
      </c>
      <c r="E192" s="204">
        <f>AVERAGE('LFS Other'!E192:E194)</f>
        <v>1058.4345338763544</v>
      </c>
      <c r="F192" s="204">
        <f>AVERAGE('LFS Other'!F192:F194)</f>
        <v>179.57159734834113</v>
      </c>
      <c r="G192" s="204">
        <f>AVERAGE('LFS Other'!G192:G194)</f>
        <v>665.90857859388291</v>
      </c>
      <c r="H192" s="204">
        <f>AVERAGE('LFS Other'!H192:H194)</f>
        <v>572.09755263081286</v>
      </c>
      <c r="I192" s="204">
        <f>AVERAGE('LFS Other'!I192:I194)</f>
        <v>192.63322576380719</v>
      </c>
      <c r="J192" s="204">
        <f>AVERAGE('LFS Other'!J192:J194)</f>
        <v>17.93</v>
      </c>
      <c r="K192" s="204">
        <f>AVERAGE('LFS Other'!K192:K194)</f>
        <v>16.146666666666665</v>
      </c>
      <c r="L192" s="204">
        <f>AVERAGE('LFS Other'!L192:L194)</f>
        <v>2422.9366666666665</v>
      </c>
      <c r="M192" s="204">
        <f>AVERAGE('LFS Other'!M192:M194)</f>
        <v>2068.7566666666667</v>
      </c>
      <c r="N192" s="204">
        <f>AVERAGE('LFS Other'!N192:N194)</f>
        <v>354.18333333333334</v>
      </c>
      <c r="O192" s="204">
        <f>AVERAGE('LFS Other'!O192:O194)</f>
        <v>1294.7566666666664</v>
      </c>
      <c r="P192" s="204">
        <f>AVERAGE('LFS Other'!P192:P194)</f>
        <v>1128.18</v>
      </c>
      <c r="Q192" s="204">
        <f>AVERAGE('LFS Other'!Q192:Q194)</f>
        <v>376.67666666666668</v>
      </c>
      <c r="R192" s="204"/>
    </row>
    <row r="193" spans="1:18" x14ac:dyDescent="0.2">
      <c r="A193" s="213">
        <v>36617</v>
      </c>
      <c r="B193" s="204">
        <f>AVERAGE('LFS Other'!B193:B195)</f>
        <v>17.456666666666667</v>
      </c>
      <c r="C193" s="204">
        <f>AVERAGE('LFS Other'!C193:C195)</f>
        <v>15.746666666666668</v>
      </c>
      <c r="D193" s="204">
        <f>AVERAGE('LFS Other'!D193:D195)</f>
        <v>1237.1177676629231</v>
      </c>
      <c r="E193" s="204">
        <f>AVERAGE('LFS Other'!E193:E195)</f>
        <v>1059.9516994171511</v>
      </c>
      <c r="F193" s="204">
        <f>AVERAGE('LFS Other'!F193:F195)</f>
        <v>177.16942887289079</v>
      </c>
      <c r="G193" s="204">
        <f>AVERAGE('LFS Other'!G193:G195)</f>
        <v>664.51011659963672</v>
      </c>
      <c r="H193" s="204">
        <f>AVERAGE('LFS Other'!H193:H195)</f>
        <v>572.61438626282688</v>
      </c>
      <c r="I193" s="204">
        <f>AVERAGE('LFS Other'!I193:I195)</f>
        <v>193.74610316982884</v>
      </c>
      <c r="J193" s="204">
        <f>AVERAGE('LFS Other'!J193:J195)</f>
        <v>17.806666666666668</v>
      </c>
      <c r="K193" s="204">
        <f>AVERAGE('LFS Other'!K193:K195)</f>
        <v>16.136666666666667</v>
      </c>
      <c r="L193" s="204">
        <f>AVERAGE('LFS Other'!L193:L195)</f>
        <v>2407.5466666666666</v>
      </c>
      <c r="M193" s="204">
        <f>AVERAGE('LFS Other'!M193:M195)</f>
        <v>2053.1066666666666</v>
      </c>
      <c r="N193" s="204">
        <f>AVERAGE('LFS Other'!N193:N195)</f>
        <v>354.44333333333333</v>
      </c>
      <c r="O193" s="204">
        <f>AVERAGE('LFS Other'!O193:O195)</f>
        <v>1286.2433333333333</v>
      </c>
      <c r="P193" s="204">
        <f>AVERAGE('LFS Other'!P193:P195)</f>
        <v>1121.3033333333333</v>
      </c>
      <c r="Q193" s="204">
        <f>AVERAGE('LFS Other'!Q193:Q195)</f>
        <v>376.03000000000003</v>
      </c>
      <c r="R193" s="204"/>
    </row>
    <row r="194" spans="1:18" x14ac:dyDescent="0.2">
      <c r="A194" s="213">
        <v>36586</v>
      </c>
      <c r="B194" s="204">
        <f>AVERAGE('LFS Other'!B194:B196)</f>
        <v>17.373333333333335</v>
      </c>
      <c r="C194" s="204">
        <f>AVERAGE('LFS Other'!C194:C196)</f>
        <v>15.540000000000001</v>
      </c>
      <c r="D194" s="204">
        <f>AVERAGE('LFS Other'!D194:D196)</f>
        <v>1232.6202543072138</v>
      </c>
      <c r="E194" s="204">
        <f>AVERAGE('LFS Other'!E194:E196)</f>
        <v>1059.3403467196101</v>
      </c>
      <c r="F194" s="204">
        <f>AVERAGE('LFS Other'!F194:F196)</f>
        <v>173.27990758760339</v>
      </c>
      <c r="G194" s="204">
        <f>AVERAGE('LFS Other'!G194:G196)</f>
        <v>659.25708508778905</v>
      </c>
      <c r="H194" s="204">
        <f>AVERAGE('LFS Other'!H194:H196)</f>
        <v>573.36654379184631</v>
      </c>
      <c r="I194" s="204">
        <f>AVERAGE('LFS Other'!I194:I196)</f>
        <v>197.67339101717707</v>
      </c>
      <c r="J194" s="204">
        <f>AVERAGE('LFS Other'!J194:J196)</f>
        <v>17.703333333333333</v>
      </c>
      <c r="K194" s="204">
        <f>AVERAGE('LFS Other'!K194:K196)</f>
        <v>16</v>
      </c>
      <c r="L194" s="204">
        <f>AVERAGE('LFS Other'!L194:L196)</f>
        <v>2389.0533333333333</v>
      </c>
      <c r="M194" s="204">
        <f>AVERAGE('LFS Other'!M194:M196)</f>
        <v>2037.29</v>
      </c>
      <c r="N194" s="204">
        <f>AVERAGE('LFS Other'!N194:N196)</f>
        <v>351.76666666666665</v>
      </c>
      <c r="O194" s="204">
        <f>AVERAGE('LFS Other'!O194:O196)</f>
        <v>1278.93</v>
      </c>
      <c r="P194" s="204">
        <f>AVERAGE('LFS Other'!P194:P196)</f>
        <v>1110.1233333333332</v>
      </c>
      <c r="Q194" s="204">
        <f>AVERAGE('LFS Other'!Q194:Q196)</f>
        <v>377.97333333333336</v>
      </c>
      <c r="R194" s="204"/>
    </row>
    <row r="195" spans="1:18" x14ac:dyDescent="0.2">
      <c r="A195" s="213">
        <v>36557</v>
      </c>
      <c r="B195" s="204">
        <f>AVERAGE('LFS Other'!B195:B197)</f>
        <v>17.403333333333332</v>
      </c>
      <c r="C195" s="204">
        <f>AVERAGE('LFS Other'!C195:C197)</f>
        <v>15.51</v>
      </c>
      <c r="D195" s="204">
        <f>AVERAGE('LFS Other'!D195:D197)</f>
        <v>1235.2839663104207</v>
      </c>
      <c r="E195" s="204">
        <f>AVERAGE('LFS Other'!E195:E197)</f>
        <v>1063.6714112352922</v>
      </c>
      <c r="F195" s="204">
        <f>AVERAGE('LFS Other'!F195:F197)</f>
        <v>171.61255507512851</v>
      </c>
      <c r="G195" s="204">
        <f>AVERAGE('LFS Other'!G195:G197)</f>
        <v>660.77151793967562</v>
      </c>
      <c r="H195" s="204">
        <f>AVERAGE('LFS Other'!H195:H197)</f>
        <v>574.51582294316677</v>
      </c>
      <c r="I195" s="204">
        <f>AVERAGE('LFS Other'!I195:I197)</f>
        <v>196.23588415326049</v>
      </c>
      <c r="J195" s="204">
        <f>AVERAGE('LFS Other'!J195:J197)</f>
        <v>17.68</v>
      </c>
      <c r="K195" s="204">
        <f>AVERAGE('LFS Other'!K195:K197)</f>
        <v>15.793333333333335</v>
      </c>
      <c r="L195" s="204">
        <f>AVERAGE('LFS Other'!L195:L197)</f>
        <v>2388.36</v>
      </c>
      <c r="M195" s="204">
        <f>AVERAGE('LFS Other'!M195:M197)</f>
        <v>2034.4433333333334</v>
      </c>
      <c r="N195" s="204">
        <f>AVERAGE('LFS Other'!N195:N197)</f>
        <v>353.91666666666669</v>
      </c>
      <c r="O195" s="204">
        <f>AVERAGE('LFS Other'!O195:O197)</f>
        <v>1283.7133333333334</v>
      </c>
      <c r="P195" s="204">
        <f>AVERAGE('LFS Other'!P195:P197)</f>
        <v>1104.6466666666665</v>
      </c>
      <c r="Q195" s="204">
        <f>AVERAGE('LFS Other'!Q195:Q197)</f>
        <v>375.67</v>
      </c>
      <c r="R195" s="204"/>
    </row>
    <row r="196" spans="1:18" x14ac:dyDescent="0.2">
      <c r="A196" s="213">
        <v>36526</v>
      </c>
      <c r="B196" s="204">
        <f>AVERAGE('LFS Other'!B196:B198)</f>
        <v>17.526666666666667</v>
      </c>
      <c r="C196" s="204">
        <f>AVERAGE('LFS Other'!C196:C198)</f>
        <v>15.526666666666666</v>
      </c>
      <c r="D196" s="204">
        <f>AVERAGE('LFS Other'!D196:D198)</f>
        <v>1235.8439011498351</v>
      </c>
      <c r="E196" s="204">
        <f>AVERAGE('LFS Other'!E196:E198)</f>
        <v>1069.0013951786257</v>
      </c>
      <c r="F196" s="204">
        <f>AVERAGE('LFS Other'!F196:F198)</f>
        <v>166.84250597120936</v>
      </c>
      <c r="G196" s="204">
        <f>AVERAGE('LFS Other'!G196:G198)</f>
        <v>662.24959918419415</v>
      </c>
      <c r="H196" s="204">
        <f>AVERAGE('LFS Other'!H196:H198)</f>
        <v>573.59430196564097</v>
      </c>
      <c r="I196" s="204">
        <f>AVERAGE('LFS Other'!I196:I198)</f>
        <v>190.15421634403666</v>
      </c>
      <c r="J196" s="204">
        <f>AVERAGE('LFS Other'!J196:J198)</f>
        <v>17.753333333333334</v>
      </c>
      <c r="K196" s="204">
        <f>AVERAGE('LFS Other'!K196:K198)</f>
        <v>15.76</v>
      </c>
      <c r="L196" s="204">
        <f>AVERAGE('LFS Other'!L196:L198)</f>
        <v>2390.5266666666666</v>
      </c>
      <c r="M196" s="204">
        <f>AVERAGE('LFS Other'!M196:M198)</f>
        <v>2044.8333333333333</v>
      </c>
      <c r="N196" s="204">
        <f>AVERAGE('LFS Other'!N196:N198)</f>
        <v>345.69333333333333</v>
      </c>
      <c r="O196" s="204">
        <f>AVERAGE('LFS Other'!O196:O198)</f>
        <v>1289.9966666666667</v>
      </c>
      <c r="P196" s="204">
        <f>AVERAGE('LFS Other'!P196:P198)</f>
        <v>1100.53</v>
      </c>
      <c r="Q196" s="204">
        <f>AVERAGE('LFS Other'!Q196:Q198)</f>
        <v>370.34333333333331</v>
      </c>
      <c r="R196" s="204"/>
    </row>
    <row r="197" spans="1:18" x14ac:dyDescent="0.2">
      <c r="A197" s="213">
        <v>36495</v>
      </c>
      <c r="B197" s="204">
        <f>AVERAGE('LFS Other'!B197:B199)</f>
        <v>17.636666666666667</v>
      </c>
      <c r="C197" s="204">
        <f>AVERAGE('LFS Other'!C197:C199)</f>
        <v>15.526666666666669</v>
      </c>
      <c r="D197" s="204">
        <f>AVERAGE('LFS Other'!D197:D199)</f>
        <v>1245.588765709196</v>
      </c>
      <c r="E197" s="204">
        <f>AVERAGE('LFS Other'!E197:E199)</f>
        <v>1079.2542976753591</v>
      </c>
      <c r="F197" s="204">
        <f>AVERAGE('LFS Other'!F197:F199)</f>
        <v>166.33446803383686</v>
      </c>
      <c r="G197" s="204">
        <f>AVERAGE('LFS Other'!G197:G199)</f>
        <v>671.77713664499299</v>
      </c>
      <c r="H197" s="204">
        <f>AVERAGE('LFS Other'!H197:H199)</f>
        <v>573.81496455105037</v>
      </c>
      <c r="I197" s="204">
        <f>AVERAGE('LFS Other'!I197:I199)</f>
        <v>187.41688860235013</v>
      </c>
      <c r="J197" s="204">
        <f>AVERAGE('LFS Other'!J197:J199)</f>
        <v>17.78</v>
      </c>
      <c r="K197" s="204">
        <f>AVERAGE('LFS Other'!K197:K199)</f>
        <v>15.623333333333335</v>
      </c>
      <c r="L197" s="204">
        <f>AVERAGE('LFS Other'!L197:L199)</f>
        <v>2399.56</v>
      </c>
      <c r="M197" s="204">
        <f>AVERAGE('LFS Other'!M197:M199)</f>
        <v>2050.8133333333335</v>
      </c>
      <c r="N197" s="204">
        <f>AVERAGE('LFS Other'!N197:N199)</f>
        <v>348.74666666666667</v>
      </c>
      <c r="O197" s="204">
        <f>AVERAGE('LFS Other'!O197:O199)</f>
        <v>1297.6433333333334</v>
      </c>
      <c r="P197" s="204">
        <f>AVERAGE('LFS Other'!P197:P199)</f>
        <v>1101.9166666666667</v>
      </c>
      <c r="Q197" s="204">
        <f>AVERAGE('LFS Other'!Q197:Q199)</f>
        <v>366.16333333333336</v>
      </c>
      <c r="R197" s="204"/>
    </row>
    <row r="198" spans="1:18" x14ac:dyDescent="0.2">
      <c r="A198" s="213">
        <v>36465</v>
      </c>
      <c r="B198" s="204">
        <f>AVERAGE('LFS Other'!B198:B200)</f>
        <v>17.696666666666669</v>
      </c>
      <c r="C198" s="204">
        <f>AVERAGE('LFS Other'!C198:C200)</f>
        <v>15.553333333333335</v>
      </c>
      <c r="D198" s="204">
        <f>AVERAGE('LFS Other'!D198:D200)</f>
        <v>1240.428297169902</v>
      </c>
      <c r="E198" s="204">
        <f>AVERAGE('LFS Other'!E198:E200)</f>
        <v>1078.8242668963503</v>
      </c>
      <c r="F198" s="204">
        <f>AVERAGE('LFS Other'!F198:F200)</f>
        <v>161.60403027355142</v>
      </c>
      <c r="G198" s="204">
        <f>AVERAGE('LFS Other'!G198:G200)</f>
        <v>670.91292993118088</v>
      </c>
      <c r="H198" s="204">
        <f>AVERAGE('LFS Other'!H198:H200)</f>
        <v>569.51870272556823</v>
      </c>
      <c r="I198" s="204">
        <f>AVERAGE('LFS Other'!I198:I200)</f>
        <v>188.90341510657595</v>
      </c>
      <c r="J198" s="204">
        <f>AVERAGE('LFS Other'!J198:J200)</f>
        <v>17.86</v>
      </c>
      <c r="K198" s="204">
        <f>AVERAGE('LFS Other'!K198:K200)</f>
        <v>15.623333333333335</v>
      </c>
      <c r="L198" s="204">
        <f>AVERAGE('LFS Other'!L198:L200)</f>
        <v>2390.8566666666666</v>
      </c>
      <c r="M198" s="204">
        <f>AVERAGE('LFS Other'!M198:M200)</f>
        <v>2047.2366666666669</v>
      </c>
      <c r="N198" s="204">
        <f>AVERAGE('LFS Other'!N198:N200)</f>
        <v>343.61999999999995</v>
      </c>
      <c r="O198" s="204">
        <f>AVERAGE('LFS Other'!O198:O200)</f>
        <v>1293.2333333333333</v>
      </c>
      <c r="P198" s="204">
        <f>AVERAGE('LFS Other'!P198:P200)</f>
        <v>1097.6233333333334</v>
      </c>
      <c r="Q198" s="204">
        <f>AVERAGE('LFS Other'!Q198:Q200)</f>
        <v>364.87333333333339</v>
      </c>
      <c r="R198" s="204"/>
    </row>
    <row r="199" spans="1:18" x14ac:dyDescent="0.2">
      <c r="A199" s="213">
        <v>36434</v>
      </c>
      <c r="B199" s="204">
        <f>AVERAGE('LFS Other'!B199:B201)</f>
        <v>17.5</v>
      </c>
      <c r="C199" s="204">
        <f>AVERAGE('LFS Other'!C199:C201)</f>
        <v>15.253333333333336</v>
      </c>
      <c r="D199" s="204">
        <f>AVERAGE('LFS Other'!D199:D201)</f>
        <v>1244.5664844657611</v>
      </c>
      <c r="E199" s="204">
        <f>AVERAGE('LFS Other'!E199:E201)</f>
        <v>1080.6119176582167</v>
      </c>
      <c r="F199" s="204">
        <f>AVERAGE('LFS Other'!F199:F201)</f>
        <v>163.95456680754435</v>
      </c>
      <c r="G199" s="204">
        <f>AVERAGE('LFS Other'!G199:G201)</f>
        <v>676.60299815766155</v>
      </c>
      <c r="H199" s="204">
        <f>AVERAGE('LFS Other'!H199:H201)</f>
        <v>567.96682179494701</v>
      </c>
      <c r="I199" s="204">
        <f>AVERAGE('LFS Other'!I199:I201)</f>
        <v>194.8353322146925</v>
      </c>
      <c r="J199" s="204">
        <f>AVERAGE('LFS Other'!J199:J201)</f>
        <v>17.710000000000004</v>
      </c>
      <c r="K199" s="204">
        <f>AVERAGE('LFS Other'!K199:K201)</f>
        <v>15.323333333333332</v>
      </c>
      <c r="L199" s="204">
        <f>AVERAGE('LFS Other'!L199:L201)</f>
        <v>2395.5399999999995</v>
      </c>
      <c r="M199" s="204">
        <f>AVERAGE('LFS Other'!M199:M201)</f>
        <v>2051.9566666666665</v>
      </c>
      <c r="N199" s="204">
        <f>AVERAGE('LFS Other'!N199:N201)</f>
        <v>343.58333333333331</v>
      </c>
      <c r="O199" s="204">
        <f>AVERAGE('LFS Other'!O199:O201)</f>
        <v>1297.73</v>
      </c>
      <c r="P199" s="204">
        <f>AVERAGE('LFS Other'!P199:P201)</f>
        <v>1097.8100000000002</v>
      </c>
      <c r="Q199" s="204">
        <f>AVERAGE('LFS Other'!Q199:Q201)</f>
        <v>371.23</v>
      </c>
      <c r="R199" s="204"/>
    </row>
    <row r="200" spans="1:18" x14ac:dyDescent="0.2">
      <c r="A200" s="213">
        <v>36404</v>
      </c>
      <c r="B200" s="204">
        <f>AVERAGE('LFS Other'!B200:B202)</f>
        <v>17.319999999999997</v>
      </c>
      <c r="C200" s="204">
        <f>AVERAGE('LFS Other'!C200:C202)</f>
        <v>15.126666666666667</v>
      </c>
      <c r="D200" s="204">
        <f>AVERAGE('LFS Other'!D200:D202)</f>
        <v>1241.089026781988</v>
      </c>
      <c r="E200" s="204">
        <f>AVERAGE('LFS Other'!E200:E202)</f>
        <v>1078.421149240032</v>
      </c>
      <c r="F200" s="204">
        <f>AVERAGE('LFS Other'!F200:F202)</f>
        <v>162.66787754195605</v>
      </c>
      <c r="G200" s="204">
        <f>AVERAGE('LFS Other'!G200:G202)</f>
        <v>674.9489878888545</v>
      </c>
      <c r="H200" s="204">
        <f>AVERAGE('LFS Other'!H200:H202)</f>
        <v>566.14003889313346</v>
      </c>
      <c r="I200" s="204">
        <f>AVERAGE('LFS Other'!I200:I202)</f>
        <v>199.67300566075878</v>
      </c>
      <c r="J200" s="204">
        <f>AVERAGE('LFS Other'!J200:J202)</f>
        <v>17.58666666666667</v>
      </c>
      <c r="K200" s="204">
        <f>AVERAGE('LFS Other'!K200:K202)</f>
        <v>15.126666666666667</v>
      </c>
      <c r="L200" s="204">
        <f>AVERAGE('LFS Other'!L200:L202)</f>
        <v>2394.6833333333329</v>
      </c>
      <c r="M200" s="204">
        <f>AVERAGE('LFS Other'!M200:M202)</f>
        <v>2062.5366666666664</v>
      </c>
      <c r="N200" s="204">
        <f>AVERAGE('LFS Other'!N200:N202)</f>
        <v>332.14666666666665</v>
      </c>
      <c r="O200" s="204">
        <f>AVERAGE('LFS Other'!O200:O202)</f>
        <v>1299.99</v>
      </c>
      <c r="P200" s="204">
        <f>AVERAGE('LFS Other'!P200:P202)</f>
        <v>1094.6966666666667</v>
      </c>
      <c r="Q200" s="204">
        <f>AVERAGE('LFS Other'!Q200:Q202)</f>
        <v>375.82333333333332</v>
      </c>
      <c r="R200" s="204"/>
    </row>
    <row r="201" spans="1:18" x14ac:dyDescent="0.2">
      <c r="A201" s="213">
        <v>36373</v>
      </c>
      <c r="B201" s="204">
        <f>AVERAGE('LFS Other'!B201:B203)</f>
        <v>17.166666666666668</v>
      </c>
      <c r="C201" s="204">
        <f>AVERAGE('LFS Other'!C201:C203)</f>
        <v>15</v>
      </c>
      <c r="D201" s="204">
        <f>AVERAGE('LFS Other'!D201:D203)</f>
        <v>1241.5052553937442</v>
      </c>
      <c r="E201" s="204">
        <f>AVERAGE('LFS Other'!E201:E203)</f>
        <v>1076.1510816190059</v>
      </c>
      <c r="F201" s="204">
        <f>AVERAGE('LFS Other'!F201:F203)</f>
        <v>165.35753497439669</v>
      </c>
      <c r="G201" s="204">
        <f>AVERAGE('LFS Other'!G201:G203)</f>
        <v>676.0131284298318</v>
      </c>
      <c r="H201" s="204">
        <f>AVERAGE('LFS Other'!H201:H203)</f>
        <v>565.49212696391248</v>
      </c>
      <c r="I201" s="204">
        <f>AVERAGE('LFS Other'!I201:I203)</f>
        <v>204.2069625535137</v>
      </c>
      <c r="J201" s="204">
        <f>AVERAGE('LFS Other'!J201:J203)</f>
        <v>17.493333333333336</v>
      </c>
      <c r="K201" s="204">
        <f>AVERAGE('LFS Other'!K201:K203)</f>
        <v>15.083333333333334</v>
      </c>
      <c r="L201" s="204">
        <f>AVERAGE('LFS Other'!L201:L203)</f>
        <v>2399.2566666666667</v>
      </c>
      <c r="M201" s="204">
        <f>AVERAGE('LFS Other'!M201:M203)</f>
        <v>2069.1799999999998</v>
      </c>
      <c r="N201" s="204">
        <f>AVERAGE('LFS Other'!N201:N203)</f>
        <v>330.07666666666665</v>
      </c>
      <c r="O201" s="204">
        <f>AVERAGE('LFS Other'!O201:O203)</f>
        <v>1302.0366666666666</v>
      </c>
      <c r="P201" s="204">
        <f>AVERAGE('LFS Other'!P201:P203)</f>
        <v>1097.2233333333334</v>
      </c>
      <c r="Q201" s="204">
        <f>AVERAGE('LFS Other'!Q201:Q203)</f>
        <v>384.32333333333332</v>
      </c>
      <c r="R201" s="204"/>
    </row>
    <row r="202" spans="1:18" x14ac:dyDescent="0.2">
      <c r="A202" s="213">
        <v>36342</v>
      </c>
      <c r="B202" s="204">
        <f>AVERAGE('LFS Other'!B202:B204)</f>
        <v>17.083333333333332</v>
      </c>
      <c r="C202" s="204">
        <f>AVERAGE('LFS Other'!C202:C204)</f>
        <v>15</v>
      </c>
      <c r="D202" s="204">
        <f>AVERAGE('LFS Other'!D202:D204)</f>
        <v>1240.928242686329</v>
      </c>
      <c r="E202" s="204">
        <f>AVERAGE('LFS Other'!E202:E204)</f>
        <v>1072.1010420339237</v>
      </c>
      <c r="F202" s="204">
        <f>AVERAGE('LFS Other'!F202:F204)</f>
        <v>168.83056185206362</v>
      </c>
      <c r="G202" s="204">
        <f>AVERAGE('LFS Other'!G202:G204)</f>
        <v>670.92609919044696</v>
      </c>
      <c r="H202" s="204">
        <f>AVERAGE('LFS Other'!H202:H204)</f>
        <v>570.00548038786701</v>
      </c>
      <c r="I202" s="204">
        <f>AVERAGE('LFS Other'!I202:I204)</f>
        <v>205.25467765356041</v>
      </c>
      <c r="J202" s="204">
        <f>AVERAGE('LFS Other'!J202:J204)</f>
        <v>17.47</v>
      </c>
      <c r="K202" s="204">
        <f>AVERAGE('LFS Other'!K202:K204)</f>
        <v>15.083333333333334</v>
      </c>
      <c r="L202" s="204">
        <f>AVERAGE('LFS Other'!L202:L204)</f>
        <v>2386.2166666666667</v>
      </c>
      <c r="M202" s="204">
        <f>AVERAGE('LFS Other'!M202:M204)</f>
        <v>2051.73</v>
      </c>
      <c r="N202" s="204">
        <f>AVERAGE('LFS Other'!N202:N204)</f>
        <v>334.48666666666668</v>
      </c>
      <c r="O202" s="204">
        <f>AVERAGE('LFS Other'!O202:O204)</f>
        <v>1289.3966666666668</v>
      </c>
      <c r="P202" s="204">
        <f>AVERAGE('LFS Other'!P202:P204)</f>
        <v>1096.8233333333335</v>
      </c>
      <c r="Q202" s="204">
        <f>AVERAGE('LFS Other'!Q202:Q204)</f>
        <v>382.3866666666666</v>
      </c>
      <c r="R202" s="204"/>
    </row>
    <row r="203" spans="1:18" x14ac:dyDescent="0.2">
      <c r="A203" s="213">
        <v>36312</v>
      </c>
      <c r="B203" s="204">
        <f>AVERAGE('LFS Other'!B203:B205)</f>
        <v>16.933333333333334</v>
      </c>
      <c r="C203" s="204">
        <f>AVERAGE('LFS Other'!C203:C205)</f>
        <v>15</v>
      </c>
      <c r="D203" s="204">
        <f>AVERAGE('LFS Other'!D203:D205)</f>
        <v>1235.4852435424784</v>
      </c>
      <c r="E203" s="204">
        <f>AVERAGE('LFS Other'!E203:E205)</f>
        <v>1061.5144595872105</v>
      </c>
      <c r="F203" s="204">
        <f>AVERAGE('LFS Other'!F203:F205)</f>
        <v>173.97081384828232</v>
      </c>
      <c r="G203" s="204">
        <f>AVERAGE('LFS Other'!G203:G205)</f>
        <v>666.10775933262505</v>
      </c>
      <c r="H203" s="204">
        <f>AVERAGE('LFS Other'!H203:H205)</f>
        <v>569.37748979519426</v>
      </c>
      <c r="I203" s="204">
        <f>AVERAGE('LFS Other'!I203:I205)</f>
        <v>207.30346794736292</v>
      </c>
      <c r="J203" s="204">
        <f>AVERAGE('LFS Other'!J203:J205)</f>
        <v>17.376666666666665</v>
      </c>
      <c r="K203" s="204">
        <f>AVERAGE('LFS Other'!K203:K205)</f>
        <v>15.083333333333334</v>
      </c>
      <c r="L203" s="204">
        <f>AVERAGE('LFS Other'!L203:L205)</f>
        <v>2365.12</v>
      </c>
      <c r="M203" s="204">
        <f>AVERAGE('LFS Other'!M203:M205)</f>
        <v>2018.9233333333332</v>
      </c>
      <c r="N203" s="204">
        <f>AVERAGE('LFS Other'!N203:N205)</f>
        <v>346.19666666666672</v>
      </c>
      <c r="O203" s="204">
        <f>AVERAGE('LFS Other'!O203:O205)</f>
        <v>1273.4666666666667</v>
      </c>
      <c r="P203" s="204">
        <f>AVERAGE('LFS Other'!P203:P205)</f>
        <v>1091.6533333333334</v>
      </c>
      <c r="Q203" s="204">
        <f>AVERAGE('LFS Other'!Q203:Q205)</f>
        <v>381.76666666666665</v>
      </c>
      <c r="R203" s="204"/>
    </row>
    <row r="204" spans="1:18" x14ac:dyDescent="0.2">
      <c r="A204" s="213">
        <v>36281</v>
      </c>
      <c r="B204" s="204">
        <f>AVERAGE('LFS Other'!B204:B206)</f>
        <v>16.703333333333333</v>
      </c>
      <c r="C204" s="204">
        <f>AVERAGE('LFS Other'!C204:C206)</f>
        <v>14.956666666666665</v>
      </c>
      <c r="D204" s="204">
        <f>AVERAGE('LFS Other'!D204:D206)</f>
        <v>1233.2097983635529</v>
      </c>
      <c r="E204" s="204">
        <f>AVERAGE('LFS Other'!E204:E206)</f>
        <v>1056.0634940121429</v>
      </c>
      <c r="F204" s="204">
        <f>AVERAGE('LFS Other'!F204:F206)</f>
        <v>177.14297304476554</v>
      </c>
      <c r="G204" s="204">
        <f>AVERAGE('LFS Other'!G204:G206)</f>
        <v>663.33174451070454</v>
      </c>
      <c r="H204" s="204">
        <f>AVERAGE('LFS Other'!H204:H206)</f>
        <v>569.87805943818898</v>
      </c>
      <c r="I204" s="204">
        <f>AVERAGE('LFS Other'!I204:I206)</f>
        <v>204.69599325286163</v>
      </c>
      <c r="J204" s="204">
        <f>AVERAGE('LFS Other'!J204:J206)</f>
        <v>17.260000000000002</v>
      </c>
      <c r="K204" s="204">
        <f>AVERAGE('LFS Other'!K204:K206)</f>
        <v>15</v>
      </c>
      <c r="L204" s="204">
        <f>AVERAGE('LFS Other'!L204:L206)</f>
        <v>2341.8200000000002</v>
      </c>
      <c r="M204" s="204">
        <f>AVERAGE('LFS Other'!M204:M206)</f>
        <v>1995.05</v>
      </c>
      <c r="N204" s="204">
        <f>AVERAGE('LFS Other'!N204:N206)</f>
        <v>346.76666666666665</v>
      </c>
      <c r="O204" s="204">
        <f>AVERAGE('LFS Other'!O204:O206)</f>
        <v>1258.1033333333332</v>
      </c>
      <c r="P204" s="204">
        <f>AVERAGE('LFS Other'!P204:P206)</f>
        <v>1083.7133333333334</v>
      </c>
      <c r="Q204" s="204">
        <f>AVERAGE('LFS Other'!Q204:Q206)</f>
        <v>371.68</v>
      </c>
      <c r="R204" s="204"/>
    </row>
    <row r="205" spans="1:18" x14ac:dyDescent="0.2">
      <c r="A205" s="213">
        <v>36251</v>
      </c>
      <c r="B205" s="204">
        <f>AVERAGE('LFS Other'!B205:B207)</f>
        <v>16.55</v>
      </c>
      <c r="C205" s="204">
        <f>AVERAGE('LFS Other'!C205:C207)</f>
        <v>14.956666666666665</v>
      </c>
      <c r="D205" s="204">
        <f>AVERAGE('LFS Other'!D205:D207)</f>
        <v>1217.317779182373</v>
      </c>
      <c r="E205" s="204">
        <f>AVERAGE('LFS Other'!E205:E207)</f>
        <v>1038.6719086346122</v>
      </c>
      <c r="F205" s="204">
        <f>AVERAGE('LFS Other'!F205:F207)</f>
        <v>178.64253924111657</v>
      </c>
      <c r="G205" s="204">
        <f>AVERAGE('LFS Other'!G205:G207)</f>
        <v>652.03300409863414</v>
      </c>
      <c r="H205" s="204">
        <f>AVERAGE('LFS Other'!H205:H207)</f>
        <v>565.2814437770943</v>
      </c>
      <c r="I205" s="204">
        <f>AVERAGE('LFS Other'!I205:I207)</f>
        <v>200.84504861178289</v>
      </c>
      <c r="J205" s="204">
        <f>AVERAGE('LFS Other'!J205:J207)</f>
        <v>17.14</v>
      </c>
      <c r="K205" s="204">
        <f>AVERAGE('LFS Other'!K205:K207)</f>
        <v>15</v>
      </c>
      <c r="L205" s="204">
        <f>AVERAGE('LFS Other'!L205:L207)</f>
        <v>2312.1233333333334</v>
      </c>
      <c r="M205" s="204">
        <f>AVERAGE('LFS Other'!M205:M207)</f>
        <v>1963.4133333333332</v>
      </c>
      <c r="N205" s="204">
        <f>AVERAGE('LFS Other'!N205:N207)</f>
        <v>348.70666666666665</v>
      </c>
      <c r="O205" s="204">
        <f>AVERAGE('LFS Other'!O205:O207)</f>
        <v>1237.54</v>
      </c>
      <c r="P205" s="204">
        <f>AVERAGE('LFS Other'!P205:P207)</f>
        <v>1074.5800000000002</v>
      </c>
      <c r="Q205" s="204">
        <f>AVERAGE('LFS Other'!Q205:Q207)</f>
        <v>363.04333333333335</v>
      </c>
      <c r="R205" s="204"/>
    </row>
    <row r="206" spans="1:18" x14ac:dyDescent="0.2">
      <c r="A206" s="213">
        <v>36220</v>
      </c>
      <c r="B206" s="204">
        <f>AVERAGE('LFS Other'!B206:B208)</f>
        <v>16.486666666666665</v>
      </c>
      <c r="C206" s="204">
        <f>AVERAGE('LFS Other'!C206:C208)</f>
        <v>14.909999999999998</v>
      </c>
      <c r="D206" s="204">
        <f>AVERAGE('LFS Other'!D206:D208)</f>
        <v>1210.5115056098048</v>
      </c>
      <c r="E206" s="204">
        <f>AVERAGE('LFS Other'!E206:E208)</f>
        <v>1029.7196262732434</v>
      </c>
      <c r="F206" s="204">
        <f>AVERAGE('LFS Other'!F206:F208)</f>
        <v>180.79187933656115</v>
      </c>
      <c r="G206" s="204">
        <f>AVERAGE('LFS Other'!G206:G208)</f>
        <v>645.07593877339286</v>
      </c>
      <c r="H206" s="204">
        <f>AVERAGE('LFS Other'!H206:H208)</f>
        <v>565.43556683641179</v>
      </c>
      <c r="I206" s="204">
        <f>AVERAGE('LFS Other'!I206:I208)</f>
        <v>193.79415303585733</v>
      </c>
      <c r="J206" s="204">
        <f>AVERAGE('LFS Other'!J206:J208)</f>
        <v>17.096666666666664</v>
      </c>
      <c r="K206" s="204">
        <f>AVERAGE('LFS Other'!K206:K208)</f>
        <v>15.083333333333334</v>
      </c>
      <c r="L206" s="204">
        <f>AVERAGE('LFS Other'!L206:L208)</f>
        <v>2302.9833333333331</v>
      </c>
      <c r="M206" s="204">
        <f>AVERAGE('LFS Other'!M206:M208)</f>
        <v>1951.0833333333333</v>
      </c>
      <c r="N206" s="204">
        <f>AVERAGE('LFS Other'!N206:N208)</f>
        <v>351.8966666666667</v>
      </c>
      <c r="O206" s="204">
        <f>AVERAGE('LFS Other'!O206:O208)</f>
        <v>1228.51</v>
      </c>
      <c r="P206" s="204">
        <f>AVERAGE('LFS Other'!P206:P208)</f>
        <v>1074.47</v>
      </c>
      <c r="Q206" s="204">
        <f>AVERAGE('LFS Other'!Q206:Q208)</f>
        <v>354.12000000000006</v>
      </c>
      <c r="R206" s="204"/>
    </row>
    <row r="207" spans="1:18" x14ac:dyDescent="0.2">
      <c r="A207" s="213">
        <v>36192</v>
      </c>
      <c r="B207" s="204">
        <f>AVERAGE('LFS Other'!B207:B209)</f>
        <v>16.456666666666667</v>
      </c>
      <c r="C207" s="204">
        <f>AVERAGE('LFS Other'!C207:C209)</f>
        <v>14.76</v>
      </c>
      <c r="D207" s="204">
        <f>AVERAGE('LFS Other'!D207:D209)</f>
        <v>1203.7273573336074</v>
      </c>
      <c r="E207" s="204">
        <f>AVERAGE('LFS Other'!E207:E209)</f>
        <v>1017.5735254983483</v>
      </c>
      <c r="F207" s="204">
        <f>AVERAGE('LFS Other'!F207:F209)</f>
        <v>186.15058304786763</v>
      </c>
      <c r="G207" s="204">
        <f>AVERAGE('LFS Other'!G207:G209)</f>
        <v>636.0821464041743</v>
      </c>
      <c r="H207" s="204">
        <f>AVERAGE('LFS Other'!H207:H209)</f>
        <v>567.64521092943323</v>
      </c>
      <c r="I207" s="204">
        <f>AVERAGE('LFS Other'!I207:I209)</f>
        <v>188.63183890447746</v>
      </c>
      <c r="J207" s="204">
        <f>AVERAGE('LFS Other'!J207:J209)</f>
        <v>17.036666666666665</v>
      </c>
      <c r="K207" s="204">
        <f>AVERAGE('LFS Other'!K207:K209)</f>
        <v>15.083333333333334</v>
      </c>
      <c r="L207" s="204">
        <f>AVERAGE('LFS Other'!L207:L209)</f>
        <v>2300.0033333333336</v>
      </c>
      <c r="M207" s="204">
        <f>AVERAGE('LFS Other'!M207:M209)</f>
        <v>1938.0566666666666</v>
      </c>
      <c r="N207" s="204">
        <f>AVERAGE('LFS Other'!N207:N209)</f>
        <v>361.94333333333333</v>
      </c>
      <c r="O207" s="204">
        <f>AVERAGE('LFS Other'!O207:O209)</f>
        <v>1224.9533333333331</v>
      </c>
      <c r="P207" s="204">
        <f>AVERAGE('LFS Other'!P207:P209)</f>
        <v>1075.05</v>
      </c>
      <c r="Q207" s="204">
        <f>AVERAGE('LFS Other'!Q207:Q209)</f>
        <v>347.37000000000006</v>
      </c>
      <c r="R207" s="204"/>
    </row>
    <row r="208" spans="1:18" x14ac:dyDescent="0.2">
      <c r="A208" s="213">
        <v>36161</v>
      </c>
      <c r="B208" s="204">
        <f>AVERAGE('LFS Other'!B208:B210)</f>
        <v>16.346666666666668</v>
      </c>
      <c r="C208" s="204">
        <f>AVERAGE('LFS Other'!C208:C210)</f>
        <v>14.566666666666668</v>
      </c>
      <c r="D208" s="204">
        <f>AVERAGE('LFS Other'!D208:D210)</f>
        <v>1205.3181811869488</v>
      </c>
      <c r="E208" s="204">
        <f>AVERAGE('LFS Other'!E208:E210)</f>
        <v>1017.1075116045067</v>
      </c>
      <c r="F208" s="204">
        <f>AVERAGE('LFS Other'!F208:F210)</f>
        <v>188.20742079505067</v>
      </c>
      <c r="G208" s="204">
        <f>AVERAGE('LFS Other'!G208:G210)</f>
        <v>636.09724224230729</v>
      </c>
      <c r="H208" s="204">
        <f>AVERAGE('LFS Other'!H208:H210)</f>
        <v>569.2209389446416</v>
      </c>
      <c r="I208" s="204">
        <f>AVERAGE('LFS Other'!I208:I210)</f>
        <v>187.24784987490133</v>
      </c>
      <c r="J208" s="204">
        <f>AVERAGE('LFS Other'!J208:J210)</f>
        <v>16.973333333333333</v>
      </c>
      <c r="K208" s="204">
        <f>AVERAGE('LFS Other'!K208:K210)</f>
        <v>15.083333333333334</v>
      </c>
      <c r="L208" s="204">
        <f>AVERAGE('LFS Other'!L208:L210)</f>
        <v>2311.4266666666663</v>
      </c>
      <c r="M208" s="204">
        <f>AVERAGE('LFS Other'!M208:M210)</f>
        <v>1946.9066666666668</v>
      </c>
      <c r="N208" s="204">
        <f>AVERAGE('LFS Other'!N208:N210)</f>
        <v>364.51666666666665</v>
      </c>
      <c r="O208" s="204">
        <f>AVERAGE('LFS Other'!O208:O210)</f>
        <v>1230.9733333333334</v>
      </c>
      <c r="P208" s="204">
        <f>AVERAGE('LFS Other'!P208:P210)</f>
        <v>1080.4533333333336</v>
      </c>
      <c r="Q208" s="204">
        <f>AVERAGE('LFS Other'!Q208:Q210)</f>
        <v>344.24333333333334</v>
      </c>
      <c r="R208" s="204"/>
    </row>
    <row r="209" spans="1:18" x14ac:dyDescent="0.2">
      <c r="A209" s="213">
        <v>36130</v>
      </c>
      <c r="B209" s="204">
        <f>AVERAGE('LFS Other'!B209:B211)</f>
        <v>16.246666666666666</v>
      </c>
      <c r="C209" s="204">
        <f>AVERAGE('LFS Other'!C209:C211)</f>
        <v>14.42</v>
      </c>
      <c r="D209" s="204">
        <f>AVERAGE('LFS Other'!D209:D211)</f>
        <v>1210.0610542267605</v>
      </c>
      <c r="E209" s="204">
        <f>AVERAGE('LFS Other'!E209:E211)</f>
        <v>1022.9554184847452</v>
      </c>
      <c r="F209" s="204">
        <f>AVERAGE('LFS Other'!F209:F211)</f>
        <v>187.10238695462377</v>
      </c>
      <c r="G209" s="204">
        <f>AVERAGE('LFS Other'!G209:G211)</f>
        <v>641.50284438450444</v>
      </c>
      <c r="H209" s="204">
        <f>AVERAGE('LFS Other'!H209:H211)</f>
        <v>568.55820984225602</v>
      </c>
      <c r="I209" s="204">
        <f>AVERAGE('LFS Other'!I209:I211)</f>
        <v>186.53860754932734</v>
      </c>
      <c r="J209" s="204">
        <f>AVERAGE('LFS Other'!J209:J211)</f>
        <v>16.883333333333333</v>
      </c>
      <c r="K209" s="204">
        <f>AVERAGE('LFS Other'!K209:K211)</f>
        <v>15</v>
      </c>
      <c r="L209" s="204">
        <f>AVERAGE('LFS Other'!L209:L211)</f>
        <v>2323.94</v>
      </c>
      <c r="M209" s="204">
        <f>AVERAGE('LFS Other'!M209:M211)</f>
        <v>1962.7733333333333</v>
      </c>
      <c r="N209" s="204">
        <f>AVERAGE('LFS Other'!N209:N211)</f>
        <v>361.16</v>
      </c>
      <c r="O209" s="204">
        <f>AVERAGE('LFS Other'!O209:O211)</f>
        <v>1237.1199999999999</v>
      </c>
      <c r="P209" s="204">
        <f>AVERAGE('LFS Other'!P209:P211)</f>
        <v>1086.82</v>
      </c>
      <c r="Q209" s="204">
        <f>AVERAGE('LFS Other'!Q209:Q211)</f>
        <v>343.77333333333331</v>
      </c>
      <c r="R209" s="204"/>
    </row>
    <row r="210" spans="1:18" x14ac:dyDescent="0.2">
      <c r="A210" s="213">
        <v>36100</v>
      </c>
      <c r="B210" s="204">
        <f>AVERAGE('LFS Other'!B210:B212)</f>
        <v>16.220000000000002</v>
      </c>
      <c r="C210" s="204">
        <f>AVERAGE('LFS Other'!C210:C212)</f>
        <v>14.42</v>
      </c>
      <c r="D210" s="204">
        <f>AVERAGE('LFS Other'!D210:D212)</f>
        <v>1212.0629885869691</v>
      </c>
      <c r="E210" s="204">
        <f>AVERAGE('LFS Other'!E210:E212)</f>
        <v>1028.4086734556242</v>
      </c>
      <c r="F210" s="204">
        <f>AVERAGE('LFS Other'!F210:F212)</f>
        <v>183.65431513134521</v>
      </c>
      <c r="G210" s="204">
        <f>AVERAGE('LFS Other'!G210:G212)</f>
        <v>644.41984072335288</v>
      </c>
      <c r="H210" s="204">
        <f>AVERAGE('LFS Other'!H210:H212)</f>
        <v>567.64645682870878</v>
      </c>
      <c r="I210" s="204">
        <f>AVERAGE('LFS Other'!I210:I212)</f>
        <v>188.63742905895052</v>
      </c>
      <c r="J210" s="204">
        <f>AVERAGE('LFS Other'!J210:J212)</f>
        <v>16.809999999999999</v>
      </c>
      <c r="K210" s="204">
        <f>AVERAGE('LFS Other'!K210:K212)</f>
        <v>15</v>
      </c>
      <c r="L210" s="204">
        <f>AVERAGE('LFS Other'!L210:L212)</f>
        <v>2327.3633333333332</v>
      </c>
      <c r="M210" s="204">
        <f>AVERAGE('LFS Other'!M210:M212)</f>
        <v>1971.3533333333332</v>
      </c>
      <c r="N210" s="204">
        <f>AVERAGE('LFS Other'!N210:N212)</f>
        <v>356.00666666666666</v>
      </c>
      <c r="O210" s="204">
        <f>AVERAGE('LFS Other'!O210:O212)</f>
        <v>1234.5666666666666</v>
      </c>
      <c r="P210" s="204">
        <f>AVERAGE('LFS Other'!P210:P212)</f>
        <v>1092.7966666666669</v>
      </c>
      <c r="Q210" s="204">
        <f>AVERAGE('LFS Other'!Q210:Q212)</f>
        <v>349.55333333333328</v>
      </c>
      <c r="R210" s="204"/>
    </row>
    <row r="211" spans="1:18" x14ac:dyDescent="0.2">
      <c r="A211" s="213">
        <v>36069</v>
      </c>
      <c r="B211" s="204">
        <f>AVERAGE('LFS Other'!B211:B213)</f>
        <v>16.153333333333336</v>
      </c>
      <c r="C211" s="204">
        <f>AVERAGE('LFS Other'!C211:C213)</f>
        <v>14.4</v>
      </c>
      <c r="D211" s="204">
        <f>AVERAGE('LFS Other'!D211:D213)</f>
        <v>1215.2724673657169</v>
      </c>
      <c r="E211" s="204">
        <f>AVERAGE('LFS Other'!E211:E213)</f>
        <v>1040.7314460773841</v>
      </c>
      <c r="F211" s="204">
        <f>AVERAGE('LFS Other'!F211:F213)</f>
        <v>174.54102128833293</v>
      </c>
      <c r="G211" s="204">
        <f>AVERAGE('LFS Other'!G211:G213)</f>
        <v>648.16425496281545</v>
      </c>
      <c r="H211" s="204">
        <f>AVERAGE('LFS Other'!H211:H213)</f>
        <v>567.11152136799376</v>
      </c>
      <c r="I211" s="204">
        <f>AVERAGE('LFS Other'!I211:I213)</f>
        <v>185.68483294292255</v>
      </c>
      <c r="J211" s="204">
        <f>AVERAGE('LFS Other'!J211:J213)</f>
        <v>16.690000000000001</v>
      </c>
      <c r="K211" s="204">
        <f>AVERAGE('LFS Other'!K211:K213)</f>
        <v>14.963333333333333</v>
      </c>
      <c r="L211" s="204">
        <f>AVERAGE('LFS Other'!L211:L213)</f>
        <v>2335.6233333333334</v>
      </c>
      <c r="M211" s="204">
        <f>AVERAGE('LFS Other'!M211:M213)</f>
        <v>1989.2166666666665</v>
      </c>
      <c r="N211" s="204">
        <f>AVERAGE('LFS Other'!N211:N213)</f>
        <v>346.40000000000003</v>
      </c>
      <c r="O211" s="204">
        <f>AVERAGE('LFS Other'!O211:O213)</f>
        <v>1241</v>
      </c>
      <c r="P211" s="204">
        <f>AVERAGE('LFS Other'!P211:P213)</f>
        <v>1094.6233333333332</v>
      </c>
      <c r="Q211" s="204">
        <f>AVERAGE('LFS Other'!Q211:Q213)</f>
        <v>353.6466666666667</v>
      </c>
      <c r="R211" s="204"/>
    </row>
    <row r="212" spans="1:18" x14ac:dyDescent="0.2">
      <c r="A212" s="213">
        <v>36039</v>
      </c>
      <c r="B212" s="204">
        <f>AVERAGE('LFS Other'!B212:B214)</f>
        <v>16.073333333333334</v>
      </c>
      <c r="C212" s="204">
        <f>AVERAGE('LFS Other'!C212:C214)</f>
        <v>14.4</v>
      </c>
      <c r="D212" s="204">
        <f>AVERAGE('LFS Other'!D212:D214)</f>
        <v>1222.7994621678065</v>
      </c>
      <c r="E212" s="204">
        <f>AVERAGE('LFS Other'!E212:E214)</f>
        <v>1051.0952004664848</v>
      </c>
      <c r="F212" s="204">
        <f>AVERAGE('LFS Other'!F212:F214)</f>
        <v>171.70091726282715</v>
      </c>
      <c r="G212" s="204">
        <f>AVERAGE('LFS Other'!G212:G214)</f>
        <v>653.08130258273889</v>
      </c>
      <c r="H212" s="204">
        <f>AVERAGE('LFS Other'!H212:H214)</f>
        <v>569.71812411166559</v>
      </c>
      <c r="I212" s="204">
        <f>AVERAGE('LFS Other'!I212:I214)</f>
        <v>185.83869921503859</v>
      </c>
      <c r="J212" s="204">
        <f>AVERAGE('LFS Other'!J212:J214)</f>
        <v>16.556666666666668</v>
      </c>
      <c r="K212" s="204">
        <f>AVERAGE('LFS Other'!K212:K214)</f>
        <v>14.88</v>
      </c>
      <c r="L212" s="204">
        <f>AVERAGE('LFS Other'!L212:L214)</f>
        <v>2333.8133333333335</v>
      </c>
      <c r="M212" s="204">
        <f>AVERAGE('LFS Other'!M212:M214)</f>
        <v>1997.3033333333333</v>
      </c>
      <c r="N212" s="204">
        <f>AVERAGE('LFS Other'!N212:N214)</f>
        <v>336.50666666666666</v>
      </c>
      <c r="O212" s="204">
        <f>AVERAGE('LFS Other'!O212:O214)</f>
        <v>1242.8766666666668</v>
      </c>
      <c r="P212" s="204">
        <f>AVERAGE('LFS Other'!P212:P214)</f>
        <v>1090.9366666666665</v>
      </c>
      <c r="Q212" s="204">
        <f>AVERAGE('LFS Other'!Q212:Q214)</f>
        <v>354.58</v>
      </c>
      <c r="R212" s="204"/>
    </row>
    <row r="213" spans="1:18" x14ac:dyDescent="0.2">
      <c r="A213" s="213">
        <v>36008</v>
      </c>
      <c r="B213" s="204">
        <f>AVERAGE('LFS Other'!B213:B215)</f>
        <v>16.063333333333333</v>
      </c>
      <c r="C213" s="204">
        <f>AVERAGE('LFS Other'!C213:C215)</f>
        <v>14.549999999999999</v>
      </c>
      <c r="D213" s="204">
        <f>AVERAGE('LFS Other'!D213:D215)</f>
        <v>1231.4495648222271</v>
      </c>
      <c r="E213" s="204">
        <f>AVERAGE('LFS Other'!E213:E215)</f>
        <v>1057.6857988816007</v>
      </c>
      <c r="F213" s="204">
        <f>AVERAGE('LFS Other'!F213:F215)</f>
        <v>173.75706121364928</v>
      </c>
      <c r="G213" s="204">
        <f>AVERAGE('LFS Other'!G213:G215)</f>
        <v>661.12767195172364</v>
      </c>
      <c r="H213" s="204">
        <f>AVERAGE('LFS Other'!H213:H215)</f>
        <v>570.31854843200858</v>
      </c>
      <c r="I213" s="204">
        <f>AVERAGE('LFS Other'!I213:I215)</f>
        <v>185.12328630747962</v>
      </c>
      <c r="J213" s="204">
        <f>AVERAGE('LFS Other'!J213:J215)</f>
        <v>16.483333333333334</v>
      </c>
      <c r="K213" s="204">
        <f>AVERAGE('LFS Other'!K213:K215)</f>
        <v>14.88</v>
      </c>
      <c r="L213" s="204">
        <f>AVERAGE('LFS Other'!L213:L215)</f>
        <v>2338.8666666666668</v>
      </c>
      <c r="M213" s="204">
        <f>AVERAGE('LFS Other'!M213:M215)</f>
        <v>2001.5900000000001</v>
      </c>
      <c r="N213" s="204">
        <f>AVERAGE('LFS Other'!N213:N215)</f>
        <v>337.27333333333337</v>
      </c>
      <c r="O213" s="204">
        <f>AVERAGE('LFS Other'!O213:O215)</f>
        <v>1249.6600000000001</v>
      </c>
      <c r="P213" s="204">
        <f>AVERAGE('LFS Other'!P213:P215)</f>
        <v>1089.2066666666667</v>
      </c>
      <c r="Q213" s="204">
        <f>AVERAGE('LFS Other'!Q213:Q215)</f>
        <v>353.8633333333334</v>
      </c>
      <c r="R213" s="204"/>
    </row>
    <row r="214" spans="1:18" x14ac:dyDescent="0.2">
      <c r="A214" s="213">
        <v>35977</v>
      </c>
      <c r="B214" s="204">
        <f>AVERAGE('LFS Other'!B214:B216)</f>
        <v>16.079999999999998</v>
      </c>
      <c r="C214" s="204">
        <f>AVERAGE('LFS Other'!C214:C216)</f>
        <v>14.596666666666666</v>
      </c>
      <c r="D214" s="204">
        <f>AVERAGE('LFS Other'!D214:D216)</f>
        <v>1229.1501712480231</v>
      </c>
      <c r="E214" s="204">
        <f>AVERAGE('LFS Other'!E214:E216)</f>
        <v>1045.512671633526</v>
      </c>
      <c r="F214" s="204">
        <f>AVERAGE('LFS Other'!F214:F216)</f>
        <v>183.63079488752018</v>
      </c>
      <c r="G214" s="204">
        <f>AVERAGE('LFS Other'!G214:G216)</f>
        <v>659.36234258803552</v>
      </c>
      <c r="H214" s="204">
        <f>AVERAGE('LFS Other'!H214:H216)</f>
        <v>569.78786418553807</v>
      </c>
      <c r="I214" s="204">
        <f>AVERAGE('LFS Other'!I214:I216)</f>
        <v>181.8907241971921</v>
      </c>
      <c r="J214" s="204">
        <f>AVERAGE('LFS Other'!J214:J216)</f>
        <v>16.47666666666667</v>
      </c>
      <c r="K214" s="204">
        <f>AVERAGE('LFS Other'!K214:K216)</f>
        <v>14.916666666666666</v>
      </c>
      <c r="L214" s="204">
        <f>AVERAGE('LFS Other'!L214:L216)</f>
        <v>2319.6966666666667</v>
      </c>
      <c r="M214" s="204">
        <f>AVERAGE('LFS Other'!M214:M216)</f>
        <v>1973.9899999999998</v>
      </c>
      <c r="N214" s="204">
        <f>AVERAGE('LFS Other'!N214:N216)</f>
        <v>345.70666666666671</v>
      </c>
      <c r="O214" s="204">
        <f>AVERAGE('LFS Other'!O214:O216)</f>
        <v>1239.2300000000002</v>
      </c>
      <c r="P214" s="204">
        <f>AVERAGE('LFS Other'!P214:P216)</f>
        <v>1080.4633333333334</v>
      </c>
      <c r="Q214" s="204">
        <f>AVERAGE('LFS Other'!Q214:Q216)</f>
        <v>348.26333333333332</v>
      </c>
      <c r="R214" s="204"/>
    </row>
    <row r="215" spans="1:18" x14ac:dyDescent="0.2">
      <c r="A215" s="213">
        <v>35947</v>
      </c>
      <c r="B215" s="204">
        <f>AVERAGE('LFS Other'!B215:B217)</f>
        <v>16.146666666666665</v>
      </c>
      <c r="C215" s="204">
        <f>AVERAGE('LFS Other'!C215:C217)</f>
        <v>14.706666666666665</v>
      </c>
      <c r="D215" s="204">
        <f>AVERAGE('LFS Other'!D215:D217)</f>
        <v>1212.8751075656467</v>
      </c>
      <c r="E215" s="204">
        <f>AVERAGE('LFS Other'!E215:E217)</f>
        <v>1028.1070985800218</v>
      </c>
      <c r="F215" s="204">
        <f>AVERAGE('LFS Other'!F215:F217)</f>
        <v>184.76464869714269</v>
      </c>
      <c r="G215" s="204">
        <f>AVERAGE('LFS Other'!G215:G217)</f>
        <v>651.26156062959092</v>
      </c>
      <c r="H215" s="204">
        <f>AVERAGE('LFS Other'!H215:H217)</f>
        <v>561.62029819900204</v>
      </c>
      <c r="I215" s="204">
        <f>AVERAGE('LFS Other'!I215:I217)</f>
        <v>176.12924787946747</v>
      </c>
      <c r="J215" s="204">
        <f>AVERAGE('LFS Other'!J215:J217)</f>
        <v>16.54666666666667</v>
      </c>
      <c r="K215" s="204">
        <f>AVERAGE('LFS Other'!K215:K217)</f>
        <v>15</v>
      </c>
      <c r="L215" s="204">
        <f>AVERAGE('LFS Other'!L215:L217)</f>
        <v>2294.4699999999998</v>
      </c>
      <c r="M215" s="204">
        <f>AVERAGE('LFS Other'!M215:M217)</f>
        <v>1939.1466666666668</v>
      </c>
      <c r="N215" s="204">
        <f>AVERAGE('LFS Other'!N215:N217)</f>
        <v>355.32333333333332</v>
      </c>
      <c r="O215" s="204">
        <f>AVERAGE('LFS Other'!O215:O217)</f>
        <v>1226.3900000000001</v>
      </c>
      <c r="P215" s="204">
        <f>AVERAGE('LFS Other'!P215:P217)</f>
        <v>1068.0766666666668</v>
      </c>
      <c r="Q215" s="204">
        <f>AVERAGE('LFS Other'!Q215:Q217)</f>
        <v>341.90000000000003</v>
      </c>
      <c r="R215" s="204"/>
    </row>
    <row r="216" spans="1:18" x14ac:dyDescent="0.2">
      <c r="A216" s="213">
        <v>35916</v>
      </c>
      <c r="B216" s="204">
        <f>AVERAGE('LFS Other'!B216:B218)</f>
        <v>16.209999999999997</v>
      </c>
      <c r="C216" s="204">
        <f>AVERAGE('LFS Other'!C216:C218)</f>
        <v>14.75</v>
      </c>
      <c r="D216" s="204">
        <f>AVERAGE('LFS Other'!D216:D218)</f>
        <v>1191.9100224102904</v>
      </c>
      <c r="E216" s="204">
        <f>AVERAGE('LFS Other'!E216:E218)</f>
        <v>1010.0828190194144</v>
      </c>
      <c r="F216" s="204">
        <f>AVERAGE('LFS Other'!F216:F218)</f>
        <v>181.82720339087609</v>
      </c>
      <c r="G216" s="204">
        <f>AVERAGE('LFS Other'!G216:G218)</f>
        <v>638.76271345688963</v>
      </c>
      <c r="H216" s="204">
        <f>AVERAGE('LFS Other'!H216:H218)</f>
        <v>553.15069995885824</v>
      </c>
      <c r="I216" s="204">
        <f>AVERAGE('LFS Other'!I216:I218)</f>
        <v>169.13597696004578</v>
      </c>
      <c r="J216" s="204">
        <f>AVERAGE('LFS Other'!J216:J218)</f>
        <v>16.61</v>
      </c>
      <c r="K216" s="204">
        <f>AVERAGE('LFS Other'!K216:K218)</f>
        <v>15</v>
      </c>
      <c r="L216" s="204">
        <f>AVERAGE('LFS Other'!L216:L218)</f>
        <v>2261.2999999999997</v>
      </c>
      <c r="M216" s="204">
        <f>AVERAGE('LFS Other'!M216:M218)</f>
        <v>1906.45</v>
      </c>
      <c r="N216" s="204">
        <f>AVERAGE('LFS Other'!N216:N218)</f>
        <v>354.84999999999997</v>
      </c>
      <c r="O216" s="204">
        <f>AVERAGE('LFS Other'!O216:O218)</f>
        <v>1213.1299999999999</v>
      </c>
      <c r="P216" s="204">
        <f>AVERAGE('LFS Other'!P216:P218)</f>
        <v>1048.17</v>
      </c>
      <c r="Q216" s="204">
        <f>AVERAGE('LFS Other'!Q216:Q218)</f>
        <v>334.06666666666666</v>
      </c>
      <c r="R216" s="204"/>
    </row>
    <row r="217" spans="1:18" x14ac:dyDescent="0.2">
      <c r="A217" s="213">
        <v>35886</v>
      </c>
      <c r="B217" s="204">
        <f>AVERAGE('LFS Other'!B217:B219)</f>
        <v>16.356666666666666</v>
      </c>
      <c r="C217" s="204">
        <f>AVERAGE('LFS Other'!C217:C219)</f>
        <v>14.883333333333333</v>
      </c>
      <c r="D217" s="204">
        <f>AVERAGE('LFS Other'!D217:D219)</f>
        <v>1184.4844586423749</v>
      </c>
      <c r="E217" s="204">
        <f>AVERAGE('LFS Other'!E217:E219)</f>
        <v>1002.2380075332635</v>
      </c>
      <c r="F217" s="204">
        <f>AVERAGE('LFS Other'!F217:F219)</f>
        <v>182.24985939533641</v>
      </c>
      <c r="G217" s="204">
        <f>AVERAGE('LFS Other'!G217:G219)</f>
        <v>640.95985642475591</v>
      </c>
      <c r="H217" s="204">
        <f>AVERAGE('LFS Other'!H217:H219)</f>
        <v>543.52461325903107</v>
      </c>
      <c r="I217" s="204">
        <f>AVERAGE('LFS Other'!I217:I219)</f>
        <v>171.85273296911973</v>
      </c>
      <c r="J217" s="204">
        <f>AVERAGE('LFS Other'!J217:J219)</f>
        <v>16.726666666666667</v>
      </c>
      <c r="K217" s="204">
        <f>AVERAGE('LFS Other'!K217:K219)</f>
        <v>15</v>
      </c>
      <c r="L217" s="204">
        <f>AVERAGE('LFS Other'!L217:L219)</f>
        <v>2251.39</v>
      </c>
      <c r="M217" s="204">
        <f>AVERAGE('LFS Other'!M217:M219)</f>
        <v>1891.54</v>
      </c>
      <c r="N217" s="204">
        <f>AVERAGE('LFS Other'!N217:N219)</f>
        <v>359.84999999999997</v>
      </c>
      <c r="O217" s="204">
        <f>AVERAGE('LFS Other'!O217:O219)</f>
        <v>1214.6500000000001</v>
      </c>
      <c r="P217" s="204">
        <f>AVERAGE('LFS Other'!P217:P219)</f>
        <v>1036.7433333333331</v>
      </c>
      <c r="Q217" s="204">
        <f>AVERAGE('LFS Other'!Q217:Q219)</f>
        <v>333.76</v>
      </c>
      <c r="R217" s="204"/>
    </row>
    <row r="218" spans="1:18" x14ac:dyDescent="0.2">
      <c r="A218" s="213">
        <v>35855</v>
      </c>
      <c r="B218" s="204">
        <f>AVERAGE('LFS Other'!B218:B220)</f>
        <v>16.48</v>
      </c>
      <c r="C218" s="204">
        <f>AVERAGE('LFS Other'!C218:C220)</f>
        <v>14.966666666666667</v>
      </c>
      <c r="D218" s="204">
        <f>AVERAGE('LFS Other'!D218:D220)</f>
        <v>1180.7371619975793</v>
      </c>
      <c r="E218" s="204">
        <f>AVERAGE('LFS Other'!E218:E220)</f>
        <v>1000.2864015859259</v>
      </c>
      <c r="F218" s="204">
        <f>AVERAGE('LFS Other'!F218:F220)</f>
        <v>182.43218636096137</v>
      </c>
      <c r="G218" s="204">
        <f>AVERAGE('LFS Other'!G218:G220)</f>
        <v>641.25319613084969</v>
      </c>
      <c r="H218" s="204">
        <f>AVERAGE('LFS Other'!H218:H220)</f>
        <v>541.81365208364593</v>
      </c>
      <c r="I218" s="204">
        <f>AVERAGE('LFS Other'!I218:I220)</f>
        <v>173.76130971220769</v>
      </c>
      <c r="J218" s="204">
        <f>AVERAGE('LFS Other'!J218:J220)</f>
        <v>16.829999999999998</v>
      </c>
      <c r="K218" s="204">
        <f>AVERAGE('LFS Other'!K218:K220)</f>
        <v>15</v>
      </c>
      <c r="L218" s="204">
        <f>AVERAGE('LFS Other'!L218:L220)</f>
        <v>2252.2666666666669</v>
      </c>
      <c r="M218" s="204">
        <f>AVERAGE('LFS Other'!M218:M220)</f>
        <v>1889.7033333333331</v>
      </c>
      <c r="N218" s="204">
        <f>AVERAGE('LFS Other'!N218:N220)</f>
        <v>362.56333333333333</v>
      </c>
      <c r="O218" s="204">
        <f>AVERAGE('LFS Other'!O218:O220)</f>
        <v>1219.6466666666668</v>
      </c>
      <c r="P218" s="204">
        <f>AVERAGE('LFS Other'!P218:P220)</f>
        <v>1032.6199999999999</v>
      </c>
      <c r="Q218" s="204">
        <f>AVERAGE('LFS Other'!Q218:Q220)</f>
        <v>336.96333333333331</v>
      </c>
      <c r="R218" s="204"/>
    </row>
    <row r="219" spans="1:18" x14ac:dyDescent="0.2">
      <c r="A219" s="213">
        <v>35827</v>
      </c>
      <c r="B219" s="204">
        <f>AVERAGE('LFS Other'!B219:B221)</f>
        <v>16.52</v>
      </c>
      <c r="C219" s="204">
        <f>AVERAGE('LFS Other'!C219:C221)</f>
        <v>14.966666666666667</v>
      </c>
      <c r="D219" s="204">
        <f>AVERAGE('LFS Other'!D219:D221)</f>
        <v>1186.8529510097062</v>
      </c>
      <c r="E219" s="204">
        <f>AVERAGE('LFS Other'!E219:E221)</f>
        <v>1006.3041583210889</v>
      </c>
      <c r="F219" s="204">
        <f>AVERAGE('LFS Other'!F219:F221)</f>
        <v>182.53021863792534</v>
      </c>
      <c r="G219" s="204">
        <f>AVERAGE('LFS Other'!G219:G221)</f>
        <v>647.94785088089918</v>
      </c>
      <c r="H219" s="204">
        <f>AVERAGE('LFS Other'!H219:H221)</f>
        <v>541.2415127305203</v>
      </c>
      <c r="I219" s="204">
        <f>AVERAGE('LFS Other'!I219:I221)</f>
        <v>178.13972304809053</v>
      </c>
      <c r="J219" s="204">
        <f>AVERAGE('LFS Other'!J219:J221)</f>
        <v>16.893333333333331</v>
      </c>
      <c r="K219" s="204">
        <f>AVERAGE('LFS Other'!K219:K221)</f>
        <v>15</v>
      </c>
      <c r="L219" s="204">
        <f>AVERAGE('LFS Other'!L219:L221)</f>
        <v>2266.3733333333334</v>
      </c>
      <c r="M219" s="204">
        <f>AVERAGE('LFS Other'!M219:M221)</f>
        <v>1901.3400000000001</v>
      </c>
      <c r="N219" s="204">
        <f>AVERAGE('LFS Other'!N219:N221)</f>
        <v>365.03000000000003</v>
      </c>
      <c r="O219" s="204">
        <f>AVERAGE('LFS Other'!O219:O221)</f>
        <v>1232.7833333333333</v>
      </c>
      <c r="P219" s="204">
        <f>AVERAGE('LFS Other'!P219:P221)</f>
        <v>1033.5866666666664</v>
      </c>
      <c r="Q219" s="204">
        <f>AVERAGE('LFS Other'!Q219:Q221)</f>
        <v>342.81333333333333</v>
      </c>
      <c r="R219" s="204"/>
    </row>
    <row r="220" spans="1:18" x14ac:dyDescent="0.2">
      <c r="A220" s="213">
        <v>35796</v>
      </c>
      <c r="B220" s="204">
        <f>AVERAGE('LFS Other'!B220:B222)</f>
        <v>16.503333333333334</v>
      </c>
      <c r="C220" s="204">
        <f>AVERAGE('LFS Other'!C220:C222)</f>
        <v>14.933333333333332</v>
      </c>
      <c r="D220" s="204">
        <f>AVERAGE('LFS Other'!D220:D222)</f>
        <v>1186.1528299009406</v>
      </c>
      <c r="E220" s="204">
        <f>AVERAGE('LFS Other'!E220:E222)</f>
        <v>1007.2979501056789</v>
      </c>
      <c r="F220" s="204">
        <f>AVERAGE('LFS Other'!F220:F222)</f>
        <v>180.83289745834466</v>
      </c>
      <c r="G220" s="204">
        <f>AVERAGE('LFS Other'!G220:G222)</f>
        <v>649.43059996592001</v>
      </c>
      <c r="H220" s="204">
        <f>AVERAGE('LFS Other'!H220:H222)</f>
        <v>539.05864253673406</v>
      </c>
      <c r="I220" s="204">
        <f>AVERAGE('LFS Other'!I220:I222)</f>
        <v>179.98416185283807</v>
      </c>
      <c r="J220" s="204">
        <f>AVERAGE('LFS Other'!J220:J222)</f>
        <v>16.926666666666666</v>
      </c>
      <c r="K220" s="204">
        <f>AVERAGE('LFS Other'!K220:K222)</f>
        <v>15</v>
      </c>
      <c r="L220" s="204">
        <f>AVERAGE('LFS Other'!L220:L222)</f>
        <v>2268.17</v>
      </c>
      <c r="M220" s="204">
        <f>AVERAGE('LFS Other'!M220:M222)</f>
        <v>1903.08</v>
      </c>
      <c r="N220" s="204">
        <f>AVERAGE('LFS Other'!N220:N222)</f>
        <v>365.08666666666676</v>
      </c>
      <c r="O220" s="204">
        <f>AVERAGE('LFS Other'!O220:O222)</f>
        <v>1238.9233333333332</v>
      </c>
      <c r="P220" s="204">
        <f>AVERAGE('LFS Other'!P220:P222)</f>
        <v>1029.24</v>
      </c>
      <c r="Q220" s="204">
        <f>AVERAGE('LFS Other'!Q220:Q222)</f>
        <v>349.53</v>
      </c>
      <c r="R220" s="204"/>
    </row>
    <row r="221" spans="1:18" x14ac:dyDescent="0.2">
      <c r="A221" s="213">
        <v>35765</v>
      </c>
      <c r="B221" s="204">
        <f>AVERAGE('LFS Other'!B221:B223)</f>
        <v>16.506666666666664</v>
      </c>
      <c r="C221" s="204">
        <f>AVERAGE('LFS Other'!C221:C223)</f>
        <v>14.9</v>
      </c>
      <c r="D221" s="204">
        <f>AVERAGE('LFS Other'!D221:D223)</f>
        <v>1189.6874323203722</v>
      </c>
      <c r="E221" s="204">
        <f>AVERAGE('LFS Other'!E221:E223)</f>
        <v>1006.9319835883724</v>
      </c>
      <c r="F221" s="204">
        <f>AVERAGE('LFS Other'!F221:F223)</f>
        <v>182.75544873199979</v>
      </c>
      <c r="G221" s="204">
        <f>AVERAGE('LFS Other'!G221:G223)</f>
        <v>649.64704969592856</v>
      </c>
      <c r="H221" s="204">
        <f>AVERAGE('LFS Other'!H221:H223)</f>
        <v>540.04374875175165</v>
      </c>
      <c r="I221" s="204">
        <f>AVERAGE('LFS Other'!I221:I223)</f>
        <v>182.65766968972801</v>
      </c>
      <c r="J221" s="204">
        <f>AVERAGE('LFS Other'!J221:J223)</f>
        <v>16.98</v>
      </c>
      <c r="K221" s="204">
        <f>AVERAGE('LFS Other'!K221:K223)</f>
        <v>15</v>
      </c>
      <c r="L221" s="204">
        <f>AVERAGE('LFS Other'!L221:L223)</f>
        <v>2270.3366666666666</v>
      </c>
      <c r="M221" s="204">
        <f>AVERAGE('LFS Other'!M221:M223)</f>
        <v>1903.9366666666665</v>
      </c>
      <c r="N221" s="204">
        <f>AVERAGE('LFS Other'!N221:N223)</f>
        <v>366.3966666666667</v>
      </c>
      <c r="O221" s="204">
        <f>AVERAGE('LFS Other'!O221:O223)</f>
        <v>1245.6166666666668</v>
      </c>
      <c r="P221" s="204">
        <f>AVERAGE('LFS Other'!P221:P223)</f>
        <v>1024.7166666666665</v>
      </c>
      <c r="Q221" s="204">
        <f>AVERAGE('LFS Other'!Q221:Q223)</f>
        <v>354.90000000000003</v>
      </c>
      <c r="R221" s="204"/>
    </row>
    <row r="222" spans="1:18" x14ac:dyDescent="0.2">
      <c r="A222" s="213">
        <v>35735</v>
      </c>
      <c r="B222" s="204">
        <f>AVERAGE('LFS Other'!B222:B224)</f>
        <v>16.466666666666669</v>
      </c>
      <c r="C222" s="204">
        <f>AVERAGE('LFS Other'!C222:C224)</f>
        <v>14.856666666666667</v>
      </c>
      <c r="D222" s="204">
        <f>AVERAGE('LFS Other'!D222:D224)</f>
        <v>1191.2312543522494</v>
      </c>
      <c r="E222" s="204">
        <f>AVERAGE('LFS Other'!E222:E224)</f>
        <v>1007.1734807319098</v>
      </c>
      <c r="F222" s="204">
        <f>AVERAGE('LFS Other'!F222:F224)</f>
        <v>184.05777362033973</v>
      </c>
      <c r="G222" s="204">
        <f>AVERAGE('LFS Other'!G222:G224)</f>
        <v>652.14105444038239</v>
      </c>
      <c r="H222" s="204">
        <f>AVERAGE('LFS Other'!H222:H224)</f>
        <v>539.09019991186722</v>
      </c>
      <c r="I222" s="204">
        <f>AVERAGE('LFS Other'!I222:I224)</f>
        <v>182.08853730438796</v>
      </c>
      <c r="J222" s="204">
        <f>AVERAGE('LFS Other'!J222:J224)</f>
        <v>17.02</v>
      </c>
      <c r="K222" s="204">
        <f>AVERAGE('LFS Other'!K222:K224)</f>
        <v>15.043333333333335</v>
      </c>
      <c r="L222" s="204">
        <f>AVERAGE('LFS Other'!L222:L224)</f>
        <v>2263.89</v>
      </c>
      <c r="M222" s="204">
        <f>AVERAGE('LFS Other'!M222:M224)</f>
        <v>1901.9433333333334</v>
      </c>
      <c r="N222" s="204">
        <f>AVERAGE('LFS Other'!N222:N224)</f>
        <v>361.94333333333333</v>
      </c>
      <c r="O222" s="204">
        <f>AVERAGE('LFS Other'!O222:O224)</f>
        <v>1243.97</v>
      </c>
      <c r="P222" s="204">
        <f>AVERAGE('LFS Other'!P222:P224)</f>
        <v>1019.9166666666666</v>
      </c>
      <c r="Q222" s="204">
        <f>AVERAGE('LFS Other'!Q222:Q224)</f>
        <v>357.07333333333332</v>
      </c>
      <c r="R222" s="204"/>
    </row>
    <row r="223" spans="1:18" x14ac:dyDescent="0.2">
      <c r="A223" s="213">
        <v>35704</v>
      </c>
      <c r="B223" s="204">
        <f>AVERAGE('LFS Other'!B223:B225)</f>
        <v>16.366666666666667</v>
      </c>
      <c r="C223" s="204">
        <f>AVERAGE('LFS Other'!C223:C225)</f>
        <v>14.729999999999999</v>
      </c>
      <c r="D223" s="204">
        <f>AVERAGE('LFS Other'!D223:D225)</f>
        <v>1195.6840273238761</v>
      </c>
      <c r="E223" s="204">
        <f>AVERAGE('LFS Other'!E223:E225)</f>
        <v>1014.7709938064903</v>
      </c>
      <c r="F223" s="204">
        <f>AVERAGE('LFS Other'!F223:F225)</f>
        <v>180.91641337665669</v>
      </c>
      <c r="G223" s="204">
        <f>AVERAGE('LFS Other'!G223:G225)</f>
        <v>655.47109737199037</v>
      </c>
      <c r="H223" s="204">
        <f>AVERAGE('LFS Other'!H223:H225)</f>
        <v>540.21292995188594</v>
      </c>
      <c r="I223" s="204">
        <f>AVERAGE('LFS Other'!I223:I225)</f>
        <v>181.05076921310811</v>
      </c>
      <c r="J223" s="204">
        <f>AVERAGE('LFS Other'!J223:J225)</f>
        <v>16.900000000000002</v>
      </c>
      <c r="K223" s="204">
        <f>AVERAGE('LFS Other'!K223:K225)</f>
        <v>15.043333333333335</v>
      </c>
      <c r="L223" s="204">
        <f>AVERAGE('LFS Other'!L223:L225)</f>
        <v>2275.9133333333334</v>
      </c>
      <c r="M223" s="204">
        <f>AVERAGE('LFS Other'!M223:M225)</f>
        <v>1925.75</v>
      </c>
      <c r="N223" s="204">
        <f>AVERAGE('LFS Other'!N223:N225)</f>
        <v>350.16</v>
      </c>
      <c r="O223" s="204">
        <f>AVERAGE('LFS Other'!O223:O225)</f>
        <v>1251.7533333333333</v>
      </c>
      <c r="P223" s="204">
        <f>AVERAGE('LFS Other'!P223:P225)</f>
        <v>1024.1599999999999</v>
      </c>
      <c r="Q223" s="204">
        <f>AVERAGE('LFS Other'!Q223:Q225)</f>
        <v>358</v>
      </c>
      <c r="R223" s="204"/>
    </row>
    <row r="224" spans="1:18" x14ac:dyDescent="0.2">
      <c r="A224" s="213">
        <v>35674</v>
      </c>
      <c r="B224" s="204">
        <f>AVERAGE('LFS Other'!B224:B226)</f>
        <v>16.206666666666667</v>
      </c>
      <c r="C224" s="204">
        <f>AVERAGE('LFS Other'!C224:C226)</f>
        <v>14.549999999999999</v>
      </c>
      <c r="D224" s="204">
        <f>AVERAGE('LFS Other'!D224:D226)</f>
        <v>1192.121991043254</v>
      </c>
      <c r="E224" s="204">
        <f>AVERAGE('LFS Other'!E224:E226)</f>
        <v>1016.3683271343192</v>
      </c>
      <c r="F224" s="204">
        <f>AVERAGE('LFS Other'!F224:F226)</f>
        <v>175.75365388696397</v>
      </c>
      <c r="G224" s="204">
        <f>AVERAGE('LFS Other'!G224:G226)</f>
        <v>658.48225576248149</v>
      </c>
      <c r="H224" s="204">
        <f>AVERAGE('LFS Other'!H224:H226)</f>
        <v>533.6397352807727</v>
      </c>
      <c r="I224" s="204">
        <f>AVERAGE('LFS Other'!I224:I226)</f>
        <v>179.87668431547976</v>
      </c>
      <c r="J224" s="204">
        <f>AVERAGE('LFS Other'!J224:J226)</f>
        <v>16.75</v>
      </c>
      <c r="K224" s="204">
        <f>AVERAGE('LFS Other'!K224:K226)</f>
        <v>15.043333333333335</v>
      </c>
      <c r="L224" s="204">
        <f>AVERAGE('LFS Other'!L224:L226)</f>
        <v>2273.853333333333</v>
      </c>
      <c r="M224" s="204">
        <f>AVERAGE('LFS Other'!M224:M226)</f>
        <v>1934.5233333333333</v>
      </c>
      <c r="N224" s="204">
        <f>AVERAGE('LFS Other'!N224:N226)</f>
        <v>339.32333333333332</v>
      </c>
      <c r="O224" s="204">
        <f>AVERAGE('LFS Other'!O224:O226)</f>
        <v>1251.9433333333334</v>
      </c>
      <c r="P224" s="204">
        <f>AVERAGE('LFS Other'!P224:P226)</f>
        <v>1021.9099999999999</v>
      </c>
      <c r="Q224" s="204">
        <f>AVERAGE('LFS Other'!Q224:Q226)</f>
        <v>357.41666666666669</v>
      </c>
      <c r="R224" s="204"/>
    </row>
    <row r="225" spans="1:18" x14ac:dyDescent="0.2">
      <c r="A225" s="213">
        <v>35643</v>
      </c>
      <c r="B225" s="204">
        <f>AVERAGE('LFS Other'!B225:B227)</f>
        <v>16.22666666666667</v>
      </c>
      <c r="C225" s="204">
        <f>AVERAGE('LFS Other'!C225:C227)</f>
        <v>14.426666666666668</v>
      </c>
      <c r="D225" s="204">
        <f>AVERAGE('LFS Other'!D225:D227)</f>
        <v>1185.2371022911377</v>
      </c>
      <c r="E225" s="204">
        <f>AVERAGE('LFS Other'!E225:E227)</f>
        <v>1015.015808643393</v>
      </c>
      <c r="F225" s="204">
        <f>AVERAGE('LFS Other'!F225:F227)</f>
        <v>170.21786173334343</v>
      </c>
      <c r="G225" s="204">
        <f>AVERAGE('LFS Other'!G225:G227)</f>
        <v>654.62533425970821</v>
      </c>
      <c r="H225" s="204">
        <f>AVERAGE('LFS Other'!H225:H227)</f>
        <v>530.61176803142951</v>
      </c>
      <c r="I225" s="204">
        <f>AVERAGE('LFS Other'!I225:I227)</f>
        <v>180.02560487524579</v>
      </c>
      <c r="J225" s="204">
        <f>AVERAGE('LFS Other'!J225:J227)</f>
        <v>16.703333333333333</v>
      </c>
      <c r="K225" s="204">
        <f>AVERAGE('LFS Other'!K225:K227)</f>
        <v>15</v>
      </c>
      <c r="L225" s="204">
        <f>AVERAGE('LFS Other'!L225:L227)</f>
        <v>2270.1733333333332</v>
      </c>
      <c r="M225" s="204">
        <f>AVERAGE('LFS Other'!M225:M227)</f>
        <v>1937.1166666666668</v>
      </c>
      <c r="N225" s="204">
        <f>AVERAGE('LFS Other'!N225:N227)</f>
        <v>333.05666666666667</v>
      </c>
      <c r="O225" s="204">
        <f>AVERAGE('LFS Other'!O225:O227)</f>
        <v>1246.08</v>
      </c>
      <c r="P225" s="204">
        <f>AVERAGE('LFS Other'!P225:P227)</f>
        <v>1024.0933333333332</v>
      </c>
      <c r="Q225" s="204">
        <f>AVERAGE('LFS Other'!Q225:Q227)</f>
        <v>357.51666666666665</v>
      </c>
      <c r="R225" s="204"/>
    </row>
    <row r="226" spans="1:18" x14ac:dyDescent="0.2">
      <c r="A226" s="213">
        <v>35612</v>
      </c>
      <c r="B226" s="204">
        <f>AVERAGE('LFS Other'!B226:B228)</f>
        <v>16.306666666666668</v>
      </c>
      <c r="C226" s="204">
        <f>AVERAGE('LFS Other'!C226:C228)</f>
        <v>14.516666666666666</v>
      </c>
      <c r="D226" s="204">
        <f>AVERAGE('LFS Other'!D226:D228)</f>
        <v>1172.8014119310217</v>
      </c>
      <c r="E226" s="204">
        <f>AVERAGE('LFS Other'!E226:E228)</f>
        <v>1000.2099676517108</v>
      </c>
      <c r="F226" s="204">
        <f>AVERAGE('LFS Other'!F226:F228)</f>
        <v>172.58808334121684</v>
      </c>
      <c r="G226" s="204">
        <f>AVERAGE('LFS Other'!G226:G228)</f>
        <v>642.80172377476742</v>
      </c>
      <c r="H226" s="204">
        <f>AVERAGE('LFS Other'!H226:H228)</f>
        <v>529.99968815625414</v>
      </c>
      <c r="I226" s="204">
        <f>AVERAGE('LFS Other'!I226:I228)</f>
        <v>179.94011532300985</v>
      </c>
      <c r="J226" s="204">
        <f>AVERAGE('LFS Other'!J226:J228)</f>
        <v>16.77</v>
      </c>
      <c r="K226" s="204">
        <f>AVERAGE('LFS Other'!K226:K228)</f>
        <v>15</v>
      </c>
      <c r="L226" s="204">
        <f>AVERAGE('LFS Other'!L226:L228)</f>
        <v>2242.31</v>
      </c>
      <c r="M226" s="204">
        <f>AVERAGE('LFS Other'!M226:M228)</f>
        <v>1901.8733333333332</v>
      </c>
      <c r="N226" s="204">
        <f>AVERAGE('LFS Other'!N226:N228)</f>
        <v>340.43666666666667</v>
      </c>
      <c r="O226" s="204">
        <f>AVERAGE('LFS Other'!O226:O228)</f>
        <v>1223.6266666666666</v>
      </c>
      <c r="P226" s="204">
        <f>AVERAGE('LFS Other'!P226:P228)</f>
        <v>1018.6833333333334</v>
      </c>
      <c r="Q226" s="204">
        <f>AVERAGE('LFS Other'!Q226:Q228)</f>
        <v>353.03666666666669</v>
      </c>
      <c r="R226" s="204"/>
    </row>
    <row r="227" spans="1:18" x14ac:dyDescent="0.2">
      <c r="A227" s="213">
        <v>35582</v>
      </c>
      <c r="B227" s="204">
        <f>AVERAGE('LFS Other'!B227:B229)</f>
        <v>16.430000000000003</v>
      </c>
      <c r="C227" s="204">
        <f>AVERAGE('LFS Other'!C227:C229)</f>
        <v>14.663333333333332</v>
      </c>
      <c r="D227" s="204">
        <f>AVERAGE('LFS Other'!D227:D229)</f>
        <v>1162.3408306949666</v>
      </c>
      <c r="E227" s="204">
        <f>AVERAGE('LFS Other'!E227:E229)</f>
        <v>986.00229641628994</v>
      </c>
      <c r="F227" s="204">
        <f>AVERAGE('LFS Other'!F227:F229)</f>
        <v>176.34206334650642</v>
      </c>
      <c r="G227" s="204">
        <f>AVERAGE('LFS Other'!G227:G229)</f>
        <v>630.83164688502586</v>
      </c>
      <c r="H227" s="204">
        <f>AVERAGE('LFS Other'!H227:H229)</f>
        <v>531.51268393462271</v>
      </c>
      <c r="I227" s="204">
        <f>AVERAGE('LFS Other'!I227:I229)</f>
        <v>180.28087097905359</v>
      </c>
      <c r="J227" s="204">
        <f>AVERAGE('LFS Other'!J227:J229)</f>
        <v>16.829999999999998</v>
      </c>
      <c r="K227" s="204">
        <f>AVERAGE('LFS Other'!K227:K229)</f>
        <v>15</v>
      </c>
      <c r="L227" s="204">
        <f>AVERAGE('LFS Other'!L227:L229)</f>
        <v>2217.0933333333337</v>
      </c>
      <c r="M227" s="204">
        <f>AVERAGE('LFS Other'!M227:M229)</f>
        <v>1868.36</v>
      </c>
      <c r="N227" s="204">
        <f>AVERAGE('LFS Other'!N227:N229)</f>
        <v>348.74</v>
      </c>
      <c r="O227" s="204">
        <f>AVERAGE('LFS Other'!O227:O229)</f>
        <v>1198.4033333333334</v>
      </c>
      <c r="P227" s="204">
        <f>AVERAGE('LFS Other'!P227:P229)</f>
        <v>1018.6899999999999</v>
      </c>
      <c r="Q227" s="204">
        <f>AVERAGE('LFS Other'!Q227:Q229)</f>
        <v>348.54333333333335</v>
      </c>
      <c r="R227" s="204"/>
    </row>
    <row r="228" spans="1:18" x14ac:dyDescent="0.2">
      <c r="A228" s="213">
        <v>35551</v>
      </c>
      <c r="B228" s="204">
        <f>AVERAGE('LFS Other'!B228:B230)</f>
        <v>16.456666666666667</v>
      </c>
      <c r="C228" s="204">
        <f>AVERAGE('LFS Other'!C228:C230)</f>
        <v>14.796666666666667</v>
      </c>
      <c r="D228" s="204">
        <f>AVERAGE('LFS Other'!D228:D230)</f>
        <v>1147.3361820609564</v>
      </c>
      <c r="E228" s="204">
        <f>AVERAGE('LFS Other'!E228:E230)</f>
        <v>966.62608699684495</v>
      </c>
      <c r="F228" s="204">
        <f>AVERAGE('LFS Other'!F228:F230)</f>
        <v>180.71704602437168</v>
      </c>
      <c r="G228" s="204">
        <f>AVERAGE('LFS Other'!G228:G230)</f>
        <v>618.40802328000746</v>
      </c>
      <c r="H228" s="204">
        <f>AVERAGE('LFS Other'!H228:H230)</f>
        <v>528.93165890563125</v>
      </c>
      <c r="I228" s="204">
        <f>AVERAGE('LFS Other'!I228:I230)</f>
        <v>179.64951548790168</v>
      </c>
      <c r="J228" s="204">
        <f>AVERAGE('LFS Other'!J228:J230)</f>
        <v>16.773333333333333</v>
      </c>
      <c r="K228" s="204">
        <f>AVERAGE('LFS Other'!K228:K230)</f>
        <v>15</v>
      </c>
      <c r="L228" s="204">
        <f>AVERAGE('LFS Other'!L228:L230)</f>
        <v>2191.4333333333329</v>
      </c>
      <c r="M228" s="204">
        <f>AVERAGE('LFS Other'!M228:M230)</f>
        <v>1829.07</v>
      </c>
      <c r="N228" s="204">
        <f>AVERAGE('LFS Other'!N228:N230)</f>
        <v>362.36666666666662</v>
      </c>
      <c r="O228" s="204">
        <f>AVERAGE('LFS Other'!O228:O230)</f>
        <v>1179.4800000000002</v>
      </c>
      <c r="P228" s="204">
        <f>AVERAGE('LFS Other'!P228:P230)</f>
        <v>1011.9533333333333</v>
      </c>
      <c r="Q228" s="204">
        <f>AVERAGE('LFS Other'!Q228:Q230)</f>
        <v>342.21333333333331</v>
      </c>
      <c r="R228" s="204"/>
    </row>
    <row r="229" spans="1:18" x14ac:dyDescent="0.2">
      <c r="A229" s="213">
        <v>35521</v>
      </c>
      <c r="B229" s="204">
        <f>AVERAGE('LFS Other'!B229:B231)</f>
        <v>16.52</v>
      </c>
      <c r="C229" s="204">
        <f>AVERAGE('LFS Other'!C229:C231)</f>
        <v>14.9</v>
      </c>
      <c r="D229" s="204">
        <f>AVERAGE('LFS Other'!D229:D231)</f>
        <v>1135.7322276696593</v>
      </c>
      <c r="E229" s="204">
        <f>AVERAGE('LFS Other'!E229:E231)</f>
        <v>956.13932624237623</v>
      </c>
      <c r="F229" s="204">
        <f>AVERAGE('LFS Other'!F229:F231)</f>
        <v>179.59640155196539</v>
      </c>
      <c r="G229" s="204">
        <f>AVERAGE('LFS Other'!G229:G231)</f>
        <v>609.89567892494722</v>
      </c>
      <c r="H229" s="204">
        <f>AVERAGE('LFS Other'!H229:H231)</f>
        <v>525.8400488693942</v>
      </c>
      <c r="I229" s="204">
        <f>AVERAGE('LFS Other'!I229:I231)</f>
        <v>173.68403201666979</v>
      </c>
      <c r="J229" s="204">
        <f>AVERAGE('LFS Other'!J229:J231)</f>
        <v>16.739999999999998</v>
      </c>
      <c r="K229" s="204">
        <f>AVERAGE('LFS Other'!K229:K231)</f>
        <v>15</v>
      </c>
      <c r="L229" s="204">
        <f>AVERAGE('LFS Other'!L229:L231)</f>
        <v>2171.66</v>
      </c>
      <c r="M229" s="204">
        <f>AVERAGE('LFS Other'!M229:M231)</f>
        <v>1805.6033333333332</v>
      </c>
      <c r="N229" s="204">
        <f>AVERAGE('LFS Other'!N229:N231)</f>
        <v>366.06333333333333</v>
      </c>
      <c r="O229" s="204">
        <f>AVERAGE('LFS Other'!O229:O231)</f>
        <v>1164.55</v>
      </c>
      <c r="P229" s="204">
        <f>AVERAGE('LFS Other'!P229:P231)</f>
        <v>1007.1133333333333</v>
      </c>
      <c r="Q229" s="204">
        <f>AVERAGE('LFS Other'!Q229:Q231)</f>
        <v>333.56333333333333</v>
      </c>
      <c r="R229" s="204"/>
    </row>
    <row r="230" spans="1:18" x14ac:dyDescent="0.2">
      <c r="A230" s="213">
        <v>35490</v>
      </c>
      <c r="B230" s="204">
        <f>AVERAGE('LFS Other'!B230:B232)</f>
        <v>16.61</v>
      </c>
      <c r="C230" s="204">
        <f>AVERAGE('LFS Other'!C230:C232)</f>
        <v>14.966666666666667</v>
      </c>
      <c r="D230" s="204">
        <f>AVERAGE('LFS Other'!D230:D232)</f>
        <v>1134.851517216578</v>
      </c>
      <c r="E230" s="204">
        <f>AVERAGE('LFS Other'!E230:E232)</f>
        <v>956.52327224121484</v>
      </c>
      <c r="F230" s="204">
        <f>AVERAGE('LFS Other'!F230:F232)</f>
        <v>178.32824497536316</v>
      </c>
      <c r="G230" s="204">
        <f>AVERAGE('LFS Other'!G230:G232)</f>
        <v>603.87728120271811</v>
      </c>
      <c r="H230" s="204">
        <f>AVERAGE('LFS Other'!H230:H232)</f>
        <v>525.88400426518774</v>
      </c>
      <c r="I230" s="204">
        <f>AVERAGE('LFS Other'!I230:I232)</f>
        <v>170.08890786619932</v>
      </c>
      <c r="J230" s="204">
        <f>AVERAGE('LFS Other'!J230:J232)</f>
        <v>16.716666666666669</v>
      </c>
      <c r="K230" s="204">
        <f>AVERAGE('LFS Other'!K230:K232)</f>
        <v>15</v>
      </c>
      <c r="L230" s="204">
        <f>AVERAGE('LFS Other'!L230:L232)</f>
        <v>2163.06</v>
      </c>
      <c r="M230" s="204">
        <f>AVERAGE('LFS Other'!M230:M232)</f>
        <v>1799.9033333333334</v>
      </c>
      <c r="N230" s="204">
        <f>AVERAGE('LFS Other'!N230:N232)</f>
        <v>363.16</v>
      </c>
      <c r="O230" s="204">
        <f>AVERAGE('LFS Other'!O230:O232)</f>
        <v>1157.0233333333333</v>
      </c>
      <c r="P230" s="204">
        <f>AVERAGE('LFS Other'!P230:P232)</f>
        <v>1006.04</v>
      </c>
      <c r="Q230" s="204">
        <f>AVERAGE('LFS Other'!Q230:Q232)</f>
        <v>329.49333333333334</v>
      </c>
      <c r="R230" s="204"/>
    </row>
    <row r="231" spans="1:18" x14ac:dyDescent="0.2">
      <c r="A231" s="213">
        <v>35462</v>
      </c>
      <c r="B231" s="204">
        <f>AVERAGE('LFS Other'!B231:B233)</f>
        <v>11.089999999999998</v>
      </c>
      <c r="C231" s="204">
        <f>AVERAGE('LFS Other'!C231:C233)</f>
        <v>14.916666666666666</v>
      </c>
      <c r="D231" s="204">
        <f>AVERAGE('LFS Other'!D231:D233)</f>
        <v>1137.2290146387079</v>
      </c>
      <c r="E231" s="204">
        <f>AVERAGE('LFS Other'!E231:E233)</f>
        <v>961.00051282510628</v>
      </c>
      <c r="F231" s="204">
        <f>AVERAGE('LFS Other'!F231:F233)</f>
        <v>176.22850181360181</v>
      </c>
      <c r="G231" s="204">
        <f>AVERAGE('LFS Other'!G231:G233)</f>
        <v>604.65859832710646</v>
      </c>
      <c r="H231" s="204">
        <f>AVERAGE('LFS Other'!H231:H233)</f>
        <v>527.48018456292948</v>
      </c>
      <c r="I231" s="204">
        <f>AVERAGE('LFS Other'!I231:I233)</f>
        <v>168.1893143879231</v>
      </c>
      <c r="J231" s="204">
        <f>AVERAGE('LFS Other'!J231:J233)</f>
        <v>11.143333333333333</v>
      </c>
      <c r="K231" s="204">
        <f>AVERAGE('LFS Other'!K231:K233)</f>
        <v>14.956666666666665</v>
      </c>
      <c r="L231" s="204">
        <f>AVERAGE('LFS Other'!L231:L233)</f>
        <v>2169.3433333333332</v>
      </c>
      <c r="M231" s="204">
        <f>AVERAGE('LFS Other'!M231:M233)</f>
        <v>1810.9599999999998</v>
      </c>
      <c r="N231" s="204">
        <f>AVERAGE('LFS Other'!N231:N233)</f>
        <v>358.3866666666666</v>
      </c>
      <c r="O231" s="204">
        <f>AVERAGE('LFS Other'!O231:O233)</f>
        <v>1157.8033333333333</v>
      </c>
      <c r="P231" s="204">
        <f>AVERAGE('LFS Other'!P231:P233)</f>
        <v>1011.5433333333334</v>
      </c>
      <c r="Q231" s="204">
        <f>AVERAGE('LFS Other'!Q231:Q233)</f>
        <v>325.69333333333333</v>
      </c>
      <c r="R231" s="204"/>
    </row>
    <row r="232" spans="1:18" x14ac:dyDescent="0.2">
      <c r="A232" s="213">
        <v>35431</v>
      </c>
      <c r="B232" s="204">
        <f>AVERAGE('LFS Other'!B232:B234)</f>
        <v>5.5633333333333335</v>
      </c>
      <c r="C232" s="204">
        <f>AVERAGE('LFS Other'!C232:C234)</f>
        <v>14.75</v>
      </c>
      <c r="D232" s="204">
        <f>AVERAGE('LFS Other'!D232:D234)</f>
        <v>1140.5483598612607</v>
      </c>
      <c r="E232" s="204">
        <f>AVERAGE('LFS Other'!E232:E234)</f>
        <v>961.22438666282289</v>
      </c>
      <c r="F232" s="204">
        <f>AVERAGE('LFS Other'!F232:F234)</f>
        <v>179.32397319843776</v>
      </c>
      <c r="G232" s="204">
        <f>AVERAGE('LFS Other'!G232:G234)</f>
        <v>606.5960840984194</v>
      </c>
      <c r="H232" s="204">
        <f>AVERAGE('LFS Other'!H232:H234)</f>
        <v>528.86553580212978</v>
      </c>
      <c r="I232" s="204">
        <f>AVERAGE('LFS Other'!I232:I234)</f>
        <v>167.95115034190346</v>
      </c>
      <c r="J232" s="204">
        <f>AVERAGE('LFS Other'!J232:J234)</f>
        <v>5.5766666666666671</v>
      </c>
      <c r="K232" s="204">
        <f>AVERAGE('LFS Other'!K232:K234)</f>
        <v>14.853333333333332</v>
      </c>
      <c r="L232" s="204">
        <f>AVERAGE('LFS Other'!L232:L234)</f>
        <v>2178.9966666666664</v>
      </c>
      <c r="M232" s="204">
        <f>AVERAGE('LFS Other'!M232:M234)</f>
        <v>1823.8766666666663</v>
      </c>
      <c r="N232" s="204">
        <f>AVERAGE('LFS Other'!N232:N234)</f>
        <v>355.11999999999995</v>
      </c>
      <c r="O232" s="204">
        <f>AVERAGE('LFS Other'!O232:O234)</f>
        <v>1161.3500000000001</v>
      </c>
      <c r="P232" s="204">
        <f>AVERAGE('LFS Other'!P232:P234)</f>
        <v>1017.6466666666666</v>
      </c>
      <c r="Q232" s="204">
        <f>AVERAGE('LFS Other'!Q232:Q234)</f>
        <v>325.27</v>
      </c>
      <c r="R232" s="204"/>
    </row>
    <row r="233" spans="1:18" x14ac:dyDescent="0.2">
      <c r="A233" s="213">
        <v>35400</v>
      </c>
      <c r="B233" s="204">
        <f>AVERAGE('LFS Other'!B233:B235)</f>
        <v>0</v>
      </c>
      <c r="C233" s="204">
        <f>AVERAGE('LFS Other'!C233:C235)</f>
        <v>14.556666666666667</v>
      </c>
      <c r="D233" s="204">
        <f>AVERAGE('LFS Other'!D233:D235)</f>
        <v>1126.9597373848667</v>
      </c>
      <c r="E233" s="204">
        <f>AVERAGE('LFS Other'!E233:E235)</f>
        <v>945.85176664136532</v>
      </c>
      <c r="F233" s="204">
        <f>AVERAGE('LFS Other'!F233:F235)</f>
        <v>181.1079707435016</v>
      </c>
      <c r="G233" s="204">
        <f>AVERAGE('LFS Other'!G233:G235)</f>
        <v>603.46923257758806</v>
      </c>
      <c r="H233" s="204">
        <f>AVERAGE('LFS Other'!H233:H235)</f>
        <v>523.49399659523942</v>
      </c>
      <c r="I233" s="204">
        <f>AVERAGE('LFS Other'!I233:I235)</f>
        <v>162.04273266208912</v>
      </c>
      <c r="J233" s="204">
        <f>AVERAGE('LFS Other'!J233:J235)</f>
        <v>0</v>
      </c>
      <c r="K233" s="204">
        <f>AVERAGE('LFS Other'!K233:K235)</f>
        <v>14.68</v>
      </c>
      <c r="L233" s="204">
        <f>AVERAGE('LFS Other'!L233:L235)</f>
        <v>2174.7466666666664</v>
      </c>
      <c r="M233" s="204">
        <f>AVERAGE('LFS Other'!M233:M235)</f>
        <v>1817.67</v>
      </c>
      <c r="N233" s="204">
        <f>AVERAGE('LFS Other'!N233:N235)</f>
        <v>357.07666666666665</v>
      </c>
      <c r="O233" s="204">
        <f>AVERAGE('LFS Other'!O233:O235)</f>
        <v>1161.5333333333335</v>
      </c>
      <c r="P233" s="204">
        <f>AVERAGE('LFS Other'!P233:P235)</f>
        <v>1013.2133333333335</v>
      </c>
      <c r="Q233" s="204">
        <f>AVERAGE('LFS Other'!Q233:Q235)</f>
        <v>317.20333333333332</v>
      </c>
      <c r="R233" s="204"/>
    </row>
    <row r="234" spans="1:18" x14ac:dyDescent="0.2">
      <c r="A234" s="213">
        <v>35370</v>
      </c>
      <c r="B234" s="204">
        <f>AVERAGE('LFS Other'!B234:B236)</f>
        <v>0</v>
      </c>
      <c r="C234" s="204">
        <f>AVERAGE('LFS Other'!C234:C236)</f>
        <v>14.64</v>
      </c>
      <c r="D234" s="204">
        <f>AVERAGE('LFS Other'!D234:D236)</f>
        <v>1117.6769346636106</v>
      </c>
      <c r="E234" s="204">
        <f>AVERAGE('LFS Other'!E234:E236)</f>
        <v>936.26812525059495</v>
      </c>
      <c r="F234" s="204">
        <f>AVERAGE('LFS Other'!F234:F236)</f>
        <v>181.40880941301558</v>
      </c>
      <c r="G234" s="204">
        <f>AVERAGE('LFS Other'!G234:G236)</f>
        <v>597.16671919792896</v>
      </c>
      <c r="H234" s="204">
        <f>AVERAGE('LFS Other'!H234:H236)</f>
        <v>520.51370725364222</v>
      </c>
      <c r="I234" s="204">
        <f>AVERAGE('LFS Other'!I234:I236)</f>
        <v>158.21657107623824</v>
      </c>
      <c r="J234" s="204">
        <f>AVERAGE('LFS Other'!J234:J236)</f>
        <v>0</v>
      </c>
      <c r="K234" s="204">
        <f>AVERAGE('LFS Other'!K234:K236)</f>
        <v>14.723333333333334</v>
      </c>
      <c r="L234" s="204">
        <f>AVERAGE('LFS Other'!L234:L236)</f>
        <v>2154.5733333333333</v>
      </c>
      <c r="M234" s="204">
        <f>AVERAGE('LFS Other'!M234:M236)</f>
        <v>1801.9733333333334</v>
      </c>
      <c r="N234" s="204">
        <f>AVERAGE('LFS Other'!N234:N236)</f>
        <v>352.59999999999997</v>
      </c>
      <c r="O234" s="204">
        <f>AVERAGE('LFS Other'!O234:O236)</f>
        <v>1149.5033333333333</v>
      </c>
      <c r="P234" s="204">
        <f>AVERAGE('LFS Other'!P234:P236)</f>
        <v>1005.07</v>
      </c>
      <c r="Q234" s="204">
        <f>AVERAGE('LFS Other'!Q234:Q236)</f>
        <v>310.15000000000003</v>
      </c>
      <c r="R234" s="204"/>
    </row>
    <row r="235" spans="1:18" x14ac:dyDescent="0.2">
      <c r="A235" s="213">
        <v>35339</v>
      </c>
      <c r="B235" s="204">
        <f>AVERAGE('LFS Other'!B235:B237)</f>
        <v>0</v>
      </c>
      <c r="C235" s="204">
        <f>AVERAGE('LFS Other'!C235:C237)</f>
        <v>9.8066666666666666</v>
      </c>
      <c r="D235" s="204">
        <f>AVERAGE('LFS Other'!D235:D237)</f>
        <v>1116.5575519041174</v>
      </c>
      <c r="E235" s="204">
        <f>AVERAGE('LFS Other'!E235:E237)</f>
        <v>945.05038563005292</v>
      </c>
      <c r="F235" s="204">
        <f>AVERAGE('LFS Other'!F235:F237)</f>
        <v>171.50716627406464</v>
      </c>
      <c r="G235" s="204">
        <f>AVERAGE('LFS Other'!G235:G237)</f>
        <v>596.80463699330573</v>
      </c>
      <c r="H235" s="204">
        <f>AVERAGE('LFS Other'!H235:H237)</f>
        <v>519.75634647075412</v>
      </c>
      <c r="I235" s="204">
        <f>AVERAGE('LFS Other'!I235:I237)</f>
        <v>157.54558052609357</v>
      </c>
      <c r="J235" s="204">
        <f>AVERAGE('LFS Other'!J235:J237)</f>
        <v>0</v>
      </c>
      <c r="K235" s="204">
        <f>AVERAGE('LFS Other'!K235:K237)</f>
        <v>9.8266666666666662</v>
      </c>
      <c r="L235" s="204">
        <f>AVERAGE('LFS Other'!L235:L237)</f>
        <v>2154.2166666666667</v>
      </c>
      <c r="M235" s="204">
        <f>AVERAGE('LFS Other'!M235:M237)</f>
        <v>1817.4399999999998</v>
      </c>
      <c r="N235" s="204">
        <f>AVERAGE('LFS Other'!N235:N237)</f>
        <v>336.77666666666664</v>
      </c>
      <c r="O235" s="204">
        <f>AVERAGE('LFS Other'!O235:O237)</f>
        <v>1155.3666666666668</v>
      </c>
      <c r="P235" s="204">
        <f>AVERAGE('LFS Other'!P235:P237)</f>
        <v>998.85</v>
      </c>
      <c r="Q235" s="204">
        <f>AVERAGE('LFS Other'!Q235:Q237)</f>
        <v>305.57</v>
      </c>
      <c r="R235" s="204"/>
    </row>
    <row r="236" spans="1:18" x14ac:dyDescent="0.2">
      <c r="A236" s="213">
        <v>35309</v>
      </c>
      <c r="B236" s="204">
        <f>AVERAGE('LFS Other'!B236:B238)</f>
        <v>0</v>
      </c>
      <c r="C236" s="204">
        <f>AVERAGE('LFS Other'!C236:C238)</f>
        <v>5</v>
      </c>
      <c r="D236" s="204">
        <f>AVERAGE('LFS Other'!D236:D238)</f>
        <v>1119.6944823088604</v>
      </c>
      <c r="E236" s="204">
        <f>AVERAGE('LFS Other'!E236:E238)</f>
        <v>961.77422876704247</v>
      </c>
      <c r="F236" s="204">
        <f>AVERAGE('LFS Other'!F236:F238)</f>
        <v>157.92025354181814</v>
      </c>
      <c r="G236" s="204">
        <f>AVERAGE('LFS Other'!G236:G238)</f>
        <v>598.90530062745438</v>
      </c>
      <c r="H236" s="204">
        <f>AVERAGE('LFS Other'!H236:H238)</f>
        <v>520.79261324134859</v>
      </c>
      <c r="I236" s="204">
        <f>AVERAGE('LFS Other'!I236:I238)</f>
        <v>158.14185931477633</v>
      </c>
      <c r="J236" s="204">
        <f>AVERAGE('LFS Other'!J236:J238)</f>
        <v>0</v>
      </c>
      <c r="K236" s="204">
        <f>AVERAGE('LFS Other'!K236:K238)</f>
        <v>5</v>
      </c>
      <c r="L236" s="204">
        <f>AVERAGE('LFS Other'!L236:L238)</f>
        <v>2156.4300000000003</v>
      </c>
      <c r="M236" s="204">
        <f>AVERAGE('LFS Other'!M236:M238)</f>
        <v>1839.0833333333333</v>
      </c>
      <c r="N236" s="204">
        <f>AVERAGE('LFS Other'!N236:N238)</f>
        <v>317.34999999999997</v>
      </c>
      <c r="O236" s="204">
        <f>AVERAGE('LFS Other'!O236:O238)</f>
        <v>1161.78</v>
      </c>
      <c r="P236" s="204">
        <f>AVERAGE('LFS Other'!P236:P238)</f>
        <v>994.65</v>
      </c>
      <c r="Q236" s="204">
        <f>AVERAGE('LFS Other'!Q236:Q238)</f>
        <v>299.18</v>
      </c>
      <c r="R236" s="204"/>
    </row>
    <row r="237" spans="1:18" x14ac:dyDescent="0.2">
      <c r="A237" s="213">
        <v>35278</v>
      </c>
      <c r="B237" s="204">
        <f>AVERAGE('LFS Other'!B237:B239)</f>
        <v>0</v>
      </c>
      <c r="C237" s="204">
        <f>AVERAGE('LFS Other'!C237:C239)</f>
        <v>0</v>
      </c>
      <c r="D237" s="204">
        <f>AVERAGE('LFS Other'!D237:D239)</f>
        <v>1122.5206493958124</v>
      </c>
      <c r="E237" s="204">
        <f>AVERAGE('LFS Other'!E237:E239)</f>
        <v>972.50526361207756</v>
      </c>
      <c r="F237" s="204">
        <f>AVERAGE('LFS Other'!F237:F239)</f>
        <v>150.01538578373493</v>
      </c>
      <c r="G237" s="204">
        <f>AVERAGE('LFS Other'!G237:G239)</f>
        <v>600.48267761829527</v>
      </c>
      <c r="H237" s="204">
        <f>AVERAGE('LFS Other'!H237:H239)</f>
        <v>522.04140333745966</v>
      </c>
      <c r="I237" s="204">
        <f>AVERAGE('LFS Other'!I237:I239)</f>
        <v>156.66308550584242</v>
      </c>
      <c r="J237" s="204">
        <f>AVERAGE('LFS Other'!J237:J239)</f>
        <v>0</v>
      </c>
      <c r="K237" s="204">
        <f>AVERAGE('LFS Other'!K237:K239)</f>
        <v>0</v>
      </c>
      <c r="L237" s="204">
        <f>AVERAGE('LFS Other'!L237:L239)</f>
        <v>2158.9566666666665</v>
      </c>
      <c r="M237" s="204">
        <f>AVERAGE('LFS Other'!M237:M239)</f>
        <v>1846.8433333333332</v>
      </c>
      <c r="N237" s="204">
        <f>AVERAGE('LFS Other'!N237:N239)</f>
        <v>312.11666666666673</v>
      </c>
      <c r="O237" s="204">
        <f>AVERAGE('LFS Other'!O237:O239)</f>
        <v>1170.08</v>
      </c>
      <c r="P237" s="204">
        <f>AVERAGE('LFS Other'!P237:P239)</f>
        <v>988.88000000000011</v>
      </c>
      <c r="Q237" s="204">
        <f>AVERAGE('LFS Other'!Q237:Q239)</f>
        <v>293.52666666666664</v>
      </c>
      <c r="R237" s="204"/>
    </row>
    <row r="238" spans="1:18" x14ac:dyDescent="0.2">
      <c r="A238" s="213">
        <v>35247</v>
      </c>
      <c r="B238" s="204">
        <f>AVERAGE('LFS Other'!B238:B240)</f>
        <v>0</v>
      </c>
      <c r="C238" s="204">
        <f>AVERAGE('LFS Other'!C238:C240)</f>
        <v>0</v>
      </c>
      <c r="D238" s="204">
        <f>AVERAGE('LFS Other'!D238:D240)</f>
        <v>1117.4101740258145</v>
      </c>
      <c r="E238" s="204">
        <f>AVERAGE('LFS Other'!E238:E240)</f>
        <v>965.15635569727976</v>
      </c>
      <c r="F238" s="204">
        <f>AVERAGE('LFS Other'!F238:F240)</f>
        <v>152.25381832853455</v>
      </c>
      <c r="G238" s="204">
        <f>AVERAGE('LFS Other'!G238:G240)</f>
        <v>596.042483301017</v>
      </c>
      <c r="H238" s="204">
        <f>AVERAGE('LFS Other'!H238:H240)</f>
        <v>521.36769072479728</v>
      </c>
      <c r="I238" s="204">
        <f>AVERAGE('LFS Other'!I238:I240)</f>
        <v>152.59768846103802</v>
      </c>
      <c r="J238" s="204">
        <f>AVERAGE('LFS Other'!J238:J240)</f>
        <v>0</v>
      </c>
      <c r="K238" s="204">
        <f>AVERAGE('LFS Other'!K238:K240)</f>
        <v>0</v>
      </c>
      <c r="L238" s="204">
        <f>AVERAGE('LFS Other'!L238:L240)</f>
        <v>2136.3466666666668</v>
      </c>
      <c r="M238" s="204">
        <f>AVERAGE('LFS Other'!M238:M240)</f>
        <v>1816.3</v>
      </c>
      <c r="N238" s="204">
        <f>AVERAGE('LFS Other'!N238:N240)</f>
        <v>320.05</v>
      </c>
      <c r="O238" s="204">
        <f>AVERAGE('LFS Other'!O238:O240)</f>
        <v>1153.46</v>
      </c>
      <c r="P238" s="204">
        <f>AVERAGE('LFS Other'!P238:P240)</f>
        <v>982.89</v>
      </c>
      <c r="Q238" s="204">
        <f>AVERAGE('LFS Other'!Q238:Q240)</f>
        <v>287.0333333333333</v>
      </c>
      <c r="R238" s="204"/>
    </row>
    <row r="239" spans="1:18" x14ac:dyDescent="0.2">
      <c r="A239" s="213">
        <v>35217</v>
      </c>
      <c r="B239" s="204">
        <f>AVERAGE('LFS Other'!B239:B241)</f>
        <v>0</v>
      </c>
      <c r="C239" s="204">
        <f>AVERAGE('LFS Other'!C239:C241)</f>
        <v>0</v>
      </c>
      <c r="D239" s="204">
        <f>AVERAGE('LFS Other'!D239:D241)</f>
        <v>1117.3910718812533</v>
      </c>
      <c r="E239" s="204">
        <f>AVERAGE('LFS Other'!E239:E241)</f>
        <v>957.47212611328052</v>
      </c>
      <c r="F239" s="204">
        <f>AVERAGE('LFS Other'!F239:F241)</f>
        <v>159.91894576797282</v>
      </c>
      <c r="G239" s="204">
        <f>AVERAGE('LFS Other'!G239:G241)</f>
        <v>593.1012928816757</v>
      </c>
      <c r="H239" s="204">
        <f>AVERAGE('LFS Other'!H239:H241)</f>
        <v>524.28977899957761</v>
      </c>
      <c r="I239" s="204">
        <f>AVERAGE('LFS Other'!I239:I241)</f>
        <v>148.91682675562342</v>
      </c>
      <c r="J239" s="204">
        <f>AVERAGE('LFS Other'!J239:J241)</f>
        <v>0</v>
      </c>
      <c r="K239" s="204">
        <f>AVERAGE('LFS Other'!K239:K241)</f>
        <v>0</v>
      </c>
      <c r="L239" s="204">
        <f>AVERAGE('LFS Other'!L239:L241)</f>
        <v>2120.2266666666669</v>
      </c>
      <c r="M239" s="204">
        <f>AVERAGE('LFS Other'!M239:M241)</f>
        <v>1787.6566666666668</v>
      </c>
      <c r="N239" s="204">
        <f>AVERAGE('LFS Other'!N239:N241)</f>
        <v>332.57</v>
      </c>
      <c r="O239" s="204">
        <f>AVERAGE('LFS Other'!O239:O241)</f>
        <v>1142.07</v>
      </c>
      <c r="P239" s="204">
        <f>AVERAGE('LFS Other'!P239:P241)</f>
        <v>978.15666666666675</v>
      </c>
      <c r="Q239" s="204">
        <f>AVERAGE('LFS Other'!Q239:Q241)</f>
        <v>284.51666666666671</v>
      </c>
      <c r="R239" s="204"/>
    </row>
    <row r="240" spans="1:18" x14ac:dyDescent="0.2">
      <c r="A240" s="213">
        <v>35186</v>
      </c>
      <c r="B240" s="204">
        <f>AVERAGE('LFS Other'!B240:B242)</f>
        <v>0</v>
      </c>
      <c r="C240" s="204">
        <f>AVERAGE('LFS Other'!C240:C242)</f>
        <v>0</v>
      </c>
      <c r="D240" s="204">
        <f>AVERAGE('LFS Other'!D240:D242)</f>
        <v>1114.5143529413406</v>
      </c>
      <c r="E240" s="204">
        <f>AVERAGE('LFS Other'!E240:E242)</f>
        <v>948.28569148996064</v>
      </c>
      <c r="F240" s="204">
        <f>AVERAGE('LFS Other'!F240:F242)</f>
        <v>166.22866145138016</v>
      </c>
      <c r="G240" s="204">
        <f>AVERAGE('LFS Other'!G240:G242)</f>
        <v>588.05651692286926</v>
      </c>
      <c r="H240" s="204">
        <f>AVERAGE('LFS Other'!H240:H242)</f>
        <v>526.45783601847143</v>
      </c>
      <c r="I240" s="204">
        <f>AVERAGE('LFS Other'!I240:I242)</f>
        <v>148.63227600347997</v>
      </c>
      <c r="J240" s="204">
        <f>AVERAGE('LFS Other'!J240:J242)</f>
        <v>0</v>
      </c>
      <c r="K240" s="204">
        <f>AVERAGE('LFS Other'!K240:K242)</f>
        <v>0</v>
      </c>
      <c r="L240" s="204">
        <f>AVERAGE('LFS Other'!L240:L242)</f>
        <v>2107.4333333333334</v>
      </c>
      <c r="M240" s="204">
        <f>AVERAGE('LFS Other'!M240:M242)</f>
        <v>1767.89</v>
      </c>
      <c r="N240" s="204">
        <f>AVERAGE('LFS Other'!N240:N242)</f>
        <v>339.54333333333335</v>
      </c>
      <c r="O240" s="204">
        <f>AVERAGE('LFS Other'!O240:O242)</f>
        <v>1131.8300000000002</v>
      </c>
      <c r="P240" s="204">
        <f>AVERAGE('LFS Other'!P240:P242)</f>
        <v>975.6</v>
      </c>
      <c r="Q240" s="204">
        <f>AVERAGE('LFS Other'!Q240:Q242)</f>
        <v>286.94333333333333</v>
      </c>
      <c r="R240" s="204"/>
    </row>
    <row r="241" spans="1:18" x14ac:dyDescent="0.2">
      <c r="A241" s="213">
        <v>35156</v>
      </c>
      <c r="B241" s="204">
        <f>AVERAGE('LFS Other'!B241:B243)</f>
        <v>0</v>
      </c>
      <c r="C241" s="204">
        <f>AVERAGE('LFS Other'!C241:C243)</f>
        <v>0</v>
      </c>
      <c r="D241" s="204">
        <f>AVERAGE('LFS Other'!D241:D243)</f>
        <v>1112.4586989787276</v>
      </c>
      <c r="E241" s="204">
        <f>AVERAGE('LFS Other'!E241:E243)</f>
        <v>942.12387217905268</v>
      </c>
      <c r="F241" s="204">
        <f>AVERAGE('LFS Other'!F241:F243)</f>
        <v>170.33134655883063</v>
      </c>
      <c r="G241" s="204">
        <f>AVERAGE('LFS Other'!G241:G243)</f>
        <v>581.67988106865516</v>
      </c>
      <c r="H241" s="204">
        <f>AVERAGE('LFS Other'!H241:H243)</f>
        <v>530.77533766922818</v>
      </c>
      <c r="I241" s="204">
        <f>AVERAGE('LFS Other'!I241:I243)</f>
        <v>153.44689779779725</v>
      </c>
      <c r="J241" s="204">
        <f>AVERAGE('LFS Other'!J241:J243)</f>
        <v>0</v>
      </c>
      <c r="K241" s="204">
        <f>AVERAGE('LFS Other'!K241:K243)</f>
        <v>0</v>
      </c>
      <c r="L241" s="204">
        <f>AVERAGE('LFS Other'!L241:L243)</f>
        <v>2102.48</v>
      </c>
      <c r="M241" s="204">
        <f>AVERAGE('LFS Other'!M241:M243)</f>
        <v>1757.6166666666668</v>
      </c>
      <c r="N241" s="204">
        <f>AVERAGE('LFS Other'!N241:N243)</f>
        <v>344.8633333333334</v>
      </c>
      <c r="O241" s="204">
        <f>AVERAGE('LFS Other'!O241:O243)</f>
        <v>1126.3733333333334</v>
      </c>
      <c r="P241" s="204">
        <f>AVERAGE('LFS Other'!P241:P243)</f>
        <v>976.10333333333347</v>
      </c>
      <c r="Q241" s="204">
        <f>AVERAGE('LFS Other'!Q241:Q243)</f>
        <v>291.7</v>
      </c>
      <c r="R241" s="204"/>
    </row>
    <row r="242" spans="1:18" x14ac:dyDescent="0.2">
      <c r="A242" s="213">
        <v>35125</v>
      </c>
      <c r="B242" s="204">
        <f>AVERAGE('LFS Other'!B242:B244)</f>
        <v>0</v>
      </c>
      <c r="C242" s="204">
        <f>AVERAGE('LFS Other'!C242:C244)</f>
        <v>0</v>
      </c>
      <c r="D242" s="204">
        <f>AVERAGE('LFS Other'!D242:D244)</f>
        <v>1108.1017237088108</v>
      </c>
      <c r="E242" s="204">
        <f>AVERAGE('LFS Other'!E242:E244)</f>
        <v>934.34901398206068</v>
      </c>
      <c r="F242" s="204">
        <f>AVERAGE('LFS Other'!F242:F244)</f>
        <v>173.74922948590589</v>
      </c>
      <c r="G242" s="204">
        <f>AVERAGE('LFS Other'!G242:G244)</f>
        <v>574.98884849973854</v>
      </c>
      <c r="H242" s="204">
        <f>AVERAGE('LFS Other'!H242:H244)</f>
        <v>533.10939496822812</v>
      </c>
      <c r="I242" s="204">
        <f>AVERAGE('LFS Other'!I242:I244)</f>
        <v>157.54613703225513</v>
      </c>
      <c r="J242" s="204">
        <f>AVERAGE('LFS Other'!J242:J244)</f>
        <v>0</v>
      </c>
      <c r="K242" s="204">
        <f>AVERAGE('LFS Other'!K242:K244)</f>
        <v>0</v>
      </c>
      <c r="L242" s="204">
        <f>AVERAGE('LFS Other'!L242:L244)</f>
        <v>2092.0100000000002</v>
      </c>
      <c r="M242" s="204">
        <f>AVERAGE('LFS Other'!M242:M244)</f>
        <v>1744.5433333333333</v>
      </c>
      <c r="N242" s="204">
        <f>AVERAGE('LFS Other'!N242:N244)</f>
        <v>347.4666666666667</v>
      </c>
      <c r="O242" s="204">
        <f>AVERAGE('LFS Other'!O242:O244)</f>
        <v>1115.9666666666667</v>
      </c>
      <c r="P242" s="204">
        <f>AVERAGE('LFS Other'!P242:P244)</f>
        <v>976.04333333333341</v>
      </c>
      <c r="Q242" s="204">
        <f>AVERAGE('LFS Other'!Q242:Q244)</f>
        <v>297.73</v>
      </c>
      <c r="R242" s="204"/>
    </row>
    <row r="243" spans="1:18" x14ac:dyDescent="0.2">
      <c r="A243" s="213">
        <v>35096</v>
      </c>
      <c r="B243" s="204">
        <f>AVERAGE('LFS Other'!B243:B245)</f>
        <v>0</v>
      </c>
      <c r="C243" s="204">
        <f>AVERAGE('LFS Other'!C243:C245)</f>
        <v>0</v>
      </c>
      <c r="D243" s="204">
        <f>AVERAGE('LFS Other'!D243:D245)</f>
        <v>1112.2252410809317</v>
      </c>
      <c r="E243" s="204">
        <f>AVERAGE('LFS Other'!E243:E245)</f>
        <v>941.20963165464821</v>
      </c>
      <c r="F243" s="204">
        <f>AVERAGE('LFS Other'!F243:F245)</f>
        <v>171.01212918543925</v>
      </c>
      <c r="G243" s="204">
        <f>AVERAGE('LFS Other'!G243:G245)</f>
        <v>578.27314727619353</v>
      </c>
      <c r="H243" s="204">
        <f>AVERAGE('LFS Other'!H243:H245)</f>
        <v>533.94861356389401</v>
      </c>
      <c r="I243" s="204">
        <f>AVERAGE('LFS Other'!I243:I245)</f>
        <v>161.04177051055163</v>
      </c>
      <c r="J243" s="204">
        <f>AVERAGE('LFS Other'!J243:J245)</f>
        <v>0</v>
      </c>
      <c r="K243" s="204">
        <f>AVERAGE('LFS Other'!K243:K245)</f>
        <v>0</v>
      </c>
      <c r="L243" s="204">
        <f>AVERAGE('LFS Other'!L243:L245)</f>
        <v>2093.9633333333336</v>
      </c>
      <c r="M243" s="204">
        <f>AVERAGE('LFS Other'!M243:M245)</f>
        <v>1751.2</v>
      </c>
      <c r="N243" s="204">
        <f>AVERAGE('LFS Other'!N243:N245)</f>
        <v>342.76333333333332</v>
      </c>
      <c r="O243" s="204">
        <f>AVERAGE('LFS Other'!O243:O245)</f>
        <v>1116.1099999999999</v>
      </c>
      <c r="P243" s="204">
        <f>AVERAGE('LFS Other'!P243:P245)</f>
        <v>977.85333333333335</v>
      </c>
      <c r="Q243" s="204">
        <f>AVERAGE('LFS Other'!Q243:Q245)</f>
        <v>300.38333333333338</v>
      </c>
      <c r="R243" s="204"/>
    </row>
    <row r="244" spans="1:18" x14ac:dyDescent="0.2">
      <c r="A244" s="213">
        <v>35065</v>
      </c>
      <c r="B244" s="204">
        <f>AVERAGE('LFS Other'!B244:B246)</f>
        <v>0</v>
      </c>
      <c r="C244" s="204">
        <f>AVERAGE('LFS Other'!C244:C246)</f>
        <v>0</v>
      </c>
      <c r="D244" s="204">
        <f>AVERAGE('LFS Other'!D244:D246)</f>
        <v>1116.2547776511399</v>
      </c>
      <c r="E244" s="204">
        <f>AVERAGE('LFS Other'!E244:E246)</f>
        <v>946.2750985456147</v>
      </c>
      <c r="F244" s="204">
        <f>AVERAGE('LFS Other'!F244:F246)</f>
        <v>169.97967910552507</v>
      </c>
      <c r="G244" s="204">
        <f>AVERAGE('LFS Other'!G244:G246)</f>
        <v>584.1946654495672</v>
      </c>
      <c r="H244" s="204">
        <f>AVERAGE('LFS Other'!H244:H246)</f>
        <v>532.06011220157279</v>
      </c>
      <c r="I244" s="204">
        <f>AVERAGE('LFS Other'!I244:I246)</f>
        <v>160.58772425334783</v>
      </c>
      <c r="J244" s="204">
        <f>AVERAGE('LFS Other'!J244:J246)</f>
        <v>0</v>
      </c>
      <c r="K244" s="204">
        <f>AVERAGE('LFS Other'!K244:K246)</f>
        <v>0</v>
      </c>
      <c r="L244" s="204">
        <f>AVERAGE('LFS Other'!L244:L246)</f>
        <v>2097.67</v>
      </c>
      <c r="M244" s="204">
        <f>AVERAGE('LFS Other'!M244:M246)</f>
        <v>1756.5533333333333</v>
      </c>
      <c r="N244" s="204">
        <f>AVERAGE('LFS Other'!N244:N246)</f>
        <v>341.11333333333329</v>
      </c>
      <c r="O244" s="204">
        <f>AVERAGE('LFS Other'!O244:O246)</f>
        <v>1122.05</v>
      </c>
      <c r="P244" s="204">
        <f>AVERAGE('LFS Other'!P244:P246)</f>
        <v>975.61999999999989</v>
      </c>
      <c r="Q244" s="204">
        <f>AVERAGE('LFS Other'!Q244:Q246)</f>
        <v>297.11666666666673</v>
      </c>
      <c r="R244" s="204"/>
    </row>
    <row r="245" spans="1:18" x14ac:dyDescent="0.2">
      <c r="A245" s="213">
        <v>35034</v>
      </c>
      <c r="B245" s="204">
        <f>AVERAGE('LFS Other'!B245:B247)</f>
        <v>0</v>
      </c>
      <c r="C245" s="204">
        <f>AVERAGE('LFS Other'!C245:C247)</f>
        <v>0</v>
      </c>
      <c r="D245" s="204">
        <f>AVERAGE('LFS Other'!D245:D247)</f>
        <v>1122.1289259542052</v>
      </c>
      <c r="E245" s="204">
        <f>AVERAGE('LFS Other'!E245:E247)</f>
        <v>959.56520342475199</v>
      </c>
      <c r="F245" s="204">
        <f>AVERAGE('LFS Other'!F245:F247)</f>
        <v>162.56372252945297</v>
      </c>
      <c r="G245" s="204">
        <f>AVERAGE('LFS Other'!G245:G247)</f>
        <v>589.3654913300752</v>
      </c>
      <c r="H245" s="204">
        <f>AVERAGE('LFS Other'!H245:H247)</f>
        <v>532.76687333608868</v>
      </c>
      <c r="I245" s="204">
        <f>AVERAGE('LFS Other'!I245:I247)</f>
        <v>159.87492268306983</v>
      </c>
      <c r="J245" s="204">
        <f>AVERAGE('LFS Other'!J245:J247)</f>
        <v>0</v>
      </c>
      <c r="K245" s="204">
        <f>AVERAGE('LFS Other'!K245:K247)</f>
        <v>0</v>
      </c>
      <c r="L245" s="204">
        <f>AVERAGE('LFS Other'!L245:L247)</f>
        <v>2114.69</v>
      </c>
      <c r="M245" s="204">
        <f>AVERAGE('LFS Other'!M245:M247)</f>
        <v>1783.7699999999998</v>
      </c>
      <c r="N245" s="204">
        <f>AVERAGE('LFS Other'!N245:N247)</f>
        <v>330.91666666666669</v>
      </c>
      <c r="O245" s="204">
        <f>AVERAGE('LFS Other'!O245:O247)</f>
        <v>1131.5533333333333</v>
      </c>
      <c r="P245" s="204">
        <f>AVERAGE('LFS Other'!P245:P247)</f>
        <v>983.13666666666666</v>
      </c>
      <c r="Q245" s="204">
        <f>AVERAGE('LFS Other'!Q245:Q247)</f>
        <v>289.67666666666668</v>
      </c>
      <c r="R245" s="204"/>
    </row>
    <row r="246" spans="1:18" x14ac:dyDescent="0.2">
      <c r="A246" s="213">
        <v>35004</v>
      </c>
      <c r="B246" s="204">
        <f>AVERAGE('LFS Other'!B246:B248)</f>
        <v>0</v>
      </c>
      <c r="C246" s="204">
        <f>AVERAGE('LFS Other'!C246:C248)</f>
        <v>0</v>
      </c>
      <c r="D246" s="204">
        <f>AVERAGE('LFS Other'!D246:D248)</f>
        <v>1119.7552683229826</v>
      </c>
      <c r="E246" s="204">
        <f>AVERAGE('LFS Other'!E246:E248)</f>
        <v>959.99633907532916</v>
      </c>
      <c r="F246" s="204">
        <f>AVERAGE('LFS Other'!F246:F248)</f>
        <v>159.7554905758991</v>
      </c>
      <c r="G246" s="204">
        <f>AVERAGE('LFS Other'!G246:G248)</f>
        <v>586.6538681834304</v>
      </c>
      <c r="H246" s="204">
        <f>AVERAGE('LFS Other'!H246:H248)</f>
        <v>533.10483885151109</v>
      </c>
      <c r="I246" s="204">
        <f>AVERAGE('LFS Other'!I246:I248)</f>
        <v>155.88785595791094</v>
      </c>
      <c r="J246" s="204">
        <f>AVERAGE('LFS Other'!J246:J248)</f>
        <v>0</v>
      </c>
      <c r="K246" s="204">
        <f>AVERAGE('LFS Other'!K246:K248)</f>
        <v>0</v>
      </c>
      <c r="L246" s="204">
        <f>AVERAGE('LFS Other'!L246:L248)</f>
        <v>2113.6300000000006</v>
      </c>
      <c r="M246" s="204">
        <f>AVERAGE('LFS Other'!M246:M248)</f>
        <v>1791.9633333333331</v>
      </c>
      <c r="N246" s="204">
        <f>AVERAGE('LFS Other'!N246:N248)</f>
        <v>321.66333333333336</v>
      </c>
      <c r="O246" s="204">
        <f>AVERAGE('LFS Other'!O246:O248)</f>
        <v>1129.0666666666666</v>
      </c>
      <c r="P246" s="204">
        <f>AVERAGE('LFS Other'!P246:P248)</f>
        <v>984.56333333333339</v>
      </c>
      <c r="Q246" s="204">
        <f>AVERAGE('LFS Other'!Q246:Q248)</f>
        <v>280.8</v>
      </c>
      <c r="R246" s="204"/>
    </row>
    <row r="247" spans="1:18" x14ac:dyDescent="0.2">
      <c r="A247" s="213">
        <v>34973</v>
      </c>
      <c r="B247" s="204">
        <f>AVERAGE('LFS Other'!B247:B249)</f>
        <v>0</v>
      </c>
      <c r="C247" s="204">
        <f>AVERAGE('LFS Other'!C247:C249)</f>
        <v>0</v>
      </c>
      <c r="D247" s="204">
        <f>AVERAGE('LFS Other'!D247:D249)</f>
        <v>1124.804893308951</v>
      </c>
      <c r="E247" s="204">
        <f>AVERAGE('LFS Other'!E247:E249)</f>
        <v>978.24140420632955</v>
      </c>
      <c r="F247" s="204">
        <f>AVERAGE('LFS Other'!F247:F249)</f>
        <v>146.55660027650922</v>
      </c>
      <c r="G247" s="204">
        <f>AVERAGE('LFS Other'!G247:G249)</f>
        <v>593.03831227446335</v>
      </c>
      <c r="H247" s="204">
        <f>AVERAGE('LFS Other'!H247:H249)</f>
        <v>531.77001974644634</v>
      </c>
      <c r="I247" s="204">
        <f>AVERAGE('LFS Other'!I247:I249)</f>
        <v>151.38729218982795</v>
      </c>
      <c r="J247" s="204">
        <f>AVERAGE('LFS Other'!J247:J249)</f>
        <v>0</v>
      </c>
      <c r="K247" s="204">
        <f>AVERAGE('LFS Other'!K247:K249)</f>
        <v>0</v>
      </c>
      <c r="L247" s="204">
        <f>AVERAGE('LFS Other'!L247:L249)</f>
        <v>2120.5433333333335</v>
      </c>
      <c r="M247" s="204">
        <f>AVERAGE('LFS Other'!M247:M249)</f>
        <v>1819.1966666666667</v>
      </c>
      <c r="N247" s="204">
        <f>AVERAGE('LFS Other'!N247:N249)</f>
        <v>301.34666666666669</v>
      </c>
      <c r="O247" s="204">
        <f>AVERAGE('LFS Other'!O247:O249)</f>
        <v>1141.0333333333331</v>
      </c>
      <c r="P247" s="204">
        <f>AVERAGE('LFS Other'!P247:P249)</f>
        <v>979.5100000000001</v>
      </c>
      <c r="Q247" s="204">
        <f>AVERAGE('LFS Other'!Q247:Q249)</f>
        <v>276.55</v>
      </c>
      <c r="R247" s="204"/>
    </row>
    <row r="248" spans="1:18" x14ac:dyDescent="0.2">
      <c r="A248" s="213">
        <v>34943</v>
      </c>
      <c r="B248" s="204">
        <f>AVERAGE('LFS Other'!B248:B250)</f>
        <v>0</v>
      </c>
      <c r="C248" s="204">
        <f>AVERAGE('LFS Other'!C248:C250)</f>
        <v>0</v>
      </c>
      <c r="D248" s="204">
        <f>AVERAGE('LFS Other'!D248:D250)</f>
        <v>1128.2826659418913</v>
      </c>
      <c r="E248" s="204">
        <f>AVERAGE('LFS Other'!E248:E250)</f>
        <v>986.02185851240154</v>
      </c>
      <c r="F248" s="204">
        <f>AVERAGE('LFS Other'!F248:F250)</f>
        <v>142.25391860337746</v>
      </c>
      <c r="G248" s="204">
        <f>AVERAGE('LFS Other'!G248:G250)</f>
        <v>598.13415123172854</v>
      </c>
      <c r="H248" s="204">
        <f>AVERAGE('LFS Other'!H248:H250)</f>
        <v>530.14851471016266</v>
      </c>
      <c r="I248" s="204">
        <f>AVERAGE('LFS Other'!I248:I250)</f>
        <v>148.27891791605913</v>
      </c>
      <c r="J248" s="204">
        <f>AVERAGE('LFS Other'!J248:J250)</f>
        <v>0</v>
      </c>
      <c r="K248" s="204">
        <f>AVERAGE('LFS Other'!K248:K250)</f>
        <v>0</v>
      </c>
      <c r="L248" s="204">
        <f>AVERAGE('LFS Other'!L248:L250)</f>
        <v>2121.3366666666666</v>
      </c>
      <c r="M248" s="204">
        <f>AVERAGE('LFS Other'!M248:M250)</f>
        <v>1826.8733333333332</v>
      </c>
      <c r="N248" s="204">
        <f>AVERAGE('LFS Other'!N248:N250)</f>
        <v>294.46333333333337</v>
      </c>
      <c r="O248" s="204">
        <f>AVERAGE('LFS Other'!O248:O250)</f>
        <v>1151.4133333333332</v>
      </c>
      <c r="P248" s="204">
        <f>AVERAGE('LFS Other'!P248:P250)</f>
        <v>969.92333333333329</v>
      </c>
      <c r="Q248" s="204">
        <f>AVERAGE('LFS Other'!Q248:Q250)</f>
        <v>278.66333333333336</v>
      </c>
      <c r="R248" s="204"/>
    </row>
    <row r="249" spans="1:18" x14ac:dyDescent="0.2">
      <c r="A249" s="213">
        <v>34912</v>
      </c>
      <c r="B249" s="204">
        <f>AVERAGE('LFS Other'!B249:B251)</f>
        <v>0</v>
      </c>
      <c r="C249" s="204">
        <f>AVERAGE('LFS Other'!C249:C251)</f>
        <v>0</v>
      </c>
      <c r="D249" s="204">
        <f>AVERAGE('LFS Other'!D249:D251)</f>
        <v>1128.8463142374187</v>
      </c>
      <c r="E249" s="204">
        <f>AVERAGE('LFS Other'!E249:E251)</f>
        <v>984.29039400259171</v>
      </c>
      <c r="F249" s="204">
        <f>AVERAGE('LFS Other'!F249:F251)</f>
        <v>144.55247008046945</v>
      </c>
      <c r="G249" s="204">
        <f>AVERAGE('LFS Other'!G249:G251)</f>
        <v>602.01816434122884</v>
      </c>
      <c r="H249" s="204">
        <f>AVERAGE('LFS Other'!H249:H251)</f>
        <v>526.8281498961901</v>
      </c>
      <c r="I249" s="204">
        <f>AVERAGE('LFS Other'!I249:I251)</f>
        <v>145.87959146870358</v>
      </c>
      <c r="J249" s="204">
        <f>AVERAGE('LFS Other'!J249:J251)</f>
        <v>0</v>
      </c>
      <c r="K249" s="204">
        <f>AVERAGE('LFS Other'!K249:K251)</f>
        <v>0</v>
      </c>
      <c r="L249" s="204">
        <f>AVERAGE('LFS Other'!L249:L251)</f>
        <v>2118.6433333333334</v>
      </c>
      <c r="M249" s="204">
        <f>AVERAGE('LFS Other'!M249:M251)</f>
        <v>1817.1366666666665</v>
      </c>
      <c r="N249" s="204">
        <f>AVERAGE('LFS Other'!N249:N251)</f>
        <v>301.50666666666672</v>
      </c>
      <c r="O249" s="204">
        <f>AVERAGE('LFS Other'!O249:O251)</f>
        <v>1156.4133333333332</v>
      </c>
      <c r="P249" s="204">
        <f>AVERAGE('LFS Other'!P249:P251)</f>
        <v>962.23</v>
      </c>
      <c r="Q249" s="204">
        <f>AVERAGE('LFS Other'!Q249:Q251)</f>
        <v>277.08333333333331</v>
      </c>
      <c r="R249" s="204"/>
    </row>
    <row r="250" spans="1:18" x14ac:dyDescent="0.2">
      <c r="A250" s="213">
        <v>34881</v>
      </c>
      <c r="B250" s="204">
        <f>AVERAGE('LFS Other'!B250:B252)</f>
        <v>0</v>
      </c>
      <c r="C250" s="204">
        <f>AVERAGE('LFS Other'!C250:C252)</f>
        <v>0</v>
      </c>
      <c r="D250" s="204">
        <f>AVERAGE('LFS Other'!D250:D252)</f>
        <v>1114.909223910329</v>
      </c>
      <c r="E250" s="204">
        <f>AVERAGE('LFS Other'!E250:E252)</f>
        <v>960.56489906353727</v>
      </c>
      <c r="F250" s="204">
        <f>AVERAGE('LFS Other'!F250:F252)</f>
        <v>154.34432484679169</v>
      </c>
      <c r="G250" s="204">
        <f>AVERAGE('LFS Other'!G250:G252)</f>
        <v>594.16790547730045</v>
      </c>
      <c r="H250" s="204">
        <f>AVERAGE('LFS Other'!H250:H252)</f>
        <v>520.74131843302848</v>
      </c>
      <c r="I250" s="204">
        <f>AVERAGE('LFS Other'!I250:I252)</f>
        <v>145.9703455228001</v>
      </c>
      <c r="J250" s="204">
        <f>AVERAGE('LFS Other'!J250:J252)</f>
        <v>0</v>
      </c>
      <c r="K250" s="204">
        <f>AVERAGE('LFS Other'!K250:K252)</f>
        <v>0</v>
      </c>
      <c r="L250" s="204">
        <f>AVERAGE('LFS Other'!L250:L252)</f>
        <v>2095.0033333333331</v>
      </c>
      <c r="M250" s="204">
        <f>AVERAGE('LFS Other'!M250:M252)</f>
        <v>1776.0333333333335</v>
      </c>
      <c r="N250" s="204">
        <f>AVERAGE('LFS Other'!N250:N252)</f>
        <v>318.97000000000003</v>
      </c>
      <c r="O250" s="204">
        <f>AVERAGE('LFS Other'!O250:O252)</f>
        <v>1136.7833333333333</v>
      </c>
      <c r="P250" s="204">
        <f>AVERAGE('LFS Other'!P250:P252)</f>
        <v>958.21999999999991</v>
      </c>
      <c r="Q250" s="204">
        <f>AVERAGE('LFS Other'!Q250:Q252)</f>
        <v>272.96999999999997</v>
      </c>
      <c r="R250" s="204"/>
    </row>
    <row r="251" spans="1:18" x14ac:dyDescent="0.2">
      <c r="A251" s="213">
        <v>34851</v>
      </c>
      <c r="B251" s="204">
        <f>AVERAGE('LFS Other'!B251:B253)</f>
        <v>0</v>
      </c>
      <c r="C251" s="204">
        <f>AVERAGE('LFS Other'!C251:C253)</f>
        <v>0</v>
      </c>
      <c r="D251" s="204">
        <f>AVERAGE('LFS Other'!D251:D253)</f>
        <v>1108.8933221244008</v>
      </c>
      <c r="E251" s="204">
        <f>AVERAGE('LFS Other'!E251:E253)</f>
        <v>941.83281482358097</v>
      </c>
      <c r="F251" s="204">
        <f>AVERAGE('LFS Other'!F251:F253)</f>
        <v>167.06050730081995</v>
      </c>
      <c r="G251" s="204">
        <f>AVERAGE('LFS Other'!G251:G253)</f>
        <v>590.77932496630228</v>
      </c>
      <c r="H251" s="204">
        <f>AVERAGE('LFS Other'!H251:H253)</f>
        <v>518.1104926902741</v>
      </c>
      <c r="I251" s="204">
        <f>AVERAGE('LFS Other'!I251:I253)</f>
        <v>147.6213452638157</v>
      </c>
      <c r="J251" s="204">
        <f>AVERAGE('LFS Other'!J251:J253)</f>
        <v>0</v>
      </c>
      <c r="K251" s="204">
        <f>AVERAGE('LFS Other'!K251:K253)</f>
        <v>0</v>
      </c>
      <c r="L251" s="204">
        <f>AVERAGE('LFS Other'!L251:L253)</f>
        <v>2072.2866666666664</v>
      </c>
      <c r="M251" s="204">
        <f>AVERAGE('LFS Other'!M251:M253)</f>
        <v>1734.6499999999999</v>
      </c>
      <c r="N251" s="204">
        <f>AVERAGE('LFS Other'!N251:N253)</f>
        <v>337.63333333333338</v>
      </c>
      <c r="O251" s="204">
        <f>AVERAGE('LFS Other'!O251:O253)</f>
        <v>1117.97</v>
      </c>
      <c r="P251" s="204">
        <f>AVERAGE('LFS Other'!P251:P253)</f>
        <v>954.31666666666672</v>
      </c>
      <c r="Q251" s="204">
        <f>AVERAGE('LFS Other'!Q251:Q253)</f>
        <v>267.95333333333338</v>
      </c>
      <c r="R251" s="204"/>
    </row>
    <row r="252" spans="1:18" x14ac:dyDescent="0.2">
      <c r="A252" s="213">
        <v>34820</v>
      </c>
      <c r="B252" s="204">
        <f>AVERAGE('LFS Other'!B252:B254)</f>
        <v>0</v>
      </c>
      <c r="C252" s="204">
        <f>AVERAGE('LFS Other'!C252:C254)</f>
        <v>0</v>
      </c>
      <c r="D252" s="204">
        <f>AVERAGE('LFS Other'!D252:D254)</f>
        <v>1110.4436811837904</v>
      </c>
      <c r="E252" s="204">
        <f>AVERAGE('LFS Other'!E252:E254)</f>
        <v>936.32669079344453</v>
      </c>
      <c r="F252" s="204">
        <f>AVERAGE('LFS Other'!F252:F254)</f>
        <v>174.11699039034576</v>
      </c>
      <c r="G252" s="204">
        <f>AVERAGE('LFS Other'!G252:G254)</f>
        <v>590.34897088000741</v>
      </c>
      <c r="H252" s="204">
        <f>AVERAGE('LFS Other'!H252:H254)</f>
        <v>520.09120583595848</v>
      </c>
      <c r="I252" s="204">
        <f>AVERAGE('LFS Other'!I252:I254)</f>
        <v>151.92863492016292</v>
      </c>
      <c r="J252" s="204">
        <f>AVERAGE('LFS Other'!J252:J254)</f>
        <v>0</v>
      </c>
      <c r="K252" s="204">
        <f>AVERAGE('LFS Other'!K252:K254)</f>
        <v>0</v>
      </c>
      <c r="L252" s="204">
        <f>AVERAGE('LFS Other'!L252:L254)</f>
        <v>2061.2233333333334</v>
      </c>
      <c r="M252" s="204">
        <f>AVERAGE('LFS Other'!M252:M254)</f>
        <v>1720.9933333333331</v>
      </c>
      <c r="N252" s="204">
        <f>AVERAGE('LFS Other'!N252:N254)</f>
        <v>340.22666666666663</v>
      </c>
      <c r="O252" s="204">
        <f>AVERAGE('LFS Other'!O252:O254)</f>
        <v>1107.6533333333334</v>
      </c>
      <c r="P252" s="204">
        <f>AVERAGE('LFS Other'!P252:P254)</f>
        <v>953.57333333333338</v>
      </c>
      <c r="Q252" s="204">
        <f>AVERAGE('LFS Other'!Q252:Q254)</f>
        <v>270.82333333333332</v>
      </c>
      <c r="R252" s="204"/>
    </row>
    <row r="253" spans="1:18" x14ac:dyDescent="0.2">
      <c r="A253" s="213">
        <v>34790</v>
      </c>
      <c r="B253" s="204">
        <f>AVERAGE('LFS Other'!B253:B255)</f>
        <v>0</v>
      </c>
      <c r="C253" s="204">
        <f>AVERAGE('LFS Other'!C253:C255)</f>
        <v>0</v>
      </c>
      <c r="D253" s="204">
        <f>AVERAGE('LFS Other'!D253:D255)</f>
        <v>1115.305451862889</v>
      </c>
      <c r="E253" s="204">
        <f>AVERAGE('LFS Other'!E253:E255)</f>
        <v>930.43039241039799</v>
      </c>
      <c r="F253" s="204">
        <f>AVERAGE('LFS Other'!F253:F255)</f>
        <v>184.87505945249072</v>
      </c>
      <c r="G253" s="204">
        <f>AVERAGE('LFS Other'!G253:G255)</f>
        <v>588.79400992487115</v>
      </c>
      <c r="H253" s="204">
        <f>AVERAGE('LFS Other'!H253:H255)</f>
        <v>526.50793747019327</v>
      </c>
      <c r="I253" s="204">
        <f>AVERAGE('LFS Other'!I253:I255)</f>
        <v>156.65346985021668</v>
      </c>
      <c r="J253" s="204">
        <f>AVERAGE('LFS Other'!J253:J255)</f>
        <v>0</v>
      </c>
      <c r="K253" s="204">
        <f>AVERAGE('LFS Other'!K253:K255)</f>
        <v>0</v>
      </c>
      <c r="L253" s="204">
        <f>AVERAGE('LFS Other'!L253:L255)</f>
        <v>2054.5533333333333</v>
      </c>
      <c r="M253" s="204">
        <f>AVERAGE('LFS Other'!M253:M255)</f>
        <v>1711.6233333333332</v>
      </c>
      <c r="N253" s="204">
        <f>AVERAGE('LFS Other'!N253:N255)</f>
        <v>342.92666666666668</v>
      </c>
      <c r="O253" s="204">
        <f>AVERAGE('LFS Other'!O253:O255)</f>
        <v>1096.32</v>
      </c>
      <c r="P253" s="204">
        <f>AVERAGE('LFS Other'!P253:P255)</f>
        <v>958.23666666666668</v>
      </c>
      <c r="Q253" s="204">
        <f>AVERAGE('LFS Other'!Q253:Q255)</f>
        <v>274.38666666666671</v>
      </c>
      <c r="R253" s="204"/>
    </row>
    <row r="254" spans="1:18" x14ac:dyDescent="0.2">
      <c r="A254" s="213">
        <v>34759</v>
      </c>
      <c r="B254" s="204">
        <f>AVERAGE('LFS Other'!B254:B256)</f>
        <v>0</v>
      </c>
      <c r="C254" s="204">
        <f>AVERAGE('LFS Other'!C254:C256)</f>
        <v>0</v>
      </c>
      <c r="D254" s="204">
        <f>AVERAGE('LFS Other'!D254:D256)</f>
        <v>1125.978554116989</v>
      </c>
      <c r="E254" s="204">
        <f>AVERAGE('LFS Other'!E254:E256)</f>
        <v>938.92383394737192</v>
      </c>
      <c r="F254" s="204">
        <f>AVERAGE('LFS Other'!F254:F256)</f>
        <v>187.05472016961699</v>
      </c>
      <c r="G254" s="204">
        <f>AVERAGE('LFS Other'!G254:G256)</f>
        <v>586.882645404664</v>
      </c>
      <c r="H254" s="204">
        <f>AVERAGE('LFS Other'!H254:H256)</f>
        <v>535.17786506271216</v>
      </c>
      <c r="I254" s="204">
        <f>AVERAGE('LFS Other'!I254:I256)</f>
        <v>159.16997047253361</v>
      </c>
      <c r="J254" s="204">
        <f>AVERAGE('LFS Other'!J254:J256)</f>
        <v>0</v>
      </c>
      <c r="K254" s="204">
        <f>AVERAGE('LFS Other'!K254:K256)</f>
        <v>0</v>
      </c>
      <c r="L254" s="204">
        <f>AVERAGE('LFS Other'!L254:L256)</f>
        <v>2048.2866666666669</v>
      </c>
      <c r="M254" s="204">
        <f>AVERAGE('LFS Other'!M254:M256)</f>
        <v>1707.2366666666667</v>
      </c>
      <c r="N254" s="204">
        <f>AVERAGE('LFS Other'!N254:N256)</f>
        <v>341.05</v>
      </c>
      <c r="O254" s="204">
        <f>AVERAGE('LFS Other'!O254:O256)</f>
        <v>1083.9066666666668</v>
      </c>
      <c r="P254" s="204">
        <f>AVERAGE('LFS Other'!P254:P256)</f>
        <v>964.38333333333321</v>
      </c>
      <c r="Q254" s="204">
        <f>AVERAGE('LFS Other'!Q254:Q256)</f>
        <v>275.68</v>
      </c>
      <c r="R254" s="204"/>
    </row>
    <row r="255" spans="1:18" x14ac:dyDescent="0.2">
      <c r="A255" s="213">
        <v>34731</v>
      </c>
      <c r="B255" s="204">
        <f>AVERAGE('LFS Other'!B255:B257)</f>
        <v>0</v>
      </c>
      <c r="C255" s="204">
        <f>AVERAGE('LFS Other'!C255:C257)</f>
        <v>0</v>
      </c>
      <c r="D255" s="204">
        <f>AVERAGE('LFS Other'!D255:D257)</f>
        <v>1127.3786434193773</v>
      </c>
      <c r="E255" s="204">
        <f>AVERAGE('LFS Other'!E255:E257)</f>
        <v>940.28926663464938</v>
      </c>
      <c r="F255" s="204">
        <f>AVERAGE('LFS Other'!F255:F257)</f>
        <v>187.08937678472799</v>
      </c>
      <c r="G255" s="204">
        <f>AVERAGE('LFS Other'!G255:G257)</f>
        <v>582.41375589727397</v>
      </c>
      <c r="H255" s="204">
        <f>AVERAGE('LFS Other'!H255:H257)</f>
        <v>541.04684387249074</v>
      </c>
      <c r="I255" s="204">
        <f>AVERAGE('LFS Other'!I255:I257)</f>
        <v>162.72700940135863</v>
      </c>
      <c r="J255" s="204">
        <f>AVERAGE('LFS Other'!J255:J257)</f>
        <v>0</v>
      </c>
      <c r="K255" s="204">
        <f>AVERAGE('LFS Other'!K255:K257)</f>
        <v>0</v>
      </c>
      <c r="L255" s="204">
        <f>AVERAGE('LFS Other'!L255:L257)</f>
        <v>2044.2366666666667</v>
      </c>
      <c r="M255" s="204">
        <f>AVERAGE('LFS Other'!M255:M257)</f>
        <v>1704.29</v>
      </c>
      <c r="N255" s="204">
        <f>AVERAGE('LFS Other'!N255:N257)</f>
        <v>339.94666666666666</v>
      </c>
      <c r="O255" s="204">
        <f>AVERAGE('LFS Other'!O255:O257)</f>
        <v>1075.2933333333333</v>
      </c>
      <c r="P255" s="204">
        <f>AVERAGE('LFS Other'!P255:P257)</f>
        <v>968.94666666666672</v>
      </c>
      <c r="Q255" s="204">
        <f>AVERAGE('LFS Other'!Q255:Q257)</f>
        <v>275.94666666666666</v>
      </c>
      <c r="R255" s="204"/>
    </row>
    <row r="256" spans="1:18" x14ac:dyDescent="0.2">
      <c r="A256" s="213">
        <v>34700</v>
      </c>
      <c r="B256" s="204">
        <f>AVERAGE('LFS Other'!B256:B258)</f>
        <v>0</v>
      </c>
      <c r="C256" s="204">
        <f>AVERAGE('LFS Other'!C256:C258)</f>
        <v>0</v>
      </c>
      <c r="D256" s="204">
        <f>AVERAGE('LFS Other'!D256:D258)</f>
        <v>1128.5049092443969</v>
      </c>
      <c r="E256" s="204">
        <f>AVERAGE('LFS Other'!E256:E258)</f>
        <v>950.80499834194995</v>
      </c>
      <c r="F256" s="204">
        <f>AVERAGE('LFS Other'!F256:F258)</f>
        <v>177.69991090244699</v>
      </c>
      <c r="G256" s="204">
        <f>AVERAGE('LFS Other'!G256:G258)</f>
        <v>577.73612851968937</v>
      </c>
      <c r="H256" s="204">
        <f>AVERAGE('LFS Other'!H256:H258)</f>
        <v>546.85073707509491</v>
      </c>
      <c r="I256" s="204">
        <f>AVERAGE('LFS Other'!I256:I258)</f>
        <v>164.49343902692999</v>
      </c>
      <c r="J256" s="204">
        <f>AVERAGE('LFS Other'!J256:J258)</f>
        <v>0</v>
      </c>
      <c r="K256" s="204">
        <f>AVERAGE('LFS Other'!K256:K258)</f>
        <v>0</v>
      </c>
      <c r="L256" s="204">
        <f>AVERAGE('LFS Other'!L256:L258)</f>
        <v>2035.6533333333334</v>
      </c>
      <c r="M256" s="204">
        <f>AVERAGE('LFS Other'!M256:M258)</f>
        <v>1702.4566666666667</v>
      </c>
      <c r="N256" s="204">
        <f>AVERAGE('LFS Other'!N256:N258)</f>
        <v>333.19666666666666</v>
      </c>
      <c r="O256" s="204">
        <f>AVERAGE('LFS Other'!O256:O258)</f>
        <v>1071.32</v>
      </c>
      <c r="P256" s="204">
        <f>AVERAGE('LFS Other'!P256:P258)</f>
        <v>964.3366666666667</v>
      </c>
      <c r="Q256" s="204">
        <f>AVERAGE('LFS Other'!Q256:Q258)</f>
        <v>282.33333333333331</v>
      </c>
      <c r="R256" s="204"/>
    </row>
    <row r="257" spans="1:18" x14ac:dyDescent="0.2">
      <c r="A257" s="213">
        <v>34669</v>
      </c>
      <c r="B257" s="204">
        <f>AVERAGE('LFS Other'!B257:B259)</f>
        <v>0</v>
      </c>
      <c r="C257" s="204">
        <f>AVERAGE('LFS Other'!C257:C259)</f>
        <v>0</v>
      </c>
      <c r="D257" s="204">
        <f>AVERAGE('LFS Other'!D257:D259)</f>
        <v>1115.4256215618552</v>
      </c>
      <c r="E257" s="204">
        <f>AVERAGE('LFS Other'!E257:E259)</f>
        <v>947.48846417198502</v>
      </c>
      <c r="F257" s="204">
        <f>AVERAGE('LFS Other'!F257:F259)</f>
        <v>167.93715738987015</v>
      </c>
      <c r="G257" s="204">
        <f>AVERAGE('LFS Other'!G257:G259)</f>
        <v>575.83778826734954</v>
      </c>
      <c r="H257" s="204">
        <f>AVERAGE('LFS Other'!H257:H259)</f>
        <v>539.58783329450546</v>
      </c>
      <c r="I257" s="204">
        <f>AVERAGE('LFS Other'!I257:I259)</f>
        <v>166.82660575440437</v>
      </c>
      <c r="J257" s="204">
        <f>AVERAGE('LFS Other'!J257:J259)</f>
        <v>0</v>
      </c>
      <c r="K257" s="204">
        <f>AVERAGE('LFS Other'!K257:K259)</f>
        <v>0</v>
      </c>
      <c r="L257" s="204">
        <f>AVERAGE('LFS Other'!L257:L259)</f>
        <v>2022.6466666666668</v>
      </c>
      <c r="M257" s="204">
        <f>AVERAGE('LFS Other'!M257:M259)</f>
        <v>1698.45</v>
      </c>
      <c r="N257" s="204">
        <f>AVERAGE('LFS Other'!N257:N259)</f>
        <v>324.2</v>
      </c>
      <c r="O257" s="204">
        <f>AVERAGE('LFS Other'!O257:O259)</f>
        <v>1071.1466666666668</v>
      </c>
      <c r="P257" s="204">
        <f>AVERAGE('LFS Other'!P257:P259)</f>
        <v>951.50333333333344</v>
      </c>
      <c r="Q257" s="204">
        <f>AVERAGE('LFS Other'!Q257:Q259)</f>
        <v>292.38666666666671</v>
      </c>
      <c r="R257" s="204"/>
    </row>
    <row r="258" spans="1:18" x14ac:dyDescent="0.2">
      <c r="A258" s="213">
        <v>34639</v>
      </c>
      <c r="B258" s="204">
        <f>AVERAGE('LFS Other'!B258:B260)</f>
        <v>0</v>
      </c>
      <c r="C258" s="204">
        <f>AVERAGE('LFS Other'!C258:C260)</f>
        <v>0</v>
      </c>
      <c r="D258" s="204">
        <f>AVERAGE('LFS Other'!D258:D260)</f>
        <v>1114.2231317607336</v>
      </c>
      <c r="E258" s="204">
        <f>AVERAGE('LFS Other'!E258:E260)</f>
        <v>952.19293040209629</v>
      </c>
      <c r="F258" s="204">
        <f>AVERAGE('LFS Other'!F258:F260)</f>
        <v>162.03020135863733</v>
      </c>
      <c r="G258" s="204">
        <f>AVERAGE('LFS Other'!G258:G260)</f>
        <v>578.23039228384243</v>
      </c>
      <c r="H258" s="204">
        <f>AVERAGE('LFS Other'!H258:H260)</f>
        <v>535.99273947689096</v>
      </c>
      <c r="I258" s="204">
        <f>AVERAGE('LFS Other'!I258:I260)</f>
        <v>168.20880808857797</v>
      </c>
      <c r="J258" s="204">
        <f>AVERAGE('LFS Other'!J258:J260)</f>
        <v>0</v>
      </c>
      <c r="K258" s="204">
        <f>AVERAGE('LFS Other'!K258:K260)</f>
        <v>0</v>
      </c>
      <c r="L258" s="204">
        <f>AVERAGE('LFS Other'!L258:L260)</f>
        <v>2007.3433333333332</v>
      </c>
      <c r="M258" s="204">
        <f>AVERAGE('LFS Other'!M258:M260)</f>
        <v>1688.0066666666664</v>
      </c>
      <c r="N258" s="204">
        <f>AVERAGE('LFS Other'!N258:N260)</f>
        <v>319.33999999999997</v>
      </c>
      <c r="O258" s="204">
        <f>AVERAGE('LFS Other'!O258:O260)</f>
        <v>1069.8666666666668</v>
      </c>
      <c r="P258" s="204">
        <f>AVERAGE('LFS Other'!P258:P260)</f>
        <v>937.47333333333336</v>
      </c>
      <c r="Q258" s="204">
        <f>AVERAGE('LFS Other'!Q258:Q260)</f>
        <v>301.07666666666665</v>
      </c>
      <c r="R258" s="204"/>
    </row>
    <row r="259" spans="1:18" x14ac:dyDescent="0.2">
      <c r="A259" s="213">
        <v>34608</v>
      </c>
      <c r="B259" s="204">
        <f>AVERAGE('LFS Other'!B259:B261)</f>
        <v>0</v>
      </c>
      <c r="C259" s="204">
        <f>AVERAGE('LFS Other'!C259:C261)</f>
        <v>0</v>
      </c>
      <c r="D259" s="204">
        <f>AVERAGE('LFS Other'!D259:D261)</f>
        <v>1119.265582774359</v>
      </c>
      <c r="E259" s="204">
        <f>AVERAGE('LFS Other'!E259:E261)</f>
        <v>962.25982775548675</v>
      </c>
      <c r="F259" s="204">
        <f>AVERAGE('LFS Other'!F259:F261)</f>
        <v>157.00882786956302</v>
      </c>
      <c r="G259" s="204">
        <f>AVERAGE('LFS Other'!G259:G261)</f>
        <v>587.78462712544251</v>
      </c>
      <c r="H259" s="204">
        <f>AVERAGE('LFS Other'!H259:H261)</f>
        <v>531.48095564891639</v>
      </c>
      <c r="I259" s="204">
        <f>AVERAGE('LFS Other'!I259:I261)</f>
        <v>167.4004046916298</v>
      </c>
      <c r="J259" s="204">
        <f>AVERAGE('LFS Other'!J259:J261)</f>
        <v>0</v>
      </c>
      <c r="K259" s="204">
        <f>AVERAGE('LFS Other'!K259:K261)</f>
        <v>0</v>
      </c>
      <c r="L259" s="204">
        <f>AVERAGE('LFS Other'!L259:L261)</f>
        <v>2018.8533333333332</v>
      </c>
      <c r="M259" s="204">
        <f>AVERAGE('LFS Other'!M259:M261)</f>
        <v>1712.08</v>
      </c>
      <c r="N259" s="204">
        <f>AVERAGE('LFS Other'!N259:N261)</f>
        <v>306.7766666666667</v>
      </c>
      <c r="O259" s="204">
        <f>AVERAGE('LFS Other'!O259:O261)</f>
        <v>1088.1233333333332</v>
      </c>
      <c r="P259" s="204">
        <f>AVERAGE('LFS Other'!P259:P261)</f>
        <v>930.72666666666657</v>
      </c>
      <c r="Q259" s="204">
        <f>AVERAGE('LFS Other'!Q259:Q261)</f>
        <v>299.49</v>
      </c>
      <c r="R259" s="204"/>
    </row>
    <row r="260" spans="1:18" x14ac:dyDescent="0.2">
      <c r="A260" s="213">
        <v>34578</v>
      </c>
      <c r="B260" s="204">
        <f>AVERAGE('LFS Other'!B260:B262)</f>
        <v>0</v>
      </c>
      <c r="C260" s="204">
        <f>AVERAGE('LFS Other'!C260:C262)</f>
        <v>0</v>
      </c>
      <c r="D260" s="204">
        <f>AVERAGE('LFS Other'!D260:D262)</f>
        <v>1119.9898810150073</v>
      </c>
      <c r="E260" s="204">
        <f>AVERAGE('LFS Other'!E260:E262)</f>
        <v>965.44240421160964</v>
      </c>
      <c r="F260" s="204">
        <f>AVERAGE('LFS Other'!F260:F262)</f>
        <v>154.5505496540886</v>
      </c>
      <c r="G260" s="204">
        <f>AVERAGE('LFS Other'!G260:G262)</f>
        <v>595.11191574056249</v>
      </c>
      <c r="H260" s="204">
        <f>AVERAGE('LFS Other'!H260:H262)</f>
        <v>524.87796527444493</v>
      </c>
      <c r="I260" s="204">
        <f>AVERAGE('LFS Other'!I260:I262)</f>
        <v>166.77549689626287</v>
      </c>
      <c r="J260" s="204">
        <f>AVERAGE('LFS Other'!J260:J262)</f>
        <v>0</v>
      </c>
      <c r="K260" s="204">
        <f>AVERAGE('LFS Other'!K260:K262)</f>
        <v>0</v>
      </c>
      <c r="L260" s="204">
        <f>AVERAGE('LFS Other'!L260:L262)</f>
        <v>2027.6633333333332</v>
      </c>
      <c r="M260" s="204">
        <f>AVERAGE('LFS Other'!M260:M262)</f>
        <v>1733.7933333333333</v>
      </c>
      <c r="N260" s="204">
        <f>AVERAGE('LFS Other'!N260:N262)</f>
        <v>293.86999999999995</v>
      </c>
      <c r="O260" s="204">
        <f>AVERAGE('LFS Other'!O260:O262)</f>
        <v>1105.9533333333334</v>
      </c>
      <c r="P260" s="204">
        <f>AVERAGE('LFS Other'!P260:P262)</f>
        <v>921.70666666666659</v>
      </c>
      <c r="Q260" s="204">
        <f>AVERAGE('LFS Other'!Q260:Q262)</f>
        <v>297.46999999999997</v>
      </c>
      <c r="R260" s="204"/>
    </row>
    <row r="261" spans="1:18" x14ac:dyDescent="0.2">
      <c r="A261" s="213">
        <v>34547</v>
      </c>
      <c r="B261" s="204">
        <f>AVERAGE('LFS Other'!B261:B263)</f>
        <v>0</v>
      </c>
      <c r="C261" s="204">
        <f>AVERAGE('LFS Other'!C261:C263)</f>
        <v>0</v>
      </c>
      <c r="D261" s="204">
        <f>AVERAGE('LFS Other'!D261:D263)</f>
        <v>1113.0510032416762</v>
      </c>
      <c r="E261" s="204">
        <f>AVERAGE('LFS Other'!E261:E263)</f>
        <v>961.82600277621259</v>
      </c>
      <c r="F261" s="204">
        <f>AVERAGE('LFS Other'!F261:F263)</f>
        <v>151.22807331615437</v>
      </c>
      <c r="G261" s="204">
        <f>AVERAGE('LFS Other'!G261:G263)</f>
        <v>599.31520024419888</v>
      </c>
      <c r="H261" s="204">
        <f>AVERAGE('LFS Other'!H261:H263)</f>
        <v>513.73882516642618</v>
      </c>
      <c r="I261" s="204">
        <f>AVERAGE('LFS Other'!I261:I263)</f>
        <v>157.17480994989563</v>
      </c>
      <c r="J261" s="204">
        <f>AVERAGE('LFS Other'!J261:J263)</f>
        <v>0</v>
      </c>
      <c r="K261" s="204">
        <f>AVERAGE('LFS Other'!K261:K263)</f>
        <v>0</v>
      </c>
      <c r="L261" s="204">
        <f>AVERAGE('LFS Other'!L261:L263)</f>
        <v>2029.9333333333334</v>
      </c>
      <c r="M261" s="204">
        <f>AVERAGE('LFS Other'!M261:M263)</f>
        <v>1742.0433333333333</v>
      </c>
      <c r="N261" s="204">
        <f>AVERAGE('LFS Other'!N261:N263)</f>
        <v>287.88999999999993</v>
      </c>
      <c r="O261" s="204">
        <f>AVERAGE('LFS Other'!O261:O263)</f>
        <v>1112.4133333333332</v>
      </c>
      <c r="P261" s="204">
        <f>AVERAGE('LFS Other'!P261:P263)</f>
        <v>917.51666666666677</v>
      </c>
      <c r="Q261" s="204">
        <f>AVERAGE('LFS Other'!Q261:Q263)</f>
        <v>286.32</v>
      </c>
      <c r="R261" s="204"/>
    </row>
    <row r="262" spans="1:18" x14ac:dyDescent="0.2">
      <c r="A262" s="213">
        <v>34516</v>
      </c>
      <c r="B262" s="204">
        <f>AVERAGE('LFS Other'!B262:B264)</f>
        <v>0</v>
      </c>
      <c r="C262" s="204">
        <f>AVERAGE('LFS Other'!C262:C264)</f>
        <v>0</v>
      </c>
      <c r="D262" s="204">
        <f>AVERAGE('LFS Other'!D262:D264)</f>
        <v>1103.7672468793362</v>
      </c>
      <c r="E262" s="204">
        <f>AVERAGE('LFS Other'!E262:E264)</f>
        <v>950.38009767282563</v>
      </c>
      <c r="F262" s="204">
        <f>AVERAGE('LFS Other'!F262:F264)</f>
        <v>153.39019392560087</v>
      </c>
      <c r="G262" s="204">
        <f>AVERAGE('LFS Other'!G262:G264)</f>
        <v>601.17295709229518</v>
      </c>
      <c r="H262" s="204">
        <f>AVERAGE('LFS Other'!H262:H264)</f>
        <v>502.60035667508032</v>
      </c>
      <c r="I262" s="204">
        <f>AVERAGE('LFS Other'!I262:I264)</f>
        <v>154.81293478941583</v>
      </c>
      <c r="J262" s="204">
        <f>AVERAGE('LFS Other'!J262:J264)</f>
        <v>0</v>
      </c>
      <c r="K262" s="204">
        <f>AVERAGE('LFS Other'!K262:K264)</f>
        <v>0</v>
      </c>
      <c r="L262" s="204">
        <f>AVERAGE('LFS Other'!L262:L264)</f>
        <v>2013.6866666666665</v>
      </c>
      <c r="M262" s="204">
        <f>AVERAGE('LFS Other'!M262:M264)</f>
        <v>1711.4233333333334</v>
      </c>
      <c r="N262" s="204">
        <f>AVERAGE('LFS Other'!N262:N264)</f>
        <v>302.26333333333332</v>
      </c>
      <c r="O262" s="204">
        <f>AVERAGE('LFS Other'!O262:O264)</f>
        <v>1101.4633333333334</v>
      </c>
      <c r="P262" s="204">
        <f>AVERAGE('LFS Other'!P262:P264)</f>
        <v>912.21999999999991</v>
      </c>
      <c r="Q262" s="204">
        <f>AVERAGE('LFS Other'!Q262:Q264)</f>
        <v>288.33333333333331</v>
      </c>
      <c r="R262" s="204"/>
    </row>
    <row r="263" spans="1:18" x14ac:dyDescent="0.2">
      <c r="A263" s="213">
        <v>34486</v>
      </c>
      <c r="B263" s="204">
        <f>AVERAGE('LFS Other'!B263:B265)</f>
        <v>0</v>
      </c>
      <c r="C263" s="204">
        <f>AVERAGE('LFS Other'!C263:C265)</f>
        <v>0</v>
      </c>
      <c r="D263" s="204">
        <f>AVERAGE('LFS Other'!D263:D265)</f>
        <v>1107.4059384741413</v>
      </c>
      <c r="E263" s="204">
        <f>AVERAGE('LFS Other'!E263:E265)</f>
        <v>945.01587281268621</v>
      </c>
      <c r="F263" s="204">
        <f>AVERAGE('LFS Other'!F263:F265)</f>
        <v>162.39311038054561</v>
      </c>
      <c r="G263" s="204">
        <f>AVERAGE('LFS Other'!G263:G265)</f>
        <v>599.77882604804563</v>
      </c>
      <c r="H263" s="204">
        <f>AVERAGE('LFS Other'!H263:H265)</f>
        <v>507.63317931413525</v>
      </c>
      <c r="I263" s="204">
        <f>AVERAGE('LFS Other'!I263:I265)</f>
        <v>157.68636651129518</v>
      </c>
      <c r="J263" s="204">
        <f>AVERAGE('LFS Other'!J263:J265)</f>
        <v>0</v>
      </c>
      <c r="K263" s="204">
        <f>AVERAGE('LFS Other'!K263:K265)</f>
        <v>0</v>
      </c>
      <c r="L263" s="204">
        <f>AVERAGE('LFS Other'!L263:L265)</f>
        <v>1998.82</v>
      </c>
      <c r="M263" s="204">
        <f>AVERAGE('LFS Other'!M263:M265)</f>
        <v>1677.8966666666665</v>
      </c>
      <c r="N263" s="204">
        <f>AVERAGE('LFS Other'!N263:N265)</f>
        <v>320.92333333333335</v>
      </c>
      <c r="O263" s="204">
        <f>AVERAGE('LFS Other'!O263:O265)</f>
        <v>1081.7433333333331</v>
      </c>
      <c r="P263" s="204">
        <f>AVERAGE('LFS Other'!P263:P265)</f>
        <v>917.07666666666671</v>
      </c>
      <c r="Q263" s="204">
        <f>AVERAGE('LFS Other'!Q263:Q265)</f>
        <v>292.11666666666662</v>
      </c>
      <c r="R263" s="204"/>
    </row>
    <row r="264" spans="1:18" x14ac:dyDescent="0.2">
      <c r="A264" s="213">
        <v>34455</v>
      </c>
      <c r="B264" s="204">
        <f>AVERAGE('LFS Other'!B264:B266)</f>
        <v>0</v>
      </c>
      <c r="C264" s="204">
        <f>AVERAGE('LFS Other'!C264:C266)</f>
        <v>0</v>
      </c>
      <c r="D264" s="204">
        <f>AVERAGE('LFS Other'!D264:D266)</f>
        <v>1097.017038569209</v>
      </c>
      <c r="E264" s="204">
        <f>AVERAGE('LFS Other'!E264:E266)</f>
        <v>928.45061055454141</v>
      </c>
      <c r="F264" s="204">
        <f>AVERAGE('LFS Other'!F264:F266)</f>
        <v>168.5694727337582</v>
      </c>
      <c r="G264" s="204">
        <f>AVERAGE('LFS Other'!G264:G266)</f>
        <v>588.78679526257804</v>
      </c>
      <c r="H264" s="204">
        <f>AVERAGE('LFS Other'!H264:H266)</f>
        <v>508.23328802572132</v>
      </c>
      <c r="I264" s="204">
        <f>AVERAGE('LFS Other'!I264:I266)</f>
        <v>162.29290484971165</v>
      </c>
      <c r="J264" s="204">
        <f>AVERAGE('LFS Other'!J264:J266)</f>
        <v>0</v>
      </c>
      <c r="K264" s="204">
        <f>AVERAGE('LFS Other'!K264:K266)</f>
        <v>0</v>
      </c>
      <c r="L264" s="204">
        <f>AVERAGE('LFS Other'!L264:L266)</f>
        <v>1976.5366666666666</v>
      </c>
      <c r="M264" s="204">
        <f>AVERAGE('LFS Other'!M264:M266)</f>
        <v>1647.4099999999999</v>
      </c>
      <c r="N264" s="204">
        <f>AVERAGE('LFS Other'!N264:N266)</f>
        <v>329.12666666666672</v>
      </c>
      <c r="O264" s="204">
        <f>AVERAGE('LFS Other'!O264:O266)</f>
        <v>1063.1066666666666</v>
      </c>
      <c r="P264" s="204">
        <f>AVERAGE('LFS Other'!P264:P266)</f>
        <v>913.43333333333339</v>
      </c>
      <c r="Q264" s="204">
        <f>AVERAGE('LFS Other'!Q264:Q266)</f>
        <v>297.83333333333331</v>
      </c>
      <c r="R264" s="204"/>
    </row>
    <row r="265" spans="1:18" x14ac:dyDescent="0.2">
      <c r="A265" s="213">
        <v>34425</v>
      </c>
      <c r="B265" s="204">
        <f>AVERAGE('LFS Other'!B265:B267)</f>
        <v>0</v>
      </c>
      <c r="C265" s="204">
        <f>AVERAGE('LFS Other'!C265:C267)</f>
        <v>0</v>
      </c>
      <c r="D265" s="204">
        <f>AVERAGE('LFS Other'!D265:D267)</f>
        <v>1081.0449002204352</v>
      </c>
      <c r="E265" s="204">
        <f>AVERAGE('LFS Other'!E265:E267)</f>
        <v>911.85242765685632</v>
      </c>
      <c r="F265" s="204">
        <f>AVERAGE('LFS Other'!F265:F267)</f>
        <v>169.19558987305408</v>
      </c>
      <c r="G265" s="204">
        <f>AVERAGE('LFS Other'!G265:G267)</f>
        <v>574.67630372412418</v>
      </c>
      <c r="H265" s="204">
        <f>AVERAGE('LFS Other'!H265:H267)</f>
        <v>506.36859649631128</v>
      </c>
      <c r="I265" s="204">
        <f>AVERAGE('LFS Other'!I265:I267)</f>
        <v>160.04682259349548</v>
      </c>
      <c r="J265" s="204">
        <f>AVERAGE('LFS Other'!J265:J267)</f>
        <v>0</v>
      </c>
      <c r="K265" s="204">
        <f>AVERAGE('LFS Other'!K265:K267)</f>
        <v>0</v>
      </c>
      <c r="L265" s="204">
        <f>AVERAGE('LFS Other'!L265:L267)</f>
        <v>1949.92</v>
      </c>
      <c r="M265" s="204">
        <f>AVERAGE('LFS Other'!M265:M267)</f>
        <v>1619.68</v>
      </c>
      <c r="N265" s="204">
        <f>AVERAGE('LFS Other'!N265:N267)</f>
        <v>330.24</v>
      </c>
      <c r="O265" s="204">
        <f>AVERAGE('LFS Other'!O265:O267)</f>
        <v>1040.3266666666668</v>
      </c>
      <c r="P265" s="204">
        <f>AVERAGE('LFS Other'!P265:P267)</f>
        <v>909.59666666666669</v>
      </c>
      <c r="Q265" s="204">
        <f>AVERAGE('LFS Other'!Q265:Q267)</f>
        <v>295.20666666666665</v>
      </c>
      <c r="R265" s="204"/>
    </row>
    <row r="266" spans="1:18" x14ac:dyDescent="0.2">
      <c r="A266" s="213">
        <v>34394</v>
      </c>
      <c r="B266" s="204">
        <f>AVERAGE('LFS Other'!B266:B268)</f>
        <v>0</v>
      </c>
      <c r="C266" s="204">
        <f>AVERAGE('LFS Other'!C266:C268)</f>
        <v>0</v>
      </c>
      <c r="D266" s="204">
        <f>AVERAGE('LFS Other'!D266:D268)</f>
        <v>1066.0835481399617</v>
      </c>
      <c r="E266" s="204">
        <f>AVERAGE('LFS Other'!E266:E268)</f>
        <v>904.50698572918338</v>
      </c>
      <c r="F266" s="204">
        <f>AVERAGE('LFS Other'!F266:F268)</f>
        <v>161.57967972025313</v>
      </c>
      <c r="G266" s="204">
        <f>AVERAGE('LFS Other'!G266:G268)</f>
        <v>563.43447125931243</v>
      </c>
      <c r="H266" s="204">
        <f>AVERAGE('LFS Other'!H266:H268)</f>
        <v>502.64593186999673</v>
      </c>
      <c r="I266" s="204">
        <f>AVERAGE('LFS Other'!I266:I268)</f>
        <v>153.13460589259236</v>
      </c>
      <c r="J266" s="204">
        <f>AVERAGE('LFS Other'!J266:J268)</f>
        <v>0</v>
      </c>
      <c r="K266" s="204">
        <f>AVERAGE('LFS Other'!K266:K268)</f>
        <v>0</v>
      </c>
      <c r="L266" s="204">
        <f>AVERAGE('LFS Other'!L266:L268)</f>
        <v>1930.0466666666664</v>
      </c>
      <c r="M266" s="204">
        <f>AVERAGE('LFS Other'!M266:M268)</f>
        <v>1609.3400000000001</v>
      </c>
      <c r="N266" s="204">
        <f>AVERAGE('LFS Other'!N266:N268)</f>
        <v>320.70999999999998</v>
      </c>
      <c r="O266" s="204">
        <f>AVERAGE('LFS Other'!O266:O268)</f>
        <v>1022.4933333333335</v>
      </c>
      <c r="P266" s="204">
        <f>AVERAGE('LFS Other'!P266:P268)</f>
        <v>907.55333333333328</v>
      </c>
      <c r="Q266" s="204">
        <f>AVERAGE('LFS Other'!Q266:Q268)</f>
        <v>285.10999999999996</v>
      </c>
      <c r="R266" s="204"/>
    </row>
    <row r="267" spans="1:18" x14ac:dyDescent="0.2">
      <c r="A267" s="213">
        <v>34366</v>
      </c>
      <c r="B267" s="204">
        <f>AVERAGE('LFS Other'!B267:B269)</f>
        <v>0</v>
      </c>
      <c r="C267" s="204">
        <f>AVERAGE('LFS Other'!C267:C269)</f>
        <v>0</v>
      </c>
      <c r="D267" s="204">
        <f>AVERAGE('LFS Other'!D267:D269)</f>
        <v>1076.8586409273896</v>
      </c>
      <c r="E267" s="204">
        <f>AVERAGE('LFS Other'!E267:E269)</f>
        <v>915.71889547342414</v>
      </c>
      <c r="F267" s="204">
        <f>AVERAGE('LFS Other'!F267:F269)</f>
        <v>161.14286276344032</v>
      </c>
      <c r="G267" s="204">
        <f>AVERAGE('LFS Other'!G267:G269)</f>
        <v>569.89972268616179</v>
      </c>
      <c r="H267" s="204">
        <f>AVERAGE('LFS Other'!H267:H269)</f>
        <v>506.95577323057529</v>
      </c>
      <c r="I267" s="204">
        <f>AVERAGE('LFS Other'!I267:I269)</f>
        <v>152.12775293853716</v>
      </c>
      <c r="J267" s="204">
        <f>AVERAGE('LFS Other'!J267:J269)</f>
        <v>0</v>
      </c>
      <c r="K267" s="204">
        <f>AVERAGE('LFS Other'!K267:K269)</f>
        <v>0</v>
      </c>
      <c r="L267" s="204">
        <f>AVERAGE('LFS Other'!L267:L269)</f>
        <v>1940.45</v>
      </c>
      <c r="M267" s="204">
        <f>AVERAGE('LFS Other'!M267:M269)</f>
        <v>1617.9566666666667</v>
      </c>
      <c r="N267" s="204">
        <f>AVERAGE('LFS Other'!N267:N269)</f>
        <v>322.49666666666667</v>
      </c>
      <c r="O267" s="204">
        <f>AVERAGE('LFS Other'!O267:O269)</f>
        <v>1027.0033333333333</v>
      </c>
      <c r="P267" s="204">
        <f>AVERAGE('LFS Other'!P267:P269)</f>
        <v>913.44666666666672</v>
      </c>
      <c r="Q267" s="204">
        <f>AVERAGE('LFS Other'!Q267:Q269)</f>
        <v>283.93</v>
      </c>
      <c r="R267" s="204"/>
    </row>
    <row r="268" spans="1:18" x14ac:dyDescent="0.2">
      <c r="A268" s="213">
        <v>34335</v>
      </c>
      <c r="B268" s="204">
        <f>AVERAGE('LFS Other'!B268:B270)</f>
        <v>0</v>
      </c>
      <c r="C268" s="204">
        <f>AVERAGE('LFS Other'!C268:C270)</f>
        <v>0</v>
      </c>
      <c r="D268" s="204">
        <f>AVERAGE('LFS Other'!D268:D270)</f>
        <v>1090.0660587969121</v>
      </c>
      <c r="E268" s="204">
        <f>AVERAGE('LFS Other'!E268:E270)</f>
        <v>922.94624494890229</v>
      </c>
      <c r="F268" s="204">
        <f>AVERAGE('LFS Other'!F268:F270)</f>
        <v>167.11981384800981</v>
      </c>
      <c r="G268" s="204">
        <f>AVERAGE('LFS Other'!G268:G270)</f>
        <v>572.55128999912233</v>
      </c>
      <c r="H268" s="204">
        <f>AVERAGE('LFS Other'!H268:H270)</f>
        <v>517.5116237871373</v>
      </c>
      <c r="I268" s="204">
        <f>AVERAGE('LFS Other'!I268:I270)</f>
        <v>149.23096827479708</v>
      </c>
      <c r="J268" s="204">
        <f>AVERAGE('LFS Other'!J268:J270)</f>
        <v>0</v>
      </c>
      <c r="K268" s="204">
        <f>AVERAGE('LFS Other'!K268:K270)</f>
        <v>0</v>
      </c>
      <c r="L268" s="204">
        <f>AVERAGE('LFS Other'!L268:L270)</f>
        <v>1957.2633333333333</v>
      </c>
      <c r="M268" s="204">
        <f>AVERAGE('LFS Other'!M268:M270)</f>
        <v>1638.3933333333334</v>
      </c>
      <c r="N268" s="204">
        <f>AVERAGE('LFS Other'!N268:N270)</f>
        <v>318.87333333333333</v>
      </c>
      <c r="O268" s="204">
        <f>AVERAGE('LFS Other'!O268:O270)</f>
        <v>1036.4233333333334</v>
      </c>
      <c r="P268" s="204">
        <f>AVERAGE('LFS Other'!P268:P270)</f>
        <v>920.8399999999998</v>
      </c>
      <c r="Q268" s="204">
        <f>AVERAGE('LFS Other'!Q268:Q270)</f>
        <v>281.97000000000003</v>
      </c>
      <c r="R268" s="204"/>
    </row>
    <row r="269" spans="1:18" x14ac:dyDescent="0.2">
      <c r="A269" s="213">
        <v>34304</v>
      </c>
      <c r="B269" s="204">
        <f>AVERAGE('LFS Other'!B269:B271)</f>
        <v>0</v>
      </c>
      <c r="C269" s="204">
        <f>AVERAGE('LFS Other'!C269:C271)</f>
        <v>0</v>
      </c>
      <c r="D269" s="204">
        <f>AVERAGE('LFS Other'!D269:D271)</f>
        <v>1102.8616236551502</v>
      </c>
      <c r="E269" s="204">
        <f>AVERAGE('LFS Other'!E269:E271)</f>
        <v>923.0235200067724</v>
      </c>
      <c r="F269" s="204">
        <f>AVERAGE('LFS Other'!F269:F271)</f>
        <v>179.83810364837768</v>
      </c>
      <c r="G269" s="204">
        <f>AVERAGE('LFS Other'!G269:G271)</f>
        <v>577.76450198258351</v>
      </c>
      <c r="H269" s="204">
        <f>AVERAGE('LFS Other'!H269:H271)</f>
        <v>525.09712167256669</v>
      </c>
      <c r="I269" s="204">
        <f>AVERAGE('LFS Other'!I269:I271)</f>
        <v>147.21593508455098</v>
      </c>
      <c r="J269" s="204">
        <f>AVERAGE('LFS Other'!J269:J271)</f>
        <v>0</v>
      </c>
      <c r="K269" s="204">
        <f>AVERAGE('LFS Other'!K269:K271)</f>
        <v>0</v>
      </c>
      <c r="L269" s="204">
        <f>AVERAGE('LFS Other'!L269:L271)</f>
        <v>1985.62</v>
      </c>
      <c r="M269" s="204">
        <f>AVERAGE('LFS Other'!M269:M271)</f>
        <v>1657.2766666666666</v>
      </c>
      <c r="N269" s="204">
        <f>AVERAGE('LFS Other'!N269:N271)</f>
        <v>328.34333333333331</v>
      </c>
      <c r="O269" s="204">
        <f>AVERAGE('LFS Other'!O269:O271)</f>
        <v>1055.9933333333336</v>
      </c>
      <c r="P269" s="204">
        <f>AVERAGE('LFS Other'!P269:P271)</f>
        <v>929.62666666666667</v>
      </c>
      <c r="Q269" s="204">
        <f>AVERAGE('LFS Other'!Q269:Q271)</f>
        <v>285.11</v>
      </c>
      <c r="R269" s="204"/>
    </row>
    <row r="270" spans="1:18" x14ac:dyDescent="0.2">
      <c r="A270" s="213">
        <v>34274</v>
      </c>
      <c r="B270" s="204">
        <f>AVERAGE('LFS Other'!B270:B272)</f>
        <v>0</v>
      </c>
      <c r="C270" s="204">
        <f>AVERAGE('LFS Other'!C270:C272)</f>
        <v>0</v>
      </c>
      <c r="D270" s="204">
        <f>AVERAGE('LFS Other'!D270:D272)</f>
        <v>1105.4255287314363</v>
      </c>
      <c r="E270" s="204">
        <f>AVERAGE('LFS Other'!E270:E272)</f>
        <v>920.27343374549309</v>
      </c>
      <c r="F270" s="204">
        <f>AVERAGE('LFS Other'!F270:F272)</f>
        <v>185.15209498594322</v>
      </c>
      <c r="G270" s="204">
        <f>AVERAGE('LFS Other'!G270:G272)</f>
        <v>575.28923149760817</v>
      </c>
      <c r="H270" s="204">
        <f>AVERAGE('LFS Other'!H270:H272)</f>
        <v>530.13629723382803</v>
      </c>
      <c r="I270" s="204">
        <f>AVERAGE('LFS Other'!I270:I272)</f>
        <v>142.51936311397381</v>
      </c>
      <c r="J270" s="204">
        <f>AVERAGE('LFS Other'!J270:J272)</f>
        <v>0</v>
      </c>
      <c r="K270" s="204">
        <f>AVERAGE('LFS Other'!K270:K272)</f>
        <v>0</v>
      </c>
      <c r="L270" s="204">
        <f>AVERAGE('LFS Other'!L270:L272)</f>
        <v>1997.8999999999999</v>
      </c>
      <c r="M270" s="204">
        <f>AVERAGE('LFS Other'!M270:M272)</f>
        <v>1668.9233333333334</v>
      </c>
      <c r="N270" s="204">
        <f>AVERAGE('LFS Other'!N270:N272)</f>
        <v>328.97666666666669</v>
      </c>
      <c r="O270" s="204">
        <f>AVERAGE('LFS Other'!O270:O272)</f>
        <v>1063.56</v>
      </c>
      <c r="P270" s="204">
        <f>AVERAGE('LFS Other'!P270:P272)</f>
        <v>934.34</v>
      </c>
      <c r="Q270" s="204">
        <f>AVERAGE('LFS Other'!Q270:Q272)</f>
        <v>282.51</v>
      </c>
      <c r="R270" s="204"/>
    </row>
    <row r="271" spans="1:18" x14ac:dyDescent="0.2">
      <c r="A271" s="213">
        <v>34243</v>
      </c>
      <c r="B271" s="204">
        <f>AVERAGE('LFS Other'!B271:B273)</f>
        <v>0</v>
      </c>
      <c r="C271" s="204">
        <f>AVERAGE('LFS Other'!C271:C273)</f>
        <v>0</v>
      </c>
      <c r="D271" s="204">
        <f>AVERAGE('LFS Other'!D271:D273)</f>
        <v>1116.0030644132028</v>
      </c>
      <c r="E271" s="204">
        <f>AVERAGE('LFS Other'!E271:E273)</f>
        <v>935.23027560436549</v>
      </c>
      <c r="F271" s="204">
        <f>AVERAGE('LFS Other'!F271:F273)</f>
        <v>180.77278880883725</v>
      </c>
      <c r="G271" s="204">
        <f>AVERAGE('LFS Other'!G271:G273)</f>
        <v>585.96039205739237</v>
      </c>
      <c r="H271" s="204">
        <f>AVERAGE('LFS Other'!H271:H273)</f>
        <v>530.04267235581051</v>
      </c>
      <c r="I271" s="204">
        <f>AVERAGE('LFS Other'!I271:I273)</f>
        <v>145.69262014102713</v>
      </c>
      <c r="J271" s="204">
        <f>AVERAGE('LFS Other'!J271:J273)</f>
        <v>0</v>
      </c>
      <c r="K271" s="204">
        <f>AVERAGE('LFS Other'!K271:K273)</f>
        <v>0</v>
      </c>
      <c r="L271" s="204">
        <f>AVERAGE('LFS Other'!L271:L273)</f>
        <v>2020.7766666666666</v>
      </c>
      <c r="M271" s="204">
        <f>AVERAGE('LFS Other'!M271:M273)</f>
        <v>1696.9366666666665</v>
      </c>
      <c r="N271" s="204">
        <f>AVERAGE('LFS Other'!N271:N273)</f>
        <v>323.83666666666664</v>
      </c>
      <c r="O271" s="204">
        <f>AVERAGE('LFS Other'!O271:O273)</f>
        <v>1083.9466666666667</v>
      </c>
      <c r="P271" s="204">
        <f>AVERAGE('LFS Other'!P271:P273)</f>
        <v>936.82999999999993</v>
      </c>
      <c r="Q271" s="204">
        <f>AVERAGE('LFS Other'!Q271:Q273)</f>
        <v>285.94</v>
      </c>
      <c r="R271" s="204"/>
    </row>
    <row r="272" spans="1:18" x14ac:dyDescent="0.2">
      <c r="A272" s="213">
        <v>34213</v>
      </c>
      <c r="B272" s="204">
        <f>AVERAGE('LFS Other'!B272:B274)</f>
        <v>0</v>
      </c>
      <c r="C272" s="204">
        <f>AVERAGE('LFS Other'!C272:C274)</f>
        <v>0</v>
      </c>
      <c r="D272" s="204">
        <f>AVERAGE('LFS Other'!D272:D274)</f>
        <v>1120.4498961946497</v>
      </c>
      <c r="E272" s="204">
        <f>AVERAGE('LFS Other'!E272:E274)</f>
        <v>943.46252351903638</v>
      </c>
      <c r="F272" s="204">
        <f>AVERAGE('LFS Other'!F272:F274)</f>
        <v>176.98737267561333</v>
      </c>
      <c r="G272" s="204">
        <f>AVERAGE('LFS Other'!G272:G274)</f>
        <v>596.96224771884533</v>
      </c>
      <c r="H272" s="204">
        <f>AVERAGE('LFS Other'!H272:H274)</f>
        <v>523.48764847580435</v>
      </c>
      <c r="I272" s="204">
        <f>AVERAGE('LFS Other'!I272:I274)</f>
        <v>146.4553467216351</v>
      </c>
      <c r="J272" s="204">
        <f>AVERAGE('LFS Other'!J272:J274)</f>
        <v>0</v>
      </c>
      <c r="K272" s="204">
        <f>AVERAGE('LFS Other'!K272:K274)</f>
        <v>0</v>
      </c>
      <c r="L272" s="204">
        <f>AVERAGE('LFS Other'!L272:L274)</f>
        <v>2030.5666666666666</v>
      </c>
      <c r="M272" s="204">
        <f>AVERAGE('LFS Other'!M272:M274)</f>
        <v>1704.8366666666668</v>
      </c>
      <c r="N272" s="204">
        <f>AVERAGE('LFS Other'!N272:N274)</f>
        <v>325.72666666666669</v>
      </c>
      <c r="O272" s="204">
        <f>AVERAGE('LFS Other'!O272:O274)</f>
        <v>1097.0666666666666</v>
      </c>
      <c r="P272" s="204">
        <f>AVERAGE('LFS Other'!P272:P274)</f>
        <v>933.50333333333322</v>
      </c>
      <c r="Q272" s="204">
        <f>AVERAGE('LFS Other'!Q272:Q274)</f>
        <v>285.10666666666668</v>
      </c>
      <c r="R272" s="204"/>
    </row>
    <row r="273" spans="1:18" x14ac:dyDescent="0.2">
      <c r="A273" s="213">
        <v>34182</v>
      </c>
      <c r="B273" s="204">
        <f>AVERAGE('LFS Other'!B273:B275)</f>
        <v>0</v>
      </c>
      <c r="C273" s="204">
        <f>AVERAGE('LFS Other'!C273:C275)</f>
        <v>0</v>
      </c>
      <c r="D273" s="204">
        <f>AVERAGE('LFS Other'!D273:D275)</f>
        <v>1127.0967065718355</v>
      </c>
      <c r="E273" s="204">
        <f>AVERAGE('LFS Other'!E273:E275)</f>
        <v>945.96805573646043</v>
      </c>
      <c r="F273" s="204">
        <f>AVERAGE('LFS Other'!F273:F275)</f>
        <v>181.12865083537508</v>
      </c>
      <c r="G273" s="204">
        <f>AVERAGE('LFS Other'!G273:G275)</f>
        <v>607.41305035129653</v>
      </c>
      <c r="H273" s="204">
        <f>AVERAGE('LFS Other'!H273:H275)</f>
        <v>519.68060152091323</v>
      </c>
      <c r="I273" s="204">
        <f>AVERAGE('LFS Other'!I273:I275)</f>
        <v>149.44908925599836</v>
      </c>
      <c r="J273" s="204">
        <f>AVERAGE('LFS Other'!J273:J275)</f>
        <v>0</v>
      </c>
      <c r="K273" s="204">
        <f>AVERAGE('LFS Other'!K273:K275)</f>
        <v>0</v>
      </c>
      <c r="L273" s="204">
        <f>AVERAGE('LFS Other'!L273:L275)</f>
        <v>2036.5199999999998</v>
      </c>
      <c r="M273" s="204">
        <f>AVERAGE('LFS Other'!M273:M275)</f>
        <v>1699.75</v>
      </c>
      <c r="N273" s="204">
        <f>AVERAGE('LFS Other'!N273:N275)</f>
        <v>336.76666666666665</v>
      </c>
      <c r="O273" s="204">
        <f>AVERAGE('LFS Other'!O273:O275)</f>
        <v>1102.2433333333336</v>
      </c>
      <c r="P273" s="204">
        <f>AVERAGE('LFS Other'!P273:P275)</f>
        <v>934.28000000000009</v>
      </c>
      <c r="Q273" s="204">
        <f>AVERAGE('LFS Other'!Q273:Q275)</f>
        <v>289.90000000000003</v>
      </c>
      <c r="R273" s="204"/>
    </row>
    <row r="274" spans="1:18" x14ac:dyDescent="0.2">
      <c r="A274" s="213">
        <v>34151</v>
      </c>
      <c r="B274" s="204">
        <f>AVERAGE('LFS Other'!B274:B276)</f>
        <v>0</v>
      </c>
      <c r="C274" s="204">
        <f>AVERAGE('LFS Other'!C274:C276)</f>
        <v>0</v>
      </c>
      <c r="D274" s="204">
        <f>AVERAGE('LFS Other'!D274:D276)</f>
        <v>1123.7026531993251</v>
      </c>
      <c r="E274" s="204">
        <f>AVERAGE('LFS Other'!E274:E276)</f>
        <v>930.90630243514954</v>
      </c>
      <c r="F274" s="204">
        <f>AVERAGE('LFS Other'!F274:F276)</f>
        <v>192.79635076417574</v>
      </c>
      <c r="G274" s="204">
        <f>AVERAGE('LFS Other'!G274:G276)</f>
        <v>611.4761949256839</v>
      </c>
      <c r="H274" s="204">
        <f>AVERAGE('LFS Other'!H274:H276)</f>
        <v>512.22340357401561</v>
      </c>
      <c r="I274" s="204">
        <f>AVERAGE('LFS Other'!I274:I276)</f>
        <v>150.46986396662396</v>
      </c>
      <c r="J274" s="204">
        <f>AVERAGE('LFS Other'!J274:J276)</f>
        <v>0</v>
      </c>
      <c r="K274" s="204">
        <f>AVERAGE('LFS Other'!K274:K276)</f>
        <v>0</v>
      </c>
      <c r="L274" s="204">
        <f>AVERAGE('LFS Other'!L274:L276)</f>
        <v>2021.6233333333332</v>
      </c>
      <c r="M274" s="204">
        <f>AVERAGE('LFS Other'!M274:M276)</f>
        <v>1668.7133333333334</v>
      </c>
      <c r="N274" s="204">
        <f>AVERAGE('LFS Other'!N274:N276)</f>
        <v>352.91333333333336</v>
      </c>
      <c r="O274" s="204">
        <f>AVERAGE('LFS Other'!O274:O276)</f>
        <v>1091.8033333333333</v>
      </c>
      <c r="P274" s="204">
        <f>AVERAGE('LFS Other'!P274:P276)</f>
        <v>929.82333333333327</v>
      </c>
      <c r="Q274" s="204">
        <f>AVERAGE('LFS Other'!Q274:Q276)</f>
        <v>286.2166666666667</v>
      </c>
      <c r="R274" s="204"/>
    </row>
    <row r="275" spans="1:18" x14ac:dyDescent="0.2">
      <c r="A275" s="213">
        <v>34121</v>
      </c>
      <c r="B275" s="204">
        <f>AVERAGE('LFS Other'!B275:B277)</f>
        <v>0</v>
      </c>
      <c r="C275" s="204">
        <f>AVERAGE('LFS Other'!C275:C277)</f>
        <v>0</v>
      </c>
      <c r="D275" s="204">
        <f>AVERAGE('LFS Other'!D275:D277)</f>
        <v>1116.5242037426433</v>
      </c>
      <c r="E275" s="204">
        <f>AVERAGE('LFS Other'!E275:E277)</f>
        <v>914.35291961944586</v>
      </c>
      <c r="F275" s="204">
        <f>AVERAGE('LFS Other'!F275:F277)</f>
        <v>202.17128412319744</v>
      </c>
      <c r="G275" s="204">
        <f>AVERAGE('LFS Other'!G275:G277)</f>
        <v>613.63918405527818</v>
      </c>
      <c r="H275" s="204">
        <f>AVERAGE('LFS Other'!H275:H277)</f>
        <v>502.8789407386318</v>
      </c>
      <c r="I275" s="204">
        <f>AVERAGE('LFS Other'!I275:I277)</f>
        <v>148.37522545361901</v>
      </c>
      <c r="J275" s="204">
        <f>AVERAGE('LFS Other'!J275:J277)</f>
        <v>0</v>
      </c>
      <c r="K275" s="204">
        <f>AVERAGE('LFS Other'!K275:K277)</f>
        <v>0</v>
      </c>
      <c r="L275" s="204">
        <f>AVERAGE('LFS Other'!L275:L277)</f>
        <v>2001.11</v>
      </c>
      <c r="M275" s="204">
        <f>AVERAGE('LFS Other'!M275:M277)</f>
        <v>1638.08</v>
      </c>
      <c r="N275" s="204">
        <f>AVERAGE('LFS Other'!N275:N277)</f>
        <v>363.03666666666663</v>
      </c>
      <c r="O275" s="204">
        <f>AVERAGE('LFS Other'!O275:O277)</f>
        <v>1084.1533333333334</v>
      </c>
      <c r="P275" s="204">
        <f>AVERAGE('LFS Other'!P275:P277)</f>
        <v>916.96</v>
      </c>
      <c r="Q275" s="204">
        <f>AVERAGE('LFS Other'!Q275:Q277)</f>
        <v>281.39</v>
      </c>
      <c r="R275" s="204"/>
    </row>
    <row r="276" spans="1:18" x14ac:dyDescent="0.2">
      <c r="A276" s="213">
        <v>34090</v>
      </c>
      <c r="B276" s="204">
        <f>AVERAGE('LFS Other'!B276:B278)</f>
        <v>0</v>
      </c>
      <c r="C276" s="204">
        <f>AVERAGE('LFS Other'!C276:C278)</f>
        <v>0</v>
      </c>
      <c r="D276" s="204">
        <f>AVERAGE('LFS Other'!D276:D278)</f>
        <v>1106.3762180155991</v>
      </c>
      <c r="E276" s="204">
        <f>AVERAGE('LFS Other'!E276:E278)</f>
        <v>910.88972509153439</v>
      </c>
      <c r="F276" s="204">
        <f>AVERAGE('LFS Other'!F276:F278)</f>
        <v>195.48649292406449</v>
      </c>
      <c r="G276" s="204">
        <f>AVERAGE('LFS Other'!G276:G278)</f>
        <v>610.99584590286531</v>
      </c>
      <c r="H276" s="204">
        <f>AVERAGE('LFS Other'!H276:H278)</f>
        <v>495.37734786362586</v>
      </c>
      <c r="I276" s="204">
        <f>AVERAGE('LFS Other'!I276:I278)</f>
        <v>146.98964874556466</v>
      </c>
      <c r="J276" s="204">
        <f>AVERAGE('LFS Other'!J276:J278)</f>
        <v>0</v>
      </c>
      <c r="K276" s="204">
        <f>AVERAGE('LFS Other'!K276:K278)</f>
        <v>0</v>
      </c>
      <c r="L276" s="204">
        <f>AVERAGE('LFS Other'!L276:L278)</f>
        <v>1982.14</v>
      </c>
      <c r="M276" s="204">
        <f>AVERAGE('LFS Other'!M276:M278)</f>
        <v>1624.3500000000001</v>
      </c>
      <c r="N276" s="204">
        <f>AVERAGE('LFS Other'!N276:N278)</f>
        <v>357.79666666666662</v>
      </c>
      <c r="O276" s="204">
        <f>AVERAGE('LFS Other'!O276:O278)</f>
        <v>1077.6299999999999</v>
      </c>
      <c r="P276" s="204">
        <f>AVERAGE('LFS Other'!P276:P278)</f>
        <v>904.51333333333332</v>
      </c>
      <c r="Q276" s="204">
        <f>AVERAGE('LFS Other'!Q276:Q278)</f>
        <v>274.87999999999994</v>
      </c>
      <c r="R276" s="204"/>
    </row>
    <row r="277" spans="1:18" x14ac:dyDescent="0.2">
      <c r="A277" s="213">
        <v>34060</v>
      </c>
      <c r="B277" s="204">
        <f>AVERAGE('LFS Other'!B277:B279)</f>
        <v>0</v>
      </c>
      <c r="C277" s="204">
        <f>AVERAGE('LFS Other'!C277:C279)</f>
        <v>0</v>
      </c>
      <c r="D277" s="204">
        <f>AVERAGE('LFS Other'!D277:D279)</f>
        <v>1106.8179518041004</v>
      </c>
      <c r="E277" s="204">
        <f>AVERAGE('LFS Other'!E277:E279)</f>
        <v>915.38617033732442</v>
      </c>
      <c r="F277" s="204">
        <f>AVERAGE('LFS Other'!F277:F279)</f>
        <v>191.43479896005556</v>
      </c>
      <c r="G277" s="204">
        <f>AVERAGE('LFS Other'!G277:G279)</f>
        <v>607.99303544420593</v>
      </c>
      <c r="H277" s="204">
        <f>AVERAGE('LFS Other'!H277:H279)</f>
        <v>498.82189211078662</v>
      </c>
      <c r="I277" s="204">
        <f>AVERAGE('LFS Other'!I277:I279)</f>
        <v>143.29354910011713</v>
      </c>
      <c r="J277" s="204">
        <f>AVERAGE('LFS Other'!J277:J279)</f>
        <v>0</v>
      </c>
      <c r="K277" s="204">
        <f>AVERAGE('LFS Other'!K277:K279)</f>
        <v>0</v>
      </c>
      <c r="L277" s="204">
        <f>AVERAGE('LFS Other'!L277:L279)</f>
        <v>1971.7333333333333</v>
      </c>
      <c r="M277" s="204">
        <f>AVERAGE('LFS Other'!M277:M279)</f>
        <v>1617.8166666666666</v>
      </c>
      <c r="N277" s="204">
        <f>AVERAGE('LFS Other'!N277:N279)</f>
        <v>353.92</v>
      </c>
      <c r="O277" s="204">
        <f>AVERAGE('LFS Other'!O277:O279)</f>
        <v>1071.2433333333336</v>
      </c>
      <c r="P277" s="204">
        <f>AVERAGE('LFS Other'!P277:P279)</f>
        <v>900.49333333333334</v>
      </c>
      <c r="Q277" s="204">
        <f>AVERAGE('LFS Other'!Q277:Q279)</f>
        <v>272.65000000000003</v>
      </c>
      <c r="R277" s="204"/>
    </row>
    <row r="278" spans="1:18" x14ac:dyDescent="0.2">
      <c r="A278" s="213">
        <v>34029</v>
      </c>
      <c r="B278" s="204">
        <f>AVERAGE('LFS Other'!B278:B280)</f>
        <v>0</v>
      </c>
      <c r="C278" s="204">
        <f>AVERAGE('LFS Other'!C278:C280)</f>
        <v>0</v>
      </c>
      <c r="D278" s="204">
        <f>AVERAGE('LFS Other'!D278:D280)</f>
        <v>1112.2158273600724</v>
      </c>
      <c r="E278" s="204">
        <f>AVERAGE('LFS Other'!E278:E280)</f>
        <v>929.09842900144804</v>
      </c>
      <c r="F278" s="204">
        <f>AVERAGE('LFS Other'!F278:F280)</f>
        <v>183.12041585190408</v>
      </c>
      <c r="G278" s="204">
        <f>AVERAGE('LFS Other'!G278:G280)</f>
        <v>601.12373416605681</v>
      </c>
      <c r="H278" s="204">
        <f>AVERAGE('LFS Other'!H278:H280)</f>
        <v>511.0920931940156</v>
      </c>
      <c r="I278" s="204">
        <f>AVERAGE('LFS Other'!I278:I280)</f>
        <v>146.84723035611782</v>
      </c>
      <c r="J278" s="204">
        <f>AVERAGE('LFS Other'!J278:J280)</f>
        <v>0</v>
      </c>
      <c r="K278" s="204">
        <f>AVERAGE('LFS Other'!K278:K280)</f>
        <v>0</v>
      </c>
      <c r="L278" s="204">
        <f>AVERAGE('LFS Other'!L278:L280)</f>
        <v>1968.0133333333333</v>
      </c>
      <c r="M278" s="204">
        <f>AVERAGE('LFS Other'!M278:M280)</f>
        <v>1627.29</v>
      </c>
      <c r="N278" s="204">
        <f>AVERAGE('LFS Other'!N278:N280)</f>
        <v>340.72333333333336</v>
      </c>
      <c r="O278" s="204">
        <f>AVERAGE('LFS Other'!O278:O280)</f>
        <v>1062.9100000000001</v>
      </c>
      <c r="P278" s="204">
        <f>AVERAGE('LFS Other'!P278:P280)</f>
        <v>905.10333333333335</v>
      </c>
      <c r="Q278" s="204">
        <f>AVERAGE('LFS Other'!Q278:Q280)</f>
        <v>276.36666666666662</v>
      </c>
      <c r="R278" s="204"/>
    </row>
    <row r="279" spans="1:18" x14ac:dyDescent="0.2">
      <c r="A279" s="213">
        <v>34001</v>
      </c>
      <c r="B279" s="204">
        <f>AVERAGE('LFS Other'!B279:B281)</f>
        <v>0</v>
      </c>
      <c r="C279" s="204">
        <f>AVERAGE('LFS Other'!C279:C281)</f>
        <v>0</v>
      </c>
      <c r="D279" s="204">
        <f>AVERAGE('LFS Other'!D279:D281)</f>
        <v>1127.1012863904136</v>
      </c>
      <c r="E279" s="204">
        <f>AVERAGE('LFS Other'!E279:E281)</f>
        <v>940.73986971559498</v>
      </c>
      <c r="F279" s="204">
        <f>AVERAGE('LFS Other'!F279:F281)</f>
        <v>186.36443416809831</v>
      </c>
      <c r="G279" s="204">
        <f>AVERAGE('LFS Other'!G279:G281)</f>
        <v>601.2014498285713</v>
      </c>
      <c r="H279" s="204">
        <f>AVERAGE('LFS Other'!H279:H281)</f>
        <v>525.89983656184222</v>
      </c>
      <c r="I279" s="204">
        <f>AVERAGE('LFS Other'!I279:I281)</f>
        <v>146.55510002727047</v>
      </c>
      <c r="J279" s="204">
        <f>AVERAGE('LFS Other'!J279:J281)</f>
        <v>0</v>
      </c>
      <c r="K279" s="204">
        <f>AVERAGE('LFS Other'!K279:K281)</f>
        <v>0</v>
      </c>
      <c r="L279" s="204">
        <f>AVERAGE('LFS Other'!L279:L281)</f>
        <v>1974.5766666666668</v>
      </c>
      <c r="M279" s="204">
        <f>AVERAGE('LFS Other'!M279:M281)</f>
        <v>1634.64</v>
      </c>
      <c r="N279" s="204">
        <f>AVERAGE('LFS Other'!N279:N281)</f>
        <v>339.93666666666667</v>
      </c>
      <c r="O279" s="204">
        <f>AVERAGE('LFS Other'!O279:O281)</f>
        <v>1062.06</v>
      </c>
      <c r="P279" s="204">
        <f>AVERAGE('LFS Other'!P279:P281)</f>
        <v>912.51666666666654</v>
      </c>
      <c r="Q279" s="204">
        <f>AVERAGE('LFS Other'!Q279:Q281)</f>
        <v>274.02666666666664</v>
      </c>
      <c r="R279" s="204"/>
    </row>
    <row r="280" spans="1:18" x14ac:dyDescent="0.2">
      <c r="A280" s="213">
        <v>33970</v>
      </c>
      <c r="B280" s="204">
        <f>AVERAGE('LFS Other'!B280:B282)</f>
        <v>0</v>
      </c>
      <c r="C280" s="204">
        <f>AVERAGE('LFS Other'!C280:C282)</f>
        <v>0</v>
      </c>
      <c r="D280" s="204">
        <f>AVERAGE('LFS Other'!D280:D282)</f>
        <v>1133.9679149774124</v>
      </c>
      <c r="E280" s="204">
        <f>AVERAGE('LFS Other'!E280:E282)</f>
        <v>949.54432337136552</v>
      </c>
      <c r="F280" s="204">
        <f>AVERAGE('LFS Other'!F280:F282)</f>
        <v>184.42359160604687</v>
      </c>
      <c r="G280" s="204">
        <f>AVERAGE('LFS Other'!G280:G282)</f>
        <v>597.79769632331602</v>
      </c>
      <c r="H280" s="204">
        <f>AVERAGE('LFS Other'!H280:H282)</f>
        <v>536.1702186540964</v>
      </c>
      <c r="I280" s="204">
        <f>AVERAGE('LFS Other'!I280:I282)</f>
        <v>144.50999291266291</v>
      </c>
      <c r="J280" s="204">
        <f>AVERAGE('LFS Other'!J280:J282)</f>
        <v>0</v>
      </c>
      <c r="K280" s="204">
        <f>AVERAGE('LFS Other'!K280:K282)</f>
        <v>0</v>
      </c>
      <c r="L280" s="204">
        <f>AVERAGE('LFS Other'!L280:L282)</f>
        <v>1981.1266666666668</v>
      </c>
      <c r="M280" s="204">
        <f>AVERAGE('LFS Other'!M280:M282)</f>
        <v>1648.17</v>
      </c>
      <c r="N280" s="204">
        <f>AVERAGE('LFS Other'!N280:N282)</f>
        <v>332.96000000000004</v>
      </c>
      <c r="O280" s="204">
        <f>AVERAGE('LFS Other'!O280:O282)</f>
        <v>1062.6499999999999</v>
      </c>
      <c r="P280" s="204">
        <f>AVERAGE('LFS Other'!P280:P282)</f>
        <v>918.4766666666668</v>
      </c>
      <c r="Q280" s="204">
        <f>AVERAGE('LFS Other'!Q280:Q282)</f>
        <v>270.84333333333331</v>
      </c>
      <c r="R280" s="204"/>
    </row>
    <row r="281" spans="1:18" x14ac:dyDescent="0.2">
      <c r="A281" s="213">
        <v>33939</v>
      </c>
      <c r="B281" s="204">
        <f>AVERAGE('LFS Other'!B281:B283)</f>
        <v>0</v>
      </c>
      <c r="C281" s="204">
        <f>AVERAGE('LFS Other'!C281:C283)</f>
        <v>0</v>
      </c>
      <c r="D281" s="204">
        <f>AVERAGE('LFS Other'!D281:D283)</f>
        <v>1136.9597956175674</v>
      </c>
      <c r="E281" s="204">
        <f>AVERAGE('LFS Other'!E281:E283)</f>
        <v>952.8105870849995</v>
      </c>
      <c r="F281" s="204">
        <f>AVERAGE('LFS Other'!F281:F283)</f>
        <v>184.14920853256783</v>
      </c>
      <c r="G281" s="204">
        <f>AVERAGE('LFS Other'!G281:G283)</f>
        <v>596.76527487399073</v>
      </c>
      <c r="H281" s="204">
        <f>AVERAGE('LFS Other'!H281:H283)</f>
        <v>540.19757096619844</v>
      </c>
      <c r="I281" s="204">
        <f>AVERAGE('LFS Other'!I281:I283)</f>
        <v>138.76488724772904</v>
      </c>
      <c r="J281" s="204">
        <f>AVERAGE('LFS Other'!J281:J283)</f>
        <v>0</v>
      </c>
      <c r="K281" s="204">
        <f>AVERAGE('LFS Other'!K281:K283)</f>
        <v>0</v>
      </c>
      <c r="L281" s="204">
        <f>AVERAGE('LFS Other'!L281:L283)</f>
        <v>1988.073333333333</v>
      </c>
      <c r="M281" s="204">
        <f>AVERAGE('LFS Other'!M281:M283)</f>
        <v>1658.7033333333331</v>
      </c>
      <c r="N281" s="204">
        <f>AVERAGE('LFS Other'!N281:N283)</f>
        <v>329.37333333333339</v>
      </c>
      <c r="O281" s="204">
        <f>AVERAGE('LFS Other'!O281:O283)</f>
        <v>1060.6533333333334</v>
      </c>
      <c r="P281" s="204">
        <f>AVERAGE('LFS Other'!P281:P283)</f>
        <v>927.42000000000007</v>
      </c>
      <c r="Q281" s="204">
        <f>AVERAGE('LFS Other'!Q281:Q283)</f>
        <v>263.81666666666666</v>
      </c>
      <c r="R281" s="204"/>
    </row>
    <row r="282" spans="1:18" x14ac:dyDescent="0.2">
      <c r="A282" s="213">
        <v>33909</v>
      </c>
      <c r="B282" s="204">
        <f>AVERAGE('LFS Other'!B282:B284)</f>
        <v>0</v>
      </c>
      <c r="C282" s="204">
        <f>AVERAGE('LFS Other'!C282:C284)</f>
        <v>0</v>
      </c>
      <c r="D282" s="204">
        <f>AVERAGE('LFS Other'!D282:D284)</f>
        <v>1128.8360277008237</v>
      </c>
      <c r="E282" s="204">
        <f>AVERAGE('LFS Other'!E282:E284)</f>
        <v>956.93891065322589</v>
      </c>
      <c r="F282" s="204">
        <f>AVERAGE('LFS Other'!F282:F284)</f>
        <v>171.89407952336447</v>
      </c>
      <c r="G282" s="204">
        <f>AVERAGE('LFS Other'!G282:G284)</f>
        <v>594.58568041520596</v>
      </c>
      <c r="H282" s="204">
        <f>AVERAGE('LFS Other'!H282:H284)</f>
        <v>534.25035998400642</v>
      </c>
      <c r="I282" s="204">
        <f>AVERAGE('LFS Other'!I282:I284)</f>
        <v>137.07620161019886</v>
      </c>
      <c r="J282" s="204">
        <f>AVERAGE('LFS Other'!J282:J284)</f>
        <v>0</v>
      </c>
      <c r="K282" s="204">
        <f>AVERAGE('LFS Other'!K282:K284)</f>
        <v>0</v>
      </c>
      <c r="L282" s="204">
        <f>AVERAGE('LFS Other'!L282:L284)</f>
        <v>1980.3633333333335</v>
      </c>
      <c r="M282" s="204">
        <f>AVERAGE('LFS Other'!M282:M284)</f>
        <v>1672.8933333333332</v>
      </c>
      <c r="N282" s="204">
        <f>AVERAGE('LFS Other'!N282:N284)</f>
        <v>307.4733333333333</v>
      </c>
      <c r="O282" s="204">
        <f>AVERAGE('LFS Other'!O282:O284)</f>
        <v>1055.4733333333334</v>
      </c>
      <c r="P282" s="204">
        <f>AVERAGE('LFS Other'!P282:P284)</f>
        <v>924.89</v>
      </c>
      <c r="Q282" s="204">
        <f>AVERAGE('LFS Other'!Q282:Q284)</f>
        <v>265.99</v>
      </c>
      <c r="R282" s="204"/>
    </row>
    <row r="283" spans="1:18" x14ac:dyDescent="0.2">
      <c r="A283" s="213">
        <v>33878</v>
      </c>
      <c r="B283" s="204">
        <f>AVERAGE('LFS Other'!B283:B285)</f>
        <v>0</v>
      </c>
      <c r="C283" s="204">
        <f>AVERAGE('LFS Other'!C283:C285)</f>
        <v>0</v>
      </c>
      <c r="D283" s="204">
        <f>AVERAGE('LFS Other'!D283:D285)</f>
        <v>1132.8115593110292</v>
      </c>
      <c r="E283" s="204">
        <f>AVERAGE('LFS Other'!E283:E285)</f>
        <v>973.10810114498565</v>
      </c>
      <c r="F283" s="204">
        <f>AVERAGE('LFS Other'!F283:F285)</f>
        <v>159.70042064181007</v>
      </c>
      <c r="G283" s="204">
        <f>AVERAGE('LFS Other'!G283:G285)</f>
        <v>601.57242199215034</v>
      </c>
      <c r="H283" s="204">
        <f>AVERAGE('LFS Other'!H283:H285)</f>
        <v>531.23915001726743</v>
      </c>
      <c r="I283" s="204">
        <f>AVERAGE('LFS Other'!I283:I285)</f>
        <v>143.99390573150299</v>
      </c>
      <c r="J283" s="204">
        <f>AVERAGE('LFS Other'!J283:J285)</f>
        <v>0</v>
      </c>
      <c r="K283" s="204">
        <f>AVERAGE('LFS Other'!K283:K285)</f>
        <v>0</v>
      </c>
      <c r="L283" s="204">
        <f>AVERAGE('LFS Other'!L283:L285)</f>
        <v>1993.5733333333335</v>
      </c>
      <c r="M283" s="204">
        <f>AVERAGE('LFS Other'!M283:M285)</f>
        <v>1701.9133333333332</v>
      </c>
      <c r="N283" s="204">
        <f>AVERAGE('LFS Other'!N283:N285)</f>
        <v>291.66000000000003</v>
      </c>
      <c r="O283" s="204">
        <f>AVERAGE('LFS Other'!O283:O285)</f>
        <v>1065.0833333333333</v>
      </c>
      <c r="P283" s="204">
        <f>AVERAGE('LFS Other'!P283:P285)</f>
        <v>928.49000000000012</v>
      </c>
      <c r="Q283" s="204">
        <f>AVERAGE('LFS Other'!Q283:Q285)</f>
        <v>273.44666666666666</v>
      </c>
      <c r="R283" s="204"/>
    </row>
    <row r="284" spans="1:18" x14ac:dyDescent="0.2">
      <c r="A284" s="213">
        <v>33848</v>
      </c>
      <c r="B284" s="204">
        <f>AVERAGE('LFS Other'!B284:B286)</f>
        <v>0</v>
      </c>
      <c r="C284" s="204">
        <f>AVERAGE('LFS Other'!C284:C286)</f>
        <v>0</v>
      </c>
      <c r="D284" s="204">
        <f>AVERAGE('LFS Other'!D284:D286)</f>
        <v>1140.8566001051975</v>
      </c>
      <c r="E284" s="204">
        <f>AVERAGE('LFS Other'!E284:E286)</f>
        <v>989.08202444784627</v>
      </c>
      <c r="F284" s="204">
        <f>AVERAGE('LFS Other'!F284:F286)</f>
        <v>151.7715381331179</v>
      </c>
      <c r="G284" s="204">
        <f>AVERAGE('LFS Other'!G284:G286)</f>
        <v>607.6331612779303</v>
      </c>
      <c r="H284" s="204">
        <f>AVERAGE('LFS Other'!H284:H286)</f>
        <v>533.21735964796585</v>
      </c>
      <c r="I284" s="204">
        <f>AVERAGE('LFS Other'!I284:I286)</f>
        <v>151.32696624021608</v>
      </c>
      <c r="J284" s="204">
        <f>AVERAGE('LFS Other'!J284:J286)</f>
        <v>0</v>
      </c>
      <c r="K284" s="204">
        <f>AVERAGE('LFS Other'!K284:K286)</f>
        <v>0</v>
      </c>
      <c r="L284" s="204">
        <f>AVERAGE('LFS Other'!L284:L286)</f>
        <v>2008.2633333333333</v>
      </c>
      <c r="M284" s="204">
        <f>AVERAGE('LFS Other'!M284:M286)</f>
        <v>1724.6000000000001</v>
      </c>
      <c r="N284" s="204">
        <f>AVERAGE('LFS Other'!N284:N286)</f>
        <v>283.66333333333336</v>
      </c>
      <c r="O284" s="204">
        <f>AVERAGE('LFS Other'!O284:O286)</f>
        <v>1074.6699999999998</v>
      </c>
      <c r="P284" s="204">
        <f>AVERAGE('LFS Other'!P284:P286)</f>
        <v>933.59666666666669</v>
      </c>
      <c r="Q284" s="204">
        <f>AVERAGE('LFS Other'!Q284:Q286)</f>
        <v>281.95666666666665</v>
      </c>
      <c r="R284" s="204"/>
    </row>
    <row r="285" spans="1:18" x14ac:dyDescent="0.2">
      <c r="A285" s="213">
        <v>33817</v>
      </c>
      <c r="B285" s="204">
        <f>AVERAGE('LFS Other'!B285:B287)</f>
        <v>0</v>
      </c>
      <c r="C285" s="204">
        <f>AVERAGE('LFS Other'!C285:C287)</f>
        <v>0</v>
      </c>
      <c r="D285" s="204">
        <f>AVERAGE('LFS Other'!D285:D287)</f>
        <v>1150.1500104755348</v>
      </c>
      <c r="E285" s="204">
        <f>AVERAGE('LFS Other'!E285:E287)</f>
        <v>994.01138014853211</v>
      </c>
      <c r="F285" s="204">
        <f>AVERAGE('LFS Other'!F285:F287)</f>
        <v>156.13863032700283</v>
      </c>
      <c r="G285" s="204">
        <f>AVERAGE('LFS Other'!G285:G287)</f>
        <v>609.34618605274488</v>
      </c>
      <c r="H285" s="204">
        <f>AVERAGE('LFS Other'!H285:H287)</f>
        <v>540.79774044508702</v>
      </c>
      <c r="I285" s="204">
        <f>AVERAGE('LFS Other'!I285:I287)</f>
        <v>156.80355638417259</v>
      </c>
      <c r="J285" s="204">
        <f>AVERAGE('LFS Other'!J285:J287)</f>
        <v>0</v>
      </c>
      <c r="K285" s="204">
        <f>AVERAGE('LFS Other'!K285:K287)</f>
        <v>0</v>
      </c>
      <c r="L285" s="204">
        <f>AVERAGE('LFS Other'!L285:L287)</f>
        <v>2029.6299999999999</v>
      </c>
      <c r="M285" s="204">
        <f>AVERAGE('LFS Other'!M285:M287)</f>
        <v>1739.22</v>
      </c>
      <c r="N285" s="204">
        <f>AVERAGE('LFS Other'!N285:N287)</f>
        <v>290.41000000000003</v>
      </c>
      <c r="O285" s="204">
        <f>AVERAGE('LFS Other'!O285:O287)</f>
        <v>1083.83</v>
      </c>
      <c r="P285" s="204">
        <f>AVERAGE('LFS Other'!P285:P287)</f>
        <v>945.80333333333328</v>
      </c>
      <c r="Q285" s="204">
        <f>AVERAGE('LFS Other'!Q285:Q287)</f>
        <v>286.19</v>
      </c>
      <c r="R285" s="204"/>
    </row>
    <row r="286" spans="1:18" x14ac:dyDescent="0.2">
      <c r="A286" s="213">
        <v>33786</v>
      </c>
      <c r="B286" s="204">
        <f>AVERAGE('LFS Other'!B286:B288)</f>
        <v>0</v>
      </c>
      <c r="C286" s="204">
        <f>AVERAGE('LFS Other'!C286:C288)</f>
        <v>0</v>
      </c>
      <c r="D286" s="204">
        <f>AVERAGE('LFS Other'!D286:D288)</f>
        <v>1150.1267093064023</v>
      </c>
      <c r="E286" s="204">
        <f>AVERAGE('LFS Other'!E286:E288)</f>
        <v>982.89373754685005</v>
      </c>
      <c r="F286" s="204">
        <f>AVERAGE('LFS Other'!F286:F288)</f>
        <v>167.23603723289196</v>
      </c>
      <c r="G286" s="204">
        <f>AVERAGE('LFS Other'!G286:G288)</f>
        <v>604.63681064428238</v>
      </c>
      <c r="H286" s="204">
        <f>AVERAGE('LFS Other'!H286:H288)</f>
        <v>545.48381468441676</v>
      </c>
      <c r="I286" s="204">
        <f>AVERAGE('LFS Other'!I286:I288)</f>
        <v>157.00294349716773</v>
      </c>
      <c r="J286" s="204">
        <f>AVERAGE('LFS Other'!J286:J288)</f>
        <v>0</v>
      </c>
      <c r="K286" s="204">
        <f>AVERAGE('LFS Other'!K286:K288)</f>
        <v>0</v>
      </c>
      <c r="L286" s="204">
        <f>AVERAGE('LFS Other'!L286:L288)</f>
        <v>2025.1133333333335</v>
      </c>
      <c r="M286" s="204">
        <f>AVERAGE('LFS Other'!M286:M288)</f>
        <v>1718.2766666666666</v>
      </c>
      <c r="N286" s="204">
        <f>AVERAGE('LFS Other'!N286:N288)</f>
        <v>306.83666666666664</v>
      </c>
      <c r="O286" s="204">
        <f>AVERAGE('LFS Other'!O286:O288)</f>
        <v>1074.76</v>
      </c>
      <c r="P286" s="204">
        <f>AVERAGE('LFS Other'!P286:P288)</f>
        <v>950.35666666666668</v>
      </c>
      <c r="Q286" s="204">
        <f>AVERAGE('LFS Other'!Q286:Q288)</f>
        <v>283.06</v>
      </c>
      <c r="R286" s="204"/>
    </row>
    <row r="287" spans="1:18" x14ac:dyDescent="0.2">
      <c r="A287" s="213">
        <v>33756</v>
      </c>
      <c r="B287" s="204">
        <f>AVERAGE('LFS Other'!B287:B289)</f>
        <v>0</v>
      </c>
      <c r="C287" s="204">
        <f>AVERAGE('LFS Other'!C287:C289)</f>
        <v>0</v>
      </c>
      <c r="D287" s="204">
        <f>AVERAGE('LFS Other'!D287:D289)</f>
        <v>1148.1317610972858</v>
      </c>
      <c r="E287" s="204">
        <f>AVERAGE('LFS Other'!E287:E289)</f>
        <v>974.65080863536753</v>
      </c>
      <c r="F287" s="204">
        <f>AVERAGE('LFS Other'!F287:F289)</f>
        <v>173.48095067268437</v>
      </c>
      <c r="G287" s="204">
        <f>AVERAGE('LFS Other'!G287:G289)</f>
        <v>599.16126238659604</v>
      </c>
      <c r="H287" s="204">
        <f>AVERAGE('LFS Other'!H287:H289)</f>
        <v>548.96745638805464</v>
      </c>
      <c r="I287" s="204">
        <f>AVERAGE('LFS Other'!I287:I289)</f>
        <v>157.73096702096225</v>
      </c>
      <c r="J287" s="204">
        <f>AVERAGE('LFS Other'!J287:J289)</f>
        <v>0</v>
      </c>
      <c r="K287" s="204">
        <f>AVERAGE('LFS Other'!K287:K289)</f>
        <v>0</v>
      </c>
      <c r="L287" s="204">
        <f>AVERAGE('LFS Other'!L287:L289)</f>
        <v>2013.9666666666665</v>
      </c>
      <c r="M287" s="204">
        <f>AVERAGE('LFS Other'!M287:M289)</f>
        <v>1695.6166666666668</v>
      </c>
      <c r="N287" s="204">
        <f>AVERAGE('LFS Other'!N287:N289)</f>
        <v>318.34999999999997</v>
      </c>
      <c r="O287" s="204">
        <f>AVERAGE('LFS Other'!O287:O289)</f>
        <v>1063.3333333333333</v>
      </c>
      <c r="P287" s="204">
        <f>AVERAGE('LFS Other'!P287:P289)</f>
        <v>950.63666666666666</v>
      </c>
      <c r="Q287" s="204">
        <f>AVERAGE('LFS Other'!Q287:Q289)</f>
        <v>277.43666666666667</v>
      </c>
      <c r="R287" s="204"/>
    </row>
    <row r="288" spans="1:18" x14ac:dyDescent="0.2">
      <c r="A288" s="213">
        <v>33725</v>
      </c>
      <c r="B288" s="204">
        <f>AVERAGE('LFS Other'!B288:B290)</f>
        <v>0</v>
      </c>
      <c r="C288" s="204">
        <f>AVERAGE('LFS Other'!C288:C290)</f>
        <v>0</v>
      </c>
      <c r="D288" s="204">
        <f>AVERAGE('LFS Other'!D288:D290)</f>
        <v>1145.6943453198585</v>
      </c>
      <c r="E288" s="204">
        <f>AVERAGE('LFS Other'!E288:E290)</f>
        <v>967.29053420516436</v>
      </c>
      <c r="F288" s="204">
        <f>AVERAGE('LFS Other'!F288:F290)</f>
        <v>178.40072759599593</v>
      </c>
      <c r="G288" s="204">
        <f>AVERAGE('LFS Other'!G288:G290)</f>
        <v>598.9439309163123</v>
      </c>
      <c r="H288" s="204">
        <f>AVERAGE('LFS Other'!H288:H290)</f>
        <v>546.7473326740818</v>
      </c>
      <c r="I288" s="204">
        <f>AVERAGE('LFS Other'!I288:I290)</f>
        <v>159.08501906133415</v>
      </c>
      <c r="J288" s="204">
        <f>AVERAGE('LFS Other'!J288:J290)</f>
        <v>0</v>
      </c>
      <c r="K288" s="204">
        <f>AVERAGE('LFS Other'!K288:K290)</f>
        <v>0</v>
      </c>
      <c r="L288" s="204">
        <f>AVERAGE('LFS Other'!L288:L290)</f>
        <v>1998.5066666666669</v>
      </c>
      <c r="M288" s="204">
        <f>AVERAGE('LFS Other'!M288:M290)</f>
        <v>1667.1633333333332</v>
      </c>
      <c r="N288" s="204">
        <f>AVERAGE('LFS Other'!N288:N290)</f>
        <v>331.34333333333331</v>
      </c>
      <c r="O288" s="204">
        <f>AVERAGE('LFS Other'!O288:O290)</f>
        <v>1052.5333333333335</v>
      </c>
      <c r="P288" s="204">
        <f>AVERAGE('LFS Other'!P288:P290)</f>
        <v>945.97666666666657</v>
      </c>
      <c r="Q288" s="204">
        <f>AVERAGE('LFS Other'!Q288:Q290)</f>
        <v>270.62666666666661</v>
      </c>
      <c r="R288" s="204"/>
    </row>
    <row r="289" spans="1:18" x14ac:dyDescent="0.2">
      <c r="A289" s="213">
        <v>33695</v>
      </c>
      <c r="B289" s="204">
        <f>AVERAGE('LFS Other'!B289:B291)</f>
        <v>0</v>
      </c>
      <c r="C289" s="204">
        <f>AVERAGE('LFS Other'!C289:C291)</f>
        <v>0</v>
      </c>
      <c r="D289" s="204">
        <f>AVERAGE('LFS Other'!D289:D291)</f>
        <v>1142.6152799074544</v>
      </c>
      <c r="E289" s="204">
        <f>AVERAGE('LFS Other'!E289:E291)</f>
        <v>964.87533946710482</v>
      </c>
      <c r="F289" s="204">
        <f>AVERAGE('LFS Other'!F289:F291)</f>
        <v>177.73686532336853</v>
      </c>
      <c r="G289" s="204">
        <f>AVERAGE('LFS Other'!G289:G291)</f>
        <v>597.14284660033593</v>
      </c>
      <c r="H289" s="204">
        <f>AVERAGE('LFS Other'!H289:H291)</f>
        <v>545.46935157765404</v>
      </c>
      <c r="I289" s="204">
        <f>AVERAGE('LFS Other'!I289:I291)</f>
        <v>152.98774021290404</v>
      </c>
      <c r="J289" s="204">
        <f>AVERAGE('LFS Other'!J289:J291)</f>
        <v>0</v>
      </c>
      <c r="K289" s="204">
        <f>AVERAGE('LFS Other'!K289:K291)</f>
        <v>0</v>
      </c>
      <c r="L289" s="204">
        <f>AVERAGE('LFS Other'!L289:L291)</f>
        <v>1980.9733333333334</v>
      </c>
      <c r="M289" s="204">
        <f>AVERAGE('LFS Other'!M289:M291)</f>
        <v>1649.6066666666666</v>
      </c>
      <c r="N289" s="204">
        <f>AVERAGE('LFS Other'!N289:N291)</f>
        <v>331.36666666666667</v>
      </c>
      <c r="O289" s="204">
        <f>AVERAGE('LFS Other'!O289:O291)</f>
        <v>1041.5866666666668</v>
      </c>
      <c r="P289" s="204">
        <f>AVERAGE('LFS Other'!P289:P291)</f>
        <v>939.39</v>
      </c>
      <c r="Q289" s="204">
        <f>AVERAGE('LFS Other'!Q289:Q291)</f>
        <v>261.55</v>
      </c>
      <c r="R289" s="204"/>
    </row>
    <row r="290" spans="1:18" x14ac:dyDescent="0.2">
      <c r="A290" s="213">
        <v>33664</v>
      </c>
      <c r="B290" s="204">
        <f>AVERAGE('LFS Other'!B290:B292)</f>
        <v>0</v>
      </c>
      <c r="C290" s="204">
        <f>AVERAGE('LFS Other'!C290:C292)</f>
        <v>0</v>
      </c>
      <c r="D290" s="204">
        <f>AVERAGE('LFS Other'!D290:D292)</f>
        <v>1141.4557188479123</v>
      </c>
      <c r="E290" s="204">
        <f>AVERAGE('LFS Other'!E290:E292)</f>
        <v>963.71370527167699</v>
      </c>
      <c r="F290" s="204">
        <f>AVERAGE('LFS Other'!F290:F292)</f>
        <v>177.74200572182804</v>
      </c>
      <c r="G290" s="204">
        <f>AVERAGE('LFS Other'!G290:G292)</f>
        <v>599.78261648241903</v>
      </c>
      <c r="H290" s="204">
        <f>AVERAGE('LFS Other'!H290:H292)</f>
        <v>541.67002063602911</v>
      </c>
      <c r="I290" s="204">
        <f>AVERAGE('LFS Other'!I290:I292)</f>
        <v>144.10560267806741</v>
      </c>
      <c r="J290" s="204">
        <f>AVERAGE('LFS Other'!J290:J292)</f>
        <v>0</v>
      </c>
      <c r="K290" s="204">
        <f>AVERAGE('LFS Other'!K290:K292)</f>
        <v>0</v>
      </c>
      <c r="L290" s="204">
        <f>AVERAGE('LFS Other'!L290:L292)</f>
        <v>1975.7433333333331</v>
      </c>
      <c r="M290" s="204">
        <f>AVERAGE('LFS Other'!M290:M292)</f>
        <v>1647.1499999999999</v>
      </c>
      <c r="N290" s="204">
        <f>AVERAGE('LFS Other'!N290:N292)</f>
        <v>328.59</v>
      </c>
      <c r="O290" s="204">
        <f>AVERAGE('LFS Other'!O290:O292)</f>
        <v>1044.3966666666668</v>
      </c>
      <c r="P290" s="204">
        <f>AVERAGE('LFS Other'!P290:P292)</f>
        <v>931.34333333333336</v>
      </c>
      <c r="Q290" s="204">
        <f>AVERAGE('LFS Other'!Q290:Q292)</f>
        <v>254.61666666666665</v>
      </c>
      <c r="R290" s="204"/>
    </row>
    <row r="291" spans="1:18" x14ac:dyDescent="0.2">
      <c r="A291" s="213">
        <v>33635</v>
      </c>
      <c r="B291" s="204">
        <f>AVERAGE('LFS Other'!B291:B293)</f>
        <v>0</v>
      </c>
      <c r="C291" s="204">
        <f>AVERAGE('LFS Other'!C291:C293)</f>
        <v>0</v>
      </c>
      <c r="D291" s="204">
        <f>AVERAGE('LFS Other'!D291:D293)</f>
        <v>1154.8649967006158</v>
      </c>
      <c r="E291" s="204">
        <f>AVERAGE('LFS Other'!E291:E293)</f>
        <v>975.22351348112954</v>
      </c>
      <c r="F291" s="204">
        <f>AVERAGE('LFS Other'!F291:F293)</f>
        <v>179.64146795347733</v>
      </c>
      <c r="G291" s="204">
        <f>AVERAGE('LFS Other'!G291:G293)</f>
        <v>610.04998385120064</v>
      </c>
      <c r="H291" s="204">
        <f>AVERAGE('LFS Other'!H291:H293)</f>
        <v>544.81501284941521</v>
      </c>
      <c r="I291" s="204">
        <f>AVERAGE('LFS Other'!I291:I293)</f>
        <v>136.25147545945478</v>
      </c>
      <c r="J291" s="204">
        <f>AVERAGE('LFS Other'!J291:J293)</f>
        <v>0</v>
      </c>
      <c r="K291" s="204">
        <f>AVERAGE('LFS Other'!K291:K293)</f>
        <v>0</v>
      </c>
      <c r="L291" s="204">
        <f>AVERAGE('LFS Other'!L291:L293)</f>
        <v>1989.55</v>
      </c>
      <c r="M291" s="204">
        <f>AVERAGE('LFS Other'!M291:M293)</f>
        <v>1666.45</v>
      </c>
      <c r="N291" s="204">
        <f>AVERAGE('LFS Other'!N291:N293)</f>
        <v>323.09333333333331</v>
      </c>
      <c r="O291" s="204">
        <f>AVERAGE('LFS Other'!O291:O293)</f>
        <v>1056.7566666666669</v>
      </c>
      <c r="P291" s="204">
        <f>AVERAGE('LFS Other'!P291:P293)</f>
        <v>932.79</v>
      </c>
      <c r="Q291" s="204">
        <f>AVERAGE('LFS Other'!Q291:Q293)</f>
        <v>250.24666666666667</v>
      </c>
      <c r="R291" s="204"/>
    </row>
    <row r="292" spans="1:18" x14ac:dyDescent="0.2">
      <c r="A292" s="213">
        <v>33604</v>
      </c>
      <c r="B292" s="204">
        <f>AVERAGE('LFS Other'!B292:B294)</f>
        <v>0</v>
      </c>
      <c r="C292" s="204">
        <f>AVERAGE('LFS Other'!C292:C294)</f>
        <v>0</v>
      </c>
      <c r="D292" s="204">
        <f>AVERAGE('LFS Other'!D292:D294)</f>
        <v>1171.3868171320848</v>
      </c>
      <c r="E292" s="204">
        <f>AVERAGE('LFS Other'!E292:E294)</f>
        <v>989.74317534025738</v>
      </c>
      <c r="F292" s="204">
        <f>AVERAGE('LFS Other'!F292:F294)</f>
        <v>181.64365702240721</v>
      </c>
      <c r="G292" s="204">
        <f>AVERAGE('LFS Other'!G292:G294)</f>
        <v>624.2992929432304</v>
      </c>
      <c r="H292" s="204">
        <f>AVERAGE('LFS Other'!H292:H294)</f>
        <v>547.08752418885445</v>
      </c>
      <c r="I292" s="204">
        <f>AVERAGE('LFS Other'!I292:I294)</f>
        <v>137.71512549963995</v>
      </c>
      <c r="J292" s="204">
        <f>AVERAGE('LFS Other'!J292:J294)</f>
        <v>0</v>
      </c>
      <c r="K292" s="204">
        <f>AVERAGE('LFS Other'!K292:K294)</f>
        <v>0</v>
      </c>
      <c r="L292" s="204">
        <f>AVERAGE('LFS Other'!L292:L294)</f>
        <v>2011.6733333333334</v>
      </c>
      <c r="M292" s="204">
        <f>AVERAGE('LFS Other'!M292:M294)</f>
        <v>1688.4066666666668</v>
      </c>
      <c r="N292" s="204">
        <f>AVERAGE('LFS Other'!N292:N294)</f>
        <v>323.26000000000005</v>
      </c>
      <c r="O292" s="204">
        <f>AVERAGE('LFS Other'!O292:O294)</f>
        <v>1077.0899999999999</v>
      </c>
      <c r="P292" s="204">
        <f>AVERAGE('LFS Other'!P292:P294)</f>
        <v>934.57999999999993</v>
      </c>
      <c r="Q292" s="204">
        <f>AVERAGE('LFS Other'!Q292:Q294)</f>
        <v>254.27666666666664</v>
      </c>
      <c r="R292" s="204"/>
    </row>
    <row r="293" spans="1:18" x14ac:dyDescent="0.2">
      <c r="A293" s="213">
        <v>33573</v>
      </c>
      <c r="B293" s="204">
        <f>AVERAGE('LFS Other'!B293:B295)</f>
        <v>0</v>
      </c>
      <c r="C293" s="204">
        <f>AVERAGE('LFS Other'!C293:C295)</f>
        <v>0</v>
      </c>
      <c r="D293" s="204">
        <f>AVERAGE('LFS Other'!D293:D295)</f>
        <v>1181.9934043629712</v>
      </c>
      <c r="E293" s="204">
        <f>AVERAGE('LFS Other'!E293:E295)</f>
        <v>1001.7471194501559</v>
      </c>
      <c r="F293" s="204">
        <f>AVERAGE('LFS Other'!F293:F295)</f>
        <v>180.24317584542723</v>
      </c>
      <c r="G293" s="204">
        <f>AVERAGE('LFS Other'!G293:G295)</f>
        <v>633.73553163493227</v>
      </c>
      <c r="H293" s="204">
        <f>AVERAGE('LFS Other'!H293:H295)</f>
        <v>548.25474843007123</v>
      </c>
      <c r="I293" s="204">
        <f>AVERAGE('LFS Other'!I293:I295)</f>
        <v>142.48258621098861</v>
      </c>
      <c r="J293" s="204">
        <f>AVERAGE('LFS Other'!J293:J295)</f>
        <v>0</v>
      </c>
      <c r="K293" s="204">
        <f>AVERAGE('LFS Other'!K293:K295)</f>
        <v>0</v>
      </c>
      <c r="L293" s="204">
        <f>AVERAGE('LFS Other'!L293:L295)</f>
        <v>2026.57</v>
      </c>
      <c r="M293" s="204">
        <f>AVERAGE('LFS Other'!M293:M295)</f>
        <v>1706.83</v>
      </c>
      <c r="N293" s="204">
        <f>AVERAGE('LFS Other'!N293:N295)</f>
        <v>319.74</v>
      </c>
      <c r="O293" s="204">
        <f>AVERAGE('LFS Other'!O293:O295)</f>
        <v>1090.2966666666669</v>
      </c>
      <c r="P293" s="204">
        <f>AVERAGE('LFS Other'!P293:P295)</f>
        <v>936.2733333333332</v>
      </c>
      <c r="Q293" s="204">
        <f>AVERAGE('LFS Other'!Q293:Q295)</f>
        <v>258.99666666666667</v>
      </c>
      <c r="R293" s="204"/>
    </row>
    <row r="294" spans="1:18" x14ac:dyDescent="0.2">
      <c r="A294" s="213">
        <v>33543</v>
      </c>
      <c r="B294" s="204">
        <f>AVERAGE('LFS Other'!B294:B296)</f>
        <v>0</v>
      </c>
      <c r="C294" s="204">
        <f>AVERAGE('LFS Other'!C294:C296)</f>
        <v>0</v>
      </c>
      <c r="D294" s="204">
        <f>AVERAGE('LFS Other'!D294:D296)</f>
        <v>1178.1351578979281</v>
      </c>
      <c r="E294" s="204">
        <f>AVERAGE('LFS Other'!E294:E296)</f>
        <v>1002.8417708288513</v>
      </c>
      <c r="F294" s="204">
        <f>AVERAGE('LFS Other'!F294:F296)</f>
        <v>175.29336714275462</v>
      </c>
      <c r="G294" s="204">
        <f>AVERAGE('LFS Other'!G294:G296)</f>
        <v>630.35127121803225</v>
      </c>
      <c r="H294" s="204">
        <f>AVERAGE('LFS Other'!H294:H296)</f>
        <v>547.78076238192818</v>
      </c>
      <c r="I294" s="204">
        <f>AVERAGE('LFS Other'!I294:I296)</f>
        <v>143.8257156161236</v>
      </c>
      <c r="J294" s="204">
        <f>AVERAGE('LFS Other'!J294:J296)</f>
        <v>0</v>
      </c>
      <c r="K294" s="204">
        <f>AVERAGE('LFS Other'!K294:K296)</f>
        <v>0</v>
      </c>
      <c r="L294" s="204">
        <f>AVERAGE('LFS Other'!L294:L296)</f>
        <v>2020.6466666666668</v>
      </c>
      <c r="M294" s="204">
        <f>AVERAGE('LFS Other'!M294:M296)</f>
        <v>1706.8266666666666</v>
      </c>
      <c r="N294" s="204">
        <f>AVERAGE('LFS Other'!N294:N296)</f>
        <v>313.82333333333332</v>
      </c>
      <c r="O294" s="204">
        <f>AVERAGE('LFS Other'!O294:O296)</f>
        <v>1087.8933333333334</v>
      </c>
      <c r="P294" s="204">
        <f>AVERAGE('LFS Other'!P294:P296)</f>
        <v>932.75333333333344</v>
      </c>
      <c r="Q294" s="204">
        <f>AVERAGE('LFS Other'!Q294:Q296)</f>
        <v>259.1033333333333</v>
      </c>
      <c r="R294" s="204"/>
    </row>
    <row r="295" spans="1:18" x14ac:dyDescent="0.2">
      <c r="A295" s="213">
        <v>33512</v>
      </c>
      <c r="B295" s="204">
        <f>AVERAGE('LFS Other'!B295:B297)</f>
        <v>0</v>
      </c>
      <c r="C295" s="204">
        <f>AVERAGE('LFS Other'!C295:C297)</f>
        <v>0</v>
      </c>
      <c r="D295" s="204">
        <f>AVERAGE('LFS Other'!D295:D297)</f>
        <v>1187.1615527363138</v>
      </c>
      <c r="E295" s="204">
        <f>AVERAGE('LFS Other'!E295:E297)</f>
        <v>1019.2691183470894</v>
      </c>
      <c r="F295" s="204">
        <f>AVERAGE('LFS Other'!F295:F297)</f>
        <v>167.8893100912567</v>
      </c>
      <c r="G295" s="204">
        <f>AVERAGE('LFS Other'!G295:G297)</f>
        <v>631.68956738405961</v>
      </c>
      <c r="H295" s="204">
        <f>AVERAGE('LFS Other'!H295:H297)</f>
        <v>555.46886105428644</v>
      </c>
      <c r="I295" s="204">
        <f>AVERAGE('LFS Other'!I295:I297)</f>
        <v>143.09375768597056</v>
      </c>
      <c r="J295" s="204">
        <f>AVERAGE('LFS Other'!J295:J297)</f>
        <v>0</v>
      </c>
      <c r="K295" s="204">
        <f>AVERAGE('LFS Other'!K295:K297)</f>
        <v>0</v>
      </c>
      <c r="L295" s="204">
        <f>AVERAGE('LFS Other'!L295:L297)</f>
        <v>2038.426666666667</v>
      </c>
      <c r="M295" s="204">
        <f>AVERAGE('LFS Other'!M295:M297)</f>
        <v>1739.9800000000002</v>
      </c>
      <c r="N295" s="204">
        <f>AVERAGE('LFS Other'!N295:N297)</f>
        <v>298.45</v>
      </c>
      <c r="O295" s="204">
        <f>AVERAGE('LFS Other'!O295:O297)</f>
        <v>1097.5533333333335</v>
      </c>
      <c r="P295" s="204">
        <f>AVERAGE('LFS Other'!P295:P297)</f>
        <v>940.87666666666667</v>
      </c>
      <c r="Q295" s="204">
        <f>AVERAGE('LFS Other'!Q295:Q297)</f>
        <v>255.64333333333332</v>
      </c>
      <c r="R295" s="204"/>
    </row>
    <row r="296" spans="1:18" x14ac:dyDescent="0.2">
      <c r="A296" s="213">
        <v>33482</v>
      </c>
      <c r="B296" s="204">
        <f>AVERAGE('LFS Other'!B296:B298)</f>
        <v>0</v>
      </c>
      <c r="C296" s="204">
        <f>AVERAGE('LFS Other'!C296:C298)</f>
        <v>0</v>
      </c>
      <c r="D296" s="204">
        <f>AVERAGE('LFS Other'!D296:D298)</f>
        <v>1201.1272912596999</v>
      </c>
      <c r="E296" s="204">
        <f>AVERAGE('LFS Other'!E296:E298)</f>
        <v>1033.3452343396068</v>
      </c>
      <c r="F296" s="204">
        <f>AVERAGE('LFS Other'!F296:F298)</f>
        <v>167.78205692009294</v>
      </c>
      <c r="G296" s="204">
        <f>AVERAGE('LFS Other'!G296:G298)</f>
        <v>636.69564744618128</v>
      </c>
      <c r="H296" s="204">
        <f>AVERAGE('LFS Other'!H296:H298)</f>
        <v>564.43164381351846</v>
      </c>
      <c r="I296" s="204">
        <f>AVERAGE('LFS Other'!I296:I298)</f>
        <v>143.1392371212699</v>
      </c>
      <c r="J296" s="204">
        <f>AVERAGE('LFS Other'!J296:J298)</f>
        <v>0</v>
      </c>
      <c r="K296" s="204">
        <f>AVERAGE('LFS Other'!K296:K298)</f>
        <v>0</v>
      </c>
      <c r="L296" s="204">
        <f>AVERAGE('LFS Other'!L296:L298)</f>
        <v>2047.9866666666667</v>
      </c>
      <c r="M296" s="204">
        <f>AVERAGE('LFS Other'!M296:M298)</f>
        <v>1760.1266666666668</v>
      </c>
      <c r="N296" s="204">
        <f>AVERAGE('LFS Other'!N296:N298)</f>
        <v>287.86333333333334</v>
      </c>
      <c r="O296" s="204">
        <f>AVERAGE('LFS Other'!O296:O298)</f>
        <v>1100.8900000000001</v>
      </c>
      <c r="P296" s="204">
        <f>AVERAGE('LFS Other'!P296:P298)</f>
        <v>947.1</v>
      </c>
      <c r="Q296" s="204">
        <f>AVERAGE('LFS Other'!Q296:Q298)</f>
        <v>252.11666666666667</v>
      </c>
      <c r="R296" s="204"/>
    </row>
    <row r="297" spans="1:18" x14ac:dyDescent="0.2">
      <c r="A297" s="213">
        <v>33451</v>
      </c>
      <c r="B297" s="204">
        <f>AVERAGE('LFS Other'!B297:B299)</f>
        <v>0</v>
      </c>
      <c r="C297" s="204">
        <f>AVERAGE('LFS Other'!C297:C299)</f>
        <v>0</v>
      </c>
      <c r="D297" s="204">
        <f>AVERAGE('LFS Other'!D297:D299)</f>
        <v>1211.916179364378</v>
      </c>
      <c r="E297" s="204">
        <f>AVERAGE('LFS Other'!E297:E299)</f>
        <v>1039.9292960805708</v>
      </c>
      <c r="F297" s="204">
        <f>AVERAGE('LFS Other'!F297:F299)</f>
        <v>171.98688328380686</v>
      </c>
      <c r="G297" s="204">
        <f>AVERAGE('LFS Other'!G297:G299)</f>
        <v>640.5361003561884</v>
      </c>
      <c r="H297" s="204">
        <f>AVERAGE('LFS Other'!H297:H299)</f>
        <v>571.38007900818923</v>
      </c>
      <c r="I297" s="204">
        <f>AVERAGE('LFS Other'!I297:I299)</f>
        <v>145.30331964801164</v>
      </c>
      <c r="J297" s="204">
        <f>AVERAGE('LFS Other'!J297:J299)</f>
        <v>0</v>
      </c>
      <c r="K297" s="204">
        <f>AVERAGE('LFS Other'!K297:K299)</f>
        <v>0</v>
      </c>
      <c r="L297" s="204">
        <f>AVERAGE('LFS Other'!L297:L299)</f>
        <v>2058.69</v>
      </c>
      <c r="M297" s="204">
        <f>AVERAGE('LFS Other'!M297:M299)</f>
        <v>1771.0633333333335</v>
      </c>
      <c r="N297" s="204">
        <f>AVERAGE('LFS Other'!N297:N299)</f>
        <v>287.63000000000005</v>
      </c>
      <c r="O297" s="204">
        <f>AVERAGE('LFS Other'!O297:O299)</f>
        <v>1103.99</v>
      </c>
      <c r="P297" s="204">
        <f>AVERAGE('LFS Other'!P297:P299)</f>
        <v>954.70333333333326</v>
      </c>
      <c r="Q297" s="204">
        <f>AVERAGE('LFS Other'!Q297:Q299)</f>
        <v>255.13666666666668</v>
      </c>
      <c r="R297" s="204"/>
    </row>
    <row r="298" spans="1:18" x14ac:dyDescent="0.2">
      <c r="A298" s="213">
        <v>33420</v>
      </c>
      <c r="B298" s="204">
        <f>AVERAGE('LFS Other'!B298:B300)</f>
        <v>0</v>
      </c>
      <c r="C298" s="204">
        <f>AVERAGE('LFS Other'!C298:C300)</f>
        <v>0</v>
      </c>
      <c r="D298" s="204">
        <f>AVERAGE('LFS Other'!D298:D300)</f>
        <v>1203.8238602084327</v>
      </c>
      <c r="E298" s="204">
        <f>AVERAGE('LFS Other'!E298:E300)</f>
        <v>1020.952365037534</v>
      </c>
      <c r="F298" s="204">
        <f>AVERAGE('LFS Other'!F298:F300)</f>
        <v>182.8714951708987</v>
      </c>
      <c r="G298" s="204">
        <f>AVERAGE('LFS Other'!G298:G300)</f>
        <v>638.15466542409592</v>
      </c>
      <c r="H298" s="204">
        <f>AVERAGE('LFS Other'!H298:H300)</f>
        <v>565.66606103206448</v>
      </c>
      <c r="I298" s="204">
        <f>AVERAGE('LFS Other'!I298:I300)</f>
        <v>145.80846945326789</v>
      </c>
      <c r="J298" s="204">
        <f>AVERAGE('LFS Other'!J298:J300)</f>
        <v>0</v>
      </c>
      <c r="K298" s="204">
        <f>AVERAGE('LFS Other'!K298:K300)</f>
        <v>0</v>
      </c>
      <c r="L298" s="204">
        <f>AVERAGE('LFS Other'!L298:L300)</f>
        <v>2040.823333333333</v>
      </c>
      <c r="M298" s="204">
        <f>AVERAGE('LFS Other'!M298:M300)</f>
        <v>1743.66</v>
      </c>
      <c r="N298" s="204">
        <f>AVERAGE('LFS Other'!N298:N300)</f>
        <v>297.16666666666669</v>
      </c>
      <c r="O298" s="204">
        <f>AVERAGE('LFS Other'!O298:O300)</f>
        <v>1095.5833333333333</v>
      </c>
      <c r="P298" s="204">
        <f>AVERAGE('LFS Other'!P298:P300)</f>
        <v>945.2399999999999</v>
      </c>
      <c r="Q298" s="204">
        <f>AVERAGE('LFS Other'!Q298:Q300)</f>
        <v>256.20666666666665</v>
      </c>
      <c r="R298" s="204"/>
    </row>
    <row r="299" spans="1:18" x14ac:dyDescent="0.2">
      <c r="A299" s="213">
        <v>33390</v>
      </c>
      <c r="B299" s="204">
        <f>AVERAGE('LFS Other'!B299:B301)</f>
        <v>0</v>
      </c>
      <c r="C299" s="204">
        <f>AVERAGE('LFS Other'!C299:C301)</f>
        <v>0</v>
      </c>
      <c r="D299" s="204">
        <f>AVERAGE('LFS Other'!D299:D301)</f>
        <v>1201.0823790380689</v>
      </c>
      <c r="E299" s="204">
        <f>AVERAGE('LFS Other'!E299:E301)</f>
        <v>1004.2260365199567</v>
      </c>
      <c r="F299" s="204">
        <f>AVERAGE('LFS Other'!F299:F301)</f>
        <v>196.85634251811209</v>
      </c>
      <c r="G299" s="204">
        <f>AVERAGE('LFS Other'!G299:G301)</f>
        <v>632.69837366555589</v>
      </c>
      <c r="H299" s="204">
        <f>AVERAGE('LFS Other'!H299:H301)</f>
        <v>568.38087162024055</v>
      </c>
      <c r="I299" s="204">
        <f>AVERAGE('LFS Other'!I299:I301)</f>
        <v>149.55224572605565</v>
      </c>
      <c r="J299" s="204">
        <f>AVERAGE('LFS Other'!J299:J301)</f>
        <v>0</v>
      </c>
      <c r="K299" s="204">
        <f>AVERAGE('LFS Other'!K299:K301)</f>
        <v>0</v>
      </c>
      <c r="L299" s="204">
        <f>AVERAGE('LFS Other'!L299:L301)</f>
        <v>2028.29</v>
      </c>
      <c r="M299" s="204">
        <f>AVERAGE('LFS Other'!M299:M301)</f>
        <v>1708.09</v>
      </c>
      <c r="N299" s="204">
        <f>AVERAGE('LFS Other'!N299:N301)</f>
        <v>320.20000000000005</v>
      </c>
      <c r="O299" s="204">
        <f>AVERAGE('LFS Other'!O299:O301)</f>
        <v>1083.9966666666667</v>
      </c>
      <c r="P299" s="204">
        <f>AVERAGE('LFS Other'!P299:P301)</f>
        <v>944.29333333333341</v>
      </c>
      <c r="Q299" s="204">
        <f>AVERAGE('LFS Other'!Q299:Q301)</f>
        <v>263.26</v>
      </c>
      <c r="R299" s="204"/>
    </row>
    <row r="300" spans="1:18" x14ac:dyDescent="0.2">
      <c r="A300" s="213">
        <v>33359</v>
      </c>
      <c r="B300" s="204">
        <f>AVERAGE('LFS Other'!B300:B302)</f>
        <v>0</v>
      </c>
      <c r="C300" s="204">
        <f>AVERAGE('LFS Other'!C300:C302)</f>
        <v>0</v>
      </c>
      <c r="D300" s="204">
        <f>AVERAGE('LFS Other'!D300:D302)</f>
        <v>1194.93280740771</v>
      </c>
      <c r="E300" s="204">
        <f>AVERAGE('LFS Other'!E300:E302)</f>
        <v>996.84101405275305</v>
      </c>
      <c r="F300" s="204">
        <f>AVERAGE('LFS Other'!F300:F302)</f>
        <v>198.09179335495674</v>
      </c>
      <c r="G300" s="204">
        <f>AVERAGE('LFS Other'!G300:G302)</f>
        <v>627.05087734035385</v>
      </c>
      <c r="H300" s="204">
        <f>AVERAGE('LFS Other'!H300:H302)</f>
        <v>567.87879631508383</v>
      </c>
      <c r="I300" s="204">
        <f>AVERAGE('LFS Other'!I300:I302)</f>
        <v>148.36356552099161</v>
      </c>
      <c r="J300" s="204">
        <f>AVERAGE('LFS Other'!J300:J302)</f>
        <v>0</v>
      </c>
      <c r="K300" s="204">
        <f>AVERAGE('LFS Other'!K300:K302)</f>
        <v>0</v>
      </c>
      <c r="L300" s="204">
        <f>AVERAGE('LFS Other'!L300:L302)</f>
        <v>2010.6266666666668</v>
      </c>
      <c r="M300" s="204">
        <f>AVERAGE('LFS Other'!M300:M302)</f>
        <v>1685.6733333333334</v>
      </c>
      <c r="N300" s="204">
        <f>AVERAGE('LFS Other'!N300:N302)</f>
        <v>324.95</v>
      </c>
      <c r="O300" s="204">
        <f>AVERAGE('LFS Other'!O300:O302)</f>
        <v>1071.07</v>
      </c>
      <c r="P300" s="204">
        <f>AVERAGE('LFS Other'!P300:P302)</f>
        <v>939.55666666666673</v>
      </c>
      <c r="Q300" s="204">
        <f>AVERAGE('LFS Other'!Q300:Q302)</f>
        <v>263.23333333333335</v>
      </c>
      <c r="R300" s="204"/>
    </row>
    <row r="301" spans="1:18" x14ac:dyDescent="0.2">
      <c r="A301" s="213">
        <v>33329</v>
      </c>
      <c r="B301" s="204">
        <f>AVERAGE('LFS Other'!B301:B303)</f>
        <v>0</v>
      </c>
      <c r="C301" s="204">
        <f>AVERAGE('LFS Other'!C301:C303)</f>
        <v>0</v>
      </c>
      <c r="D301" s="204">
        <f>AVERAGE('LFS Other'!D301:D303)</f>
        <v>1191.356328889834</v>
      </c>
      <c r="E301" s="204">
        <f>AVERAGE('LFS Other'!E301:E303)</f>
        <v>994.82612413229742</v>
      </c>
      <c r="F301" s="204">
        <f>AVERAGE('LFS Other'!F301:F303)</f>
        <v>196.53020475753658</v>
      </c>
      <c r="G301" s="204">
        <f>AVERAGE('LFS Other'!G301:G303)</f>
        <v>624.43875186308719</v>
      </c>
      <c r="H301" s="204">
        <f>AVERAGE('LFS Other'!H301:H303)</f>
        <v>566.9175770267467</v>
      </c>
      <c r="I301" s="204">
        <f>AVERAGE('LFS Other'!I301:I303)</f>
        <v>149.34147749461468</v>
      </c>
      <c r="J301" s="204">
        <f>AVERAGE('LFS Other'!J301:J303)</f>
        <v>0</v>
      </c>
      <c r="K301" s="204">
        <f>AVERAGE('LFS Other'!K301:K303)</f>
        <v>0</v>
      </c>
      <c r="L301" s="204">
        <f>AVERAGE('LFS Other'!L301:L303)</f>
        <v>1992.7833333333335</v>
      </c>
      <c r="M301" s="204">
        <f>AVERAGE('LFS Other'!M301:M303)</f>
        <v>1660.5633333333335</v>
      </c>
      <c r="N301" s="204">
        <f>AVERAGE('LFS Other'!N301:N303)</f>
        <v>332.21666666666664</v>
      </c>
      <c r="O301" s="204">
        <f>AVERAGE('LFS Other'!O301:O303)</f>
        <v>1055.79</v>
      </c>
      <c r="P301" s="204">
        <f>AVERAGE('LFS Other'!P301:P303)</f>
        <v>936.99333333333334</v>
      </c>
      <c r="Q301" s="204">
        <f>AVERAGE('LFS Other'!Q301:Q303)</f>
        <v>264.46333333333331</v>
      </c>
      <c r="R301" s="204"/>
    </row>
    <row r="302" spans="1:18" x14ac:dyDescent="0.2">
      <c r="A302" s="213">
        <v>33298</v>
      </c>
      <c r="B302" s="204">
        <f>AVERAGE('LFS Other'!B302:B304)</f>
        <v>0</v>
      </c>
      <c r="C302" s="204">
        <f>AVERAGE('LFS Other'!C302:C304)</f>
        <v>0</v>
      </c>
      <c r="D302" s="204">
        <f>AVERAGE('LFS Other'!D302:D304)</f>
        <v>1188.5466280066087</v>
      </c>
      <c r="E302" s="204">
        <f>AVERAGE('LFS Other'!E302:E304)</f>
        <v>998.81960158991262</v>
      </c>
      <c r="F302" s="204">
        <f>AVERAGE('LFS Other'!F302:F304)</f>
        <v>189.72702641669616</v>
      </c>
      <c r="G302" s="204">
        <f>AVERAGE('LFS Other'!G302:G304)</f>
        <v>628.99614518772592</v>
      </c>
      <c r="H302" s="204">
        <f>AVERAGE('LFS Other'!H302:H304)</f>
        <v>559.55048281888287</v>
      </c>
      <c r="I302" s="204">
        <f>AVERAGE('LFS Other'!I302:I304)</f>
        <v>144.26813850216712</v>
      </c>
      <c r="J302" s="204">
        <f>AVERAGE('LFS Other'!J302:J304)</f>
        <v>0</v>
      </c>
      <c r="K302" s="204">
        <f>AVERAGE('LFS Other'!K302:K304)</f>
        <v>0</v>
      </c>
      <c r="L302" s="204">
        <f>AVERAGE('LFS Other'!L302:L304)</f>
        <v>1994.12</v>
      </c>
      <c r="M302" s="204">
        <f>AVERAGE('LFS Other'!M302:M304)</f>
        <v>1664.96</v>
      </c>
      <c r="N302" s="204">
        <f>AVERAGE('LFS Other'!N302:N304)</f>
        <v>329.15666666666669</v>
      </c>
      <c r="O302" s="204">
        <f>AVERAGE('LFS Other'!O302:O304)</f>
        <v>1060.1133333333335</v>
      </c>
      <c r="P302" s="204">
        <f>AVERAGE('LFS Other'!P302:P304)</f>
        <v>934.00666666666666</v>
      </c>
      <c r="Q302" s="204">
        <f>AVERAGE('LFS Other'!Q302:Q304)</f>
        <v>258.64</v>
      </c>
      <c r="R302" s="204"/>
    </row>
    <row r="303" spans="1:18" x14ac:dyDescent="0.2">
      <c r="A303" s="213">
        <v>33270</v>
      </c>
      <c r="B303" s="204">
        <f>AVERAGE('LFS Other'!B303:B305)</f>
        <v>0</v>
      </c>
      <c r="C303" s="204">
        <f>AVERAGE('LFS Other'!C303:C305)</f>
        <v>0</v>
      </c>
      <c r="D303" s="204">
        <f>AVERAGE('LFS Other'!D303:D305)</f>
        <v>1208.6645737113283</v>
      </c>
      <c r="E303" s="204">
        <f>AVERAGE('LFS Other'!E303:E305)</f>
        <v>1017.4670821581107</v>
      </c>
      <c r="F303" s="204">
        <f>AVERAGE('LFS Other'!F303:F305)</f>
        <v>191.20064108980105</v>
      </c>
      <c r="G303" s="204">
        <f>AVERAGE('LFS Other'!G303:G305)</f>
        <v>645.72154646835895</v>
      </c>
      <c r="H303" s="204">
        <f>AVERAGE('LFS Other'!H303:H305)</f>
        <v>562.94302724296938</v>
      </c>
      <c r="I303" s="204">
        <f>AVERAGE('LFS Other'!I303:I305)</f>
        <v>142.17377459823922</v>
      </c>
      <c r="J303" s="204">
        <f>AVERAGE('LFS Other'!J303:J305)</f>
        <v>0</v>
      </c>
      <c r="K303" s="204">
        <f>AVERAGE('LFS Other'!K303:K305)</f>
        <v>0</v>
      </c>
      <c r="L303" s="204">
        <f>AVERAGE('LFS Other'!L303:L305)</f>
        <v>2022.7099999999998</v>
      </c>
      <c r="M303" s="204">
        <f>AVERAGE('LFS Other'!M303:M305)</f>
        <v>1685.1566666666665</v>
      </c>
      <c r="N303" s="204">
        <f>AVERAGE('LFS Other'!N303:N305)</f>
        <v>337.55333333333334</v>
      </c>
      <c r="O303" s="204">
        <f>AVERAGE('LFS Other'!O303:O305)</f>
        <v>1082.1333333333334</v>
      </c>
      <c r="P303" s="204">
        <f>AVERAGE('LFS Other'!P303:P305)</f>
        <v>940.57666666666671</v>
      </c>
      <c r="Q303" s="204">
        <f>AVERAGE('LFS Other'!Q303:Q305)</f>
        <v>255.66666666666666</v>
      </c>
      <c r="R303" s="204"/>
    </row>
    <row r="304" spans="1:18" x14ac:dyDescent="0.2">
      <c r="A304" s="213">
        <v>33239</v>
      </c>
      <c r="B304" s="204">
        <f>AVERAGE('LFS Other'!B304:B306)</f>
        <v>0</v>
      </c>
      <c r="C304" s="204">
        <f>AVERAGE('LFS Other'!C304:C306)</f>
        <v>0</v>
      </c>
      <c r="D304" s="204">
        <f>AVERAGE('LFS Other'!D304:D306)</f>
        <v>1228.290397199283</v>
      </c>
      <c r="E304" s="204">
        <f>AVERAGE('LFS Other'!E304:E306)</f>
        <v>1038.790858760811</v>
      </c>
      <c r="F304" s="204">
        <f>AVERAGE('LFS Other'!F304:F306)</f>
        <v>189.5026879750553</v>
      </c>
      <c r="G304" s="204">
        <f>AVERAGE('LFS Other'!G304:G306)</f>
        <v>659.72375555886015</v>
      </c>
      <c r="H304" s="204">
        <f>AVERAGE('LFS Other'!H304:H306)</f>
        <v>568.56984426680845</v>
      </c>
      <c r="I304" s="204">
        <f>AVERAGE('LFS Other'!I304:I306)</f>
        <v>142.11698589212756</v>
      </c>
      <c r="J304" s="204">
        <f>AVERAGE('LFS Other'!J304:J306)</f>
        <v>0</v>
      </c>
      <c r="K304" s="204">
        <f>AVERAGE('LFS Other'!K304:K306)</f>
        <v>0</v>
      </c>
      <c r="L304" s="204">
        <f>AVERAGE('LFS Other'!L304:L306)</f>
        <v>2065.3866666666668</v>
      </c>
      <c r="M304" s="204">
        <f>AVERAGE('LFS Other'!M304:M306)</f>
        <v>1724.7866666666666</v>
      </c>
      <c r="N304" s="204">
        <f>AVERAGE('LFS Other'!N304:N306)</f>
        <v>340.59999999999997</v>
      </c>
      <c r="O304" s="204">
        <f>AVERAGE('LFS Other'!O304:O306)</f>
        <v>1111.6566666666668</v>
      </c>
      <c r="P304" s="204">
        <f>AVERAGE('LFS Other'!P304:P306)</f>
        <v>953.73</v>
      </c>
      <c r="Q304" s="204">
        <f>AVERAGE('LFS Other'!Q304:Q306)</f>
        <v>255.56000000000003</v>
      </c>
      <c r="R304" s="204"/>
    </row>
    <row r="305" spans="1:18" x14ac:dyDescent="0.2">
      <c r="A305" s="213">
        <v>33208</v>
      </c>
      <c r="B305" s="204">
        <f>AVERAGE('LFS Other'!B305:B307)</f>
        <v>0</v>
      </c>
      <c r="C305" s="204">
        <f>AVERAGE('LFS Other'!C305:C307)</f>
        <v>0</v>
      </c>
      <c r="D305" s="204">
        <f>AVERAGE('LFS Other'!D305:D307)</f>
        <v>1246.6608091011847</v>
      </c>
      <c r="E305" s="204">
        <f>AVERAGE('LFS Other'!E305:E307)</f>
        <v>1064.5976291013046</v>
      </c>
      <c r="F305" s="204">
        <f>AVERAGE('LFS Other'!F305:F307)</f>
        <v>182.06951574219386</v>
      </c>
      <c r="G305" s="204">
        <f>AVERAGE('LFS Other'!G305:G307)</f>
        <v>673.1797232953744</v>
      </c>
      <c r="H305" s="204">
        <f>AVERAGE('LFS Other'!H305:H307)</f>
        <v>573.48428843219597</v>
      </c>
      <c r="I305" s="204">
        <f>AVERAGE('LFS Other'!I305:I307)</f>
        <v>144.10354735721032</v>
      </c>
      <c r="J305" s="204">
        <f>AVERAGE('LFS Other'!J305:J307)</f>
        <v>0</v>
      </c>
      <c r="K305" s="204">
        <f>AVERAGE('LFS Other'!K305:K307)</f>
        <v>0</v>
      </c>
      <c r="L305" s="204">
        <f>AVERAGE('LFS Other'!L305:L307)</f>
        <v>2098.6533333333332</v>
      </c>
      <c r="M305" s="204">
        <f>AVERAGE('LFS Other'!M305:M307)</f>
        <v>1763.99</v>
      </c>
      <c r="N305" s="204">
        <f>AVERAGE('LFS Other'!N305:N307)</f>
        <v>334.66333333333336</v>
      </c>
      <c r="O305" s="204">
        <f>AVERAGE('LFS Other'!O305:O307)</f>
        <v>1135.7666666666667</v>
      </c>
      <c r="P305" s="204">
        <f>AVERAGE('LFS Other'!P305:P307)</f>
        <v>962.89</v>
      </c>
      <c r="Q305" s="204">
        <f>AVERAGE('LFS Other'!Q305:Q307)</f>
        <v>255.88666666666668</v>
      </c>
      <c r="R305" s="204"/>
    </row>
    <row r="306" spans="1:18" x14ac:dyDescent="0.2">
      <c r="A306" s="213">
        <v>33178</v>
      </c>
      <c r="B306" s="204">
        <f>AVERAGE('LFS Other'!B306:B308)</f>
        <v>0</v>
      </c>
      <c r="C306" s="204">
        <f>AVERAGE('LFS Other'!C306:C308)</f>
        <v>0</v>
      </c>
      <c r="D306" s="204">
        <f>AVERAGE('LFS Other'!D306:D308)</f>
        <v>1253.9109166828748</v>
      </c>
      <c r="E306" s="204">
        <f>AVERAGE('LFS Other'!E306:E308)</f>
        <v>1078.5197091083867</v>
      </c>
      <c r="F306" s="204">
        <f>AVERAGE('LFS Other'!F306:F308)</f>
        <v>175.39439378021811</v>
      </c>
      <c r="G306" s="204">
        <f>AVERAGE('LFS Other'!G306:G308)</f>
        <v>680.72287193461591</v>
      </c>
      <c r="H306" s="204">
        <f>AVERAGE('LFS Other'!H306:H308)</f>
        <v>573.19124737464438</v>
      </c>
      <c r="I306" s="204">
        <f>AVERAGE('LFS Other'!I306:I308)</f>
        <v>147.17291002386253</v>
      </c>
      <c r="J306" s="204">
        <f>AVERAGE('LFS Other'!J306:J308)</f>
        <v>0</v>
      </c>
      <c r="K306" s="204">
        <f>AVERAGE('LFS Other'!K306:K308)</f>
        <v>0</v>
      </c>
      <c r="L306" s="204">
        <f>AVERAGE('LFS Other'!L306:L308)</f>
        <v>2109.7399999999998</v>
      </c>
      <c r="M306" s="204">
        <f>AVERAGE('LFS Other'!M306:M308)</f>
        <v>1786.6066666666666</v>
      </c>
      <c r="N306" s="204">
        <f>AVERAGE('LFS Other'!N306:N308)</f>
        <v>323.13333333333333</v>
      </c>
      <c r="O306" s="204">
        <f>AVERAGE('LFS Other'!O306:O308)</f>
        <v>1147.6666666666667</v>
      </c>
      <c r="P306" s="204">
        <f>AVERAGE('LFS Other'!P306:P308)</f>
        <v>962.07333333333327</v>
      </c>
      <c r="Q306" s="204">
        <f>AVERAGE('LFS Other'!Q306:Q308)</f>
        <v>257.28999999999996</v>
      </c>
      <c r="R306" s="204"/>
    </row>
    <row r="307" spans="1:18" x14ac:dyDescent="0.2">
      <c r="A307" s="213">
        <v>33147</v>
      </c>
      <c r="B307" s="204">
        <f>AVERAGE('LFS Other'!B307:B309)</f>
        <v>0</v>
      </c>
      <c r="C307" s="204">
        <f>AVERAGE('LFS Other'!C307:C309)</f>
        <v>0</v>
      </c>
      <c r="D307" s="204">
        <f>AVERAGE('LFS Other'!D307:D309)</f>
        <v>1272.2647094185158</v>
      </c>
      <c r="E307" s="204">
        <f>AVERAGE('LFS Other'!E307:E309)</f>
        <v>1112.1491544254259</v>
      </c>
      <c r="F307" s="204">
        <f>AVERAGE('LFS Other'!F307:F309)</f>
        <v>160.11874119882017</v>
      </c>
      <c r="G307" s="204">
        <f>AVERAGE('LFS Other'!G307:G309)</f>
        <v>690.06828600169058</v>
      </c>
      <c r="H307" s="204">
        <f>AVERAGE('LFS Other'!H307:H309)</f>
        <v>582.19964255161779</v>
      </c>
      <c r="I307" s="204">
        <f>AVERAGE('LFS Other'!I307:I309)</f>
        <v>147.8194777330329</v>
      </c>
      <c r="J307" s="204">
        <f>AVERAGE('LFS Other'!J307:J309)</f>
        <v>0</v>
      </c>
      <c r="K307" s="204">
        <f>AVERAGE('LFS Other'!K307:K309)</f>
        <v>0</v>
      </c>
      <c r="L307" s="204">
        <f>AVERAGE('LFS Other'!L307:L309)</f>
        <v>2133.7933333333335</v>
      </c>
      <c r="M307" s="204">
        <f>AVERAGE('LFS Other'!M307:M309)</f>
        <v>1841.1233333333332</v>
      </c>
      <c r="N307" s="204">
        <f>AVERAGE('LFS Other'!N307:N309)</f>
        <v>292.67333333333329</v>
      </c>
      <c r="O307" s="204">
        <f>AVERAGE('LFS Other'!O307:O309)</f>
        <v>1161.94</v>
      </c>
      <c r="P307" s="204">
        <f>AVERAGE('LFS Other'!P307:P309)</f>
        <v>971.85333333333335</v>
      </c>
      <c r="Q307" s="204">
        <f>AVERAGE('LFS Other'!Q307:Q309)</f>
        <v>257.82</v>
      </c>
      <c r="R307" s="204"/>
    </row>
    <row r="308" spans="1:18" x14ac:dyDescent="0.2">
      <c r="A308" s="213">
        <v>33117</v>
      </c>
      <c r="B308" s="204">
        <f>AVERAGE('LFS Other'!B308:B310)</f>
        <v>0</v>
      </c>
      <c r="C308" s="204">
        <f>AVERAGE('LFS Other'!C308:C310)</f>
        <v>0</v>
      </c>
      <c r="D308" s="204">
        <f>AVERAGE('LFS Other'!D308:D310)</f>
        <v>1286.8029376991788</v>
      </c>
      <c r="E308" s="204">
        <f>AVERAGE('LFS Other'!E308:E310)</f>
        <v>1137.6186795664048</v>
      </c>
      <c r="F308" s="204">
        <f>AVERAGE('LFS Other'!F308:F310)</f>
        <v>149.18425813277383</v>
      </c>
      <c r="G308" s="204">
        <f>AVERAGE('LFS Other'!G308:G310)</f>
        <v>695.35408835121507</v>
      </c>
      <c r="H308" s="204">
        <f>AVERAGE('LFS Other'!H308:H310)</f>
        <v>591.45206848275632</v>
      </c>
      <c r="I308" s="204">
        <f>AVERAGE('LFS Other'!I308:I310)</f>
        <v>150.14960471705672</v>
      </c>
      <c r="J308" s="204">
        <f>AVERAGE('LFS Other'!J308:J310)</f>
        <v>0</v>
      </c>
      <c r="K308" s="204">
        <f>AVERAGE('LFS Other'!K308:K310)</f>
        <v>0</v>
      </c>
      <c r="L308" s="204">
        <f>AVERAGE('LFS Other'!L308:L310)</f>
        <v>2154.63</v>
      </c>
      <c r="M308" s="204">
        <f>AVERAGE('LFS Other'!M308:M310)</f>
        <v>1888.03</v>
      </c>
      <c r="N308" s="204">
        <f>AVERAGE('LFS Other'!N308:N310)</f>
        <v>266.6033333333333</v>
      </c>
      <c r="O308" s="204">
        <f>AVERAGE('LFS Other'!O308:O310)</f>
        <v>1173.1233333333332</v>
      </c>
      <c r="P308" s="204">
        <f>AVERAGE('LFS Other'!P308:P310)</f>
        <v>981.5</v>
      </c>
      <c r="Q308" s="204">
        <f>AVERAGE('LFS Other'!Q308:Q310)</f>
        <v>260.51</v>
      </c>
      <c r="R308" s="204"/>
    </row>
    <row r="309" spans="1:18" x14ac:dyDescent="0.2">
      <c r="A309" s="213">
        <v>33086</v>
      </c>
      <c r="B309" s="204">
        <f>AVERAGE('LFS Other'!B309:B311)</f>
        <v>0</v>
      </c>
      <c r="C309" s="204">
        <f>AVERAGE('LFS Other'!C309:C311)</f>
        <v>0</v>
      </c>
      <c r="D309" s="204">
        <f>AVERAGE('LFS Other'!D309:D311)</f>
        <v>1298.8372274507974</v>
      </c>
      <c r="E309" s="204">
        <f>AVERAGE('LFS Other'!E309:E311)</f>
        <v>1151.7041892883271</v>
      </c>
      <c r="F309" s="204">
        <f>AVERAGE('LFS Other'!F309:F311)</f>
        <v>147.13303816247011</v>
      </c>
      <c r="G309" s="204">
        <f>AVERAGE('LFS Other'!G309:G311)</f>
        <v>696.38965694348678</v>
      </c>
      <c r="H309" s="204">
        <f>AVERAGE('LFS Other'!H309:H311)</f>
        <v>602.4507896421029</v>
      </c>
      <c r="I309" s="204">
        <f>AVERAGE('LFS Other'!I309:I311)</f>
        <v>151.0924618410443</v>
      </c>
      <c r="J309" s="204">
        <f>AVERAGE('LFS Other'!J309:J311)</f>
        <v>0</v>
      </c>
      <c r="K309" s="204">
        <f>AVERAGE('LFS Other'!K309:K311)</f>
        <v>0</v>
      </c>
      <c r="L309" s="204">
        <f>AVERAGE('LFS Other'!L309:L311)</f>
        <v>2180.5233333333331</v>
      </c>
      <c r="M309" s="204">
        <f>AVERAGE('LFS Other'!M309:M311)</f>
        <v>1914.9433333333334</v>
      </c>
      <c r="N309" s="204">
        <f>AVERAGE('LFS Other'!N309:N311)</f>
        <v>265.58333333333331</v>
      </c>
      <c r="O309" s="204">
        <f>AVERAGE('LFS Other'!O309:O311)</f>
        <v>1183.18</v>
      </c>
      <c r="P309" s="204">
        <f>AVERAGE('LFS Other'!P309:P311)</f>
        <v>997.34</v>
      </c>
      <c r="Q309" s="204">
        <f>AVERAGE('LFS Other'!Q309:Q311)</f>
        <v>259.7166666666667</v>
      </c>
      <c r="R309" s="204"/>
    </row>
    <row r="310" spans="1:18" x14ac:dyDescent="0.2">
      <c r="A310" s="213">
        <v>33055</v>
      </c>
      <c r="B310" s="204">
        <f>AVERAGE('LFS Other'!B310:B312)</f>
        <v>0</v>
      </c>
      <c r="C310" s="204">
        <f>AVERAGE('LFS Other'!C310:C312)</f>
        <v>0</v>
      </c>
      <c r="D310" s="204">
        <f>AVERAGE('LFS Other'!D310:D312)</f>
        <v>1295.0876968870518</v>
      </c>
      <c r="E310" s="204">
        <f>AVERAGE('LFS Other'!E310:E312)</f>
        <v>1134.5973409106493</v>
      </c>
      <c r="F310" s="204">
        <f>AVERAGE('LFS Other'!F310:F312)</f>
        <v>160.49035597640258</v>
      </c>
      <c r="G310" s="204">
        <f>AVERAGE('LFS Other'!G310:G312)</f>
        <v>692.82469442117747</v>
      </c>
      <c r="H310" s="204">
        <f>AVERAGE('LFS Other'!H310:H312)</f>
        <v>602.26300246587459</v>
      </c>
      <c r="I310" s="204">
        <f>AVERAGE('LFS Other'!I310:I312)</f>
        <v>147.65254998458508</v>
      </c>
      <c r="J310" s="204">
        <f>AVERAGE('LFS Other'!J310:J312)</f>
        <v>0</v>
      </c>
      <c r="K310" s="204">
        <f>AVERAGE('LFS Other'!K310:K312)</f>
        <v>0</v>
      </c>
      <c r="L310" s="204">
        <f>AVERAGE('LFS Other'!L310:L312)</f>
        <v>2171.4833333333336</v>
      </c>
      <c r="M310" s="204">
        <f>AVERAGE('LFS Other'!M310:M312)</f>
        <v>1881.8166666666666</v>
      </c>
      <c r="N310" s="204">
        <f>AVERAGE('LFS Other'!N310:N312)</f>
        <v>289.6633333333333</v>
      </c>
      <c r="O310" s="204">
        <f>AVERAGE('LFS Other'!O310:O312)</f>
        <v>1178.45</v>
      </c>
      <c r="P310" s="204">
        <f>AVERAGE('LFS Other'!P310:P312)</f>
        <v>993.03000000000009</v>
      </c>
      <c r="Q310" s="204">
        <f>AVERAGE('LFS Other'!Q310:Q312)</f>
        <v>255.44999999999996</v>
      </c>
      <c r="R310" s="204"/>
    </row>
    <row r="311" spans="1:18" x14ac:dyDescent="0.2">
      <c r="A311" s="213">
        <v>33025</v>
      </c>
      <c r="B311" s="204">
        <f>AVERAGE('LFS Other'!B311:B313)</f>
        <v>0</v>
      </c>
      <c r="C311" s="204">
        <f>AVERAGE('LFS Other'!C311:C313)</f>
        <v>0</v>
      </c>
      <c r="D311" s="204">
        <f>AVERAGE('LFS Other'!D311:D313)</f>
        <v>1291.9743321165042</v>
      </c>
      <c r="E311" s="204">
        <f>AVERAGE('LFS Other'!E311:E313)</f>
        <v>1113.0065201468897</v>
      </c>
      <c r="F311" s="204">
        <f>AVERAGE('LFS Other'!F311:F313)</f>
        <v>178.96781196961464</v>
      </c>
      <c r="G311" s="204">
        <f>AVERAGE('LFS Other'!G311:G313)</f>
        <v>688.80434992125083</v>
      </c>
      <c r="H311" s="204">
        <f>AVERAGE('LFS Other'!H311:H313)</f>
        <v>603.1667764484522</v>
      </c>
      <c r="I311" s="204">
        <f>AVERAGE('LFS Other'!I311:I313)</f>
        <v>138.1322091585491</v>
      </c>
      <c r="J311" s="204">
        <f>AVERAGE('LFS Other'!J311:J313)</f>
        <v>0</v>
      </c>
      <c r="K311" s="204">
        <f>AVERAGE('LFS Other'!K311:K313)</f>
        <v>0</v>
      </c>
      <c r="L311" s="204">
        <f>AVERAGE('LFS Other'!L311:L313)</f>
        <v>2160.6166666666663</v>
      </c>
      <c r="M311" s="204">
        <f>AVERAGE('LFS Other'!M311:M313)</f>
        <v>1840.67</v>
      </c>
      <c r="N311" s="204">
        <f>AVERAGE('LFS Other'!N311:N313)</f>
        <v>319.94333333333333</v>
      </c>
      <c r="O311" s="204">
        <f>AVERAGE('LFS Other'!O311:O313)</f>
        <v>1167.8133333333333</v>
      </c>
      <c r="P311" s="204">
        <f>AVERAGE('LFS Other'!P311:P313)</f>
        <v>992.8033333333334</v>
      </c>
      <c r="Q311" s="204">
        <f>AVERAGE('LFS Other'!Q311:Q313)</f>
        <v>244.29666666666671</v>
      </c>
      <c r="R311" s="204"/>
    </row>
    <row r="312" spans="1:18" x14ac:dyDescent="0.2">
      <c r="A312" s="213">
        <v>32994</v>
      </c>
      <c r="B312" s="204">
        <f>AVERAGE('LFS Other'!B312:B314)</f>
        <v>0</v>
      </c>
      <c r="C312" s="204">
        <f>AVERAGE('LFS Other'!C312:C314)</f>
        <v>0</v>
      </c>
      <c r="D312" s="204">
        <f>AVERAGE('LFS Other'!D312:D314)</f>
        <v>1286.1523133091503</v>
      </c>
      <c r="E312" s="204">
        <f>AVERAGE('LFS Other'!E312:E314)</f>
        <v>1094.5918922468857</v>
      </c>
      <c r="F312" s="204">
        <f>AVERAGE('LFS Other'!F312:F314)</f>
        <v>191.56361539697784</v>
      </c>
      <c r="G312" s="204">
        <f>AVERAGE('LFS Other'!G312:G314)</f>
        <v>688.47204173709417</v>
      </c>
      <c r="H312" s="204">
        <f>AVERAGE('LFS Other'!H312:H314)</f>
        <v>597.68026015996816</v>
      </c>
      <c r="I312" s="204">
        <f>AVERAGE('LFS Other'!I312:I314)</f>
        <v>133.24923812134466</v>
      </c>
      <c r="J312" s="204">
        <f>AVERAGE('LFS Other'!J312:J314)</f>
        <v>0</v>
      </c>
      <c r="K312" s="204">
        <f>AVERAGE('LFS Other'!K312:K314)</f>
        <v>0</v>
      </c>
      <c r="L312" s="204">
        <f>AVERAGE('LFS Other'!L312:L314)</f>
        <v>2141.8033333333333</v>
      </c>
      <c r="M312" s="204">
        <f>AVERAGE('LFS Other'!M312:M314)</f>
        <v>1810.1366666666665</v>
      </c>
      <c r="N312" s="204">
        <f>AVERAGE('LFS Other'!N312:N314)</f>
        <v>331.66333333333336</v>
      </c>
      <c r="O312" s="204">
        <f>AVERAGE('LFS Other'!O312:O314)</f>
        <v>1155.9466666666665</v>
      </c>
      <c r="P312" s="204">
        <f>AVERAGE('LFS Other'!P312:P314)</f>
        <v>985.85666666666657</v>
      </c>
      <c r="Q312" s="204">
        <f>AVERAGE('LFS Other'!Q312:Q314)</f>
        <v>239.32666666666668</v>
      </c>
      <c r="R312" s="204"/>
    </row>
    <row r="313" spans="1:18" x14ac:dyDescent="0.2">
      <c r="A313" s="213">
        <v>32964</v>
      </c>
      <c r="B313" s="204">
        <f>AVERAGE('LFS Other'!B313:B315)</f>
        <v>0</v>
      </c>
      <c r="C313" s="204">
        <f>AVERAGE('LFS Other'!C313:C315)</f>
        <v>0</v>
      </c>
      <c r="D313" s="204">
        <f>AVERAGE('LFS Other'!D313:D315)</f>
        <v>1290.6202508046654</v>
      </c>
      <c r="E313" s="204">
        <f>AVERAGE('LFS Other'!E313:E315)</f>
        <v>1094.285679043076</v>
      </c>
      <c r="F313" s="204">
        <f>AVERAGE('LFS Other'!F313:F315)</f>
        <v>196.33776609630277</v>
      </c>
      <c r="G313" s="204">
        <f>AVERAGE('LFS Other'!G313:G315)</f>
        <v>690.64953287767241</v>
      </c>
      <c r="H313" s="204">
        <f>AVERAGE('LFS Other'!H313:H315)</f>
        <v>599.97385573954955</v>
      </c>
      <c r="I313" s="204">
        <f>AVERAGE('LFS Other'!I313:I315)</f>
        <v>134.06886087833573</v>
      </c>
      <c r="J313" s="204">
        <f>AVERAGE('LFS Other'!J313:J315)</f>
        <v>0</v>
      </c>
      <c r="K313" s="204">
        <f>AVERAGE('LFS Other'!K313:K315)</f>
        <v>0</v>
      </c>
      <c r="L313" s="204">
        <f>AVERAGE('LFS Other'!L313:L315)</f>
        <v>2138.8133333333335</v>
      </c>
      <c r="M313" s="204">
        <f>AVERAGE('LFS Other'!M313:M315)</f>
        <v>1807.5433333333333</v>
      </c>
      <c r="N313" s="204">
        <f>AVERAGE('LFS Other'!N313:N315)</f>
        <v>331.27</v>
      </c>
      <c r="O313" s="204">
        <f>AVERAGE('LFS Other'!O313:O315)</f>
        <v>1149.1599999999999</v>
      </c>
      <c r="P313" s="204">
        <f>AVERAGE('LFS Other'!P313:P315)</f>
        <v>989.65333333333331</v>
      </c>
      <c r="Q313" s="204">
        <f>AVERAGE('LFS Other'!Q313:Q315)</f>
        <v>238.38000000000002</v>
      </c>
      <c r="R313" s="204"/>
    </row>
    <row r="314" spans="1:18" x14ac:dyDescent="0.2">
      <c r="A314" s="213">
        <v>32933</v>
      </c>
      <c r="B314" s="204">
        <f>AVERAGE('LFS Other'!B314:B316)</f>
        <v>0</v>
      </c>
      <c r="C314" s="204">
        <f>AVERAGE('LFS Other'!C314:C316)</f>
        <v>0</v>
      </c>
      <c r="D314" s="204">
        <f>AVERAGE('LFS Other'!D314:D316)</f>
        <v>1293.6972024654096</v>
      </c>
      <c r="E314" s="204">
        <f>AVERAGE('LFS Other'!E314:E316)</f>
        <v>1101.0799472310471</v>
      </c>
      <c r="F314" s="204">
        <f>AVERAGE('LFS Other'!F314:F316)</f>
        <v>192.62044956907616</v>
      </c>
      <c r="G314" s="204">
        <f>AVERAGE('LFS Other'!G314:G316)</f>
        <v>693.52808076446001</v>
      </c>
      <c r="H314" s="204">
        <f>AVERAGE('LFS Other'!H314:H316)</f>
        <v>600.17859111010557</v>
      </c>
      <c r="I314" s="204">
        <f>AVERAGE('LFS Other'!I314:I316)</f>
        <v>131.74077151115745</v>
      </c>
      <c r="J314" s="204">
        <f>AVERAGE('LFS Other'!J314:J316)</f>
        <v>0</v>
      </c>
      <c r="K314" s="204">
        <f>AVERAGE('LFS Other'!K314:K316)</f>
        <v>0</v>
      </c>
      <c r="L314" s="204">
        <f>AVERAGE('LFS Other'!L314:L316)</f>
        <v>2126.8566666666666</v>
      </c>
      <c r="M314" s="204">
        <f>AVERAGE('LFS Other'!M314:M316)</f>
        <v>1801.2066666666669</v>
      </c>
      <c r="N314" s="204">
        <f>AVERAGE('LFS Other'!N314:N316)</f>
        <v>325.65000000000003</v>
      </c>
      <c r="O314" s="204">
        <f>AVERAGE('LFS Other'!O314:O316)</f>
        <v>1144.4566666666667</v>
      </c>
      <c r="P314" s="204">
        <f>AVERAGE('LFS Other'!P314:P316)</f>
        <v>982.4</v>
      </c>
      <c r="Q314" s="204">
        <f>AVERAGE('LFS Other'!Q314:Q316)</f>
        <v>236.46333333333337</v>
      </c>
      <c r="R314" s="204"/>
    </row>
    <row r="315" spans="1:18" x14ac:dyDescent="0.2">
      <c r="A315" s="213">
        <v>32905</v>
      </c>
      <c r="B315" s="204">
        <f>AVERAGE('LFS Other'!B315:B317)</f>
        <v>0</v>
      </c>
      <c r="C315" s="204">
        <f>AVERAGE('LFS Other'!C315:C317)</f>
        <v>0</v>
      </c>
      <c r="D315" s="204">
        <f>AVERAGE('LFS Other'!D315:D317)</f>
        <v>1306.8167501756295</v>
      </c>
      <c r="E315" s="204">
        <f>AVERAGE('LFS Other'!E315:E317)</f>
        <v>1118.3949046415853</v>
      </c>
      <c r="F315" s="204">
        <f>AVERAGE('LFS Other'!F315:F317)</f>
        <v>188.42184553404434</v>
      </c>
      <c r="G315" s="204">
        <f>AVERAGE('LFS Other'!G315:G317)</f>
        <v>697.41963140853204</v>
      </c>
      <c r="H315" s="204">
        <f>AVERAGE('LFS Other'!H315:H317)</f>
        <v>609.40028098189816</v>
      </c>
      <c r="I315" s="204">
        <f>AVERAGE('LFS Other'!I315:I317)</f>
        <v>127.95502137047554</v>
      </c>
      <c r="J315" s="204">
        <f>AVERAGE('LFS Other'!J315:J317)</f>
        <v>0</v>
      </c>
      <c r="K315" s="204">
        <f>AVERAGE('LFS Other'!K315:K317)</f>
        <v>0</v>
      </c>
      <c r="L315" s="204">
        <f>AVERAGE('LFS Other'!L315:L317)</f>
        <v>2130.5333333333333</v>
      </c>
      <c r="M315" s="204">
        <f>AVERAGE('LFS Other'!M315:M317)</f>
        <v>1810.5833333333333</v>
      </c>
      <c r="N315" s="204">
        <f>AVERAGE('LFS Other'!N315:N317)</f>
        <v>319.95</v>
      </c>
      <c r="O315" s="204">
        <f>AVERAGE('LFS Other'!O315:O317)</f>
        <v>1145.3966666666668</v>
      </c>
      <c r="P315" s="204">
        <f>AVERAGE('LFS Other'!P315:P317)</f>
        <v>985.13666666666666</v>
      </c>
      <c r="Q315" s="204">
        <f>AVERAGE('LFS Other'!Q315:Q317)</f>
        <v>234.39666666666668</v>
      </c>
      <c r="R315" s="204"/>
    </row>
    <row r="316" spans="1:18" x14ac:dyDescent="0.2">
      <c r="A316" s="213">
        <v>32874</v>
      </c>
      <c r="B316" s="204">
        <f>AVERAGE('LFS Other'!B316:B318)</f>
        <v>0</v>
      </c>
      <c r="C316" s="204">
        <f>AVERAGE('LFS Other'!C316:C318)</f>
        <v>0</v>
      </c>
      <c r="D316" s="204">
        <f>AVERAGE('LFS Other'!D316:D318)</f>
        <v>1313.6244445194145</v>
      </c>
      <c r="E316" s="204">
        <f>AVERAGE('LFS Other'!E316:E318)</f>
        <v>1127.6936660065194</v>
      </c>
      <c r="F316" s="204">
        <f>AVERAGE('LFS Other'!F316:F318)</f>
        <v>185.9307785128949</v>
      </c>
      <c r="G316" s="204">
        <f>AVERAGE('LFS Other'!G316:G318)</f>
        <v>700.66722625945658</v>
      </c>
      <c r="H316" s="204">
        <f>AVERAGE('LFS Other'!H316:H318)</f>
        <v>612.95723125011375</v>
      </c>
      <c r="I316" s="204">
        <f>AVERAGE('LFS Other'!I316:I318)</f>
        <v>123.28576395041523</v>
      </c>
      <c r="J316" s="204">
        <f>AVERAGE('LFS Other'!J316:J318)</f>
        <v>0</v>
      </c>
      <c r="K316" s="204">
        <f>AVERAGE('LFS Other'!K316:K318)</f>
        <v>0</v>
      </c>
      <c r="L316" s="204">
        <f>AVERAGE('LFS Other'!L316:L318)</f>
        <v>2132.3700000000003</v>
      </c>
      <c r="M316" s="204">
        <f>AVERAGE('LFS Other'!M316:M318)</f>
        <v>1812.4866666666667</v>
      </c>
      <c r="N316" s="204">
        <f>AVERAGE('LFS Other'!N316:N318)</f>
        <v>319.88333333333333</v>
      </c>
      <c r="O316" s="204">
        <f>AVERAGE('LFS Other'!O316:O318)</f>
        <v>1150.1900000000003</v>
      </c>
      <c r="P316" s="204">
        <f>AVERAGE('LFS Other'!P316:P318)</f>
        <v>982.18</v>
      </c>
      <c r="Q316" s="204">
        <f>AVERAGE('LFS Other'!Q316:Q318)</f>
        <v>230.59333333333333</v>
      </c>
      <c r="R316" s="204"/>
    </row>
    <row r="317" spans="1:18" x14ac:dyDescent="0.2">
      <c r="A317" s="213">
        <v>32843</v>
      </c>
      <c r="B317" s="204">
        <f>AVERAGE('LFS Other'!B317:B319)</f>
        <v>0</v>
      </c>
      <c r="C317" s="204">
        <f>AVERAGE('LFS Other'!C317:C319)</f>
        <v>0</v>
      </c>
      <c r="D317" s="204">
        <f>AVERAGE('LFS Other'!D317:D319)</f>
        <v>1316.0441345813631</v>
      </c>
      <c r="E317" s="204">
        <f>AVERAGE('LFS Other'!E317:E319)</f>
        <v>1131.4314840895456</v>
      </c>
      <c r="F317" s="204">
        <f>AVERAGE('LFS Other'!F317:F319)</f>
        <v>184.60949321858061</v>
      </c>
      <c r="G317" s="204">
        <f>AVERAGE('LFS Other'!G317:G319)</f>
        <v>703.35217723357266</v>
      </c>
      <c r="H317" s="204">
        <f>AVERAGE('LFS Other'!H317:H319)</f>
        <v>612.6856872149117</v>
      </c>
      <c r="I317" s="204">
        <f>AVERAGE('LFS Other'!I317:I319)</f>
        <v>128.52772169157569</v>
      </c>
      <c r="J317" s="204">
        <f>AVERAGE('LFS Other'!J317:J319)</f>
        <v>0</v>
      </c>
      <c r="K317" s="204">
        <f>AVERAGE('LFS Other'!K317:K319)</f>
        <v>0</v>
      </c>
      <c r="L317" s="204">
        <f>AVERAGE('LFS Other'!L317:L319)</f>
        <v>2140.23</v>
      </c>
      <c r="M317" s="204">
        <f>AVERAGE('LFS Other'!M317:M319)</f>
        <v>1820.1233333333332</v>
      </c>
      <c r="N317" s="204">
        <f>AVERAGE('LFS Other'!N317:N319)</f>
        <v>320.10666666666663</v>
      </c>
      <c r="O317" s="204">
        <f>AVERAGE('LFS Other'!O317:O319)</f>
        <v>1160.5266666666666</v>
      </c>
      <c r="P317" s="204">
        <f>AVERAGE('LFS Other'!P317:P319)</f>
        <v>979.70333333333338</v>
      </c>
      <c r="Q317" s="204">
        <f>AVERAGE('LFS Other'!Q317:Q319)</f>
        <v>233.95333333333335</v>
      </c>
      <c r="R317" s="204"/>
    </row>
    <row r="318" spans="1:18" x14ac:dyDescent="0.2">
      <c r="A318" s="213">
        <v>32813</v>
      </c>
      <c r="B318" s="204">
        <f>AVERAGE('LFS Other'!B318:B320)</f>
        <v>0</v>
      </c>
      <c r="C318" s="204">
        <f>AVERAGE('LFS Other'!C318:C320)</f>
        <v>0</v>
      </c>
      <c r="D318" s="204">
        <f>AVERAGE('LFS Other'!D318:D320)</f>
        <v>1316.0726285693379</v>
      </c>
      <c r="E318" s="204">
        <f>AVERAGE('LFS Other'!E318:E320)</f>
        <v>1135.3947242818074</v>
      </c>
      <c r="F318" s="204">
        <f>AVERAGE('LFS Other'!F318:F320)</f>
        <v>180.6747470142935</v>
      </c>
      <c r="G318" s="204">
        <f>AVERAGE('LFS Other'!G318:G320)</f>
        <v>709.98028846862644</v>
      </c>
      <c r="H318" s="204">
        <f>AVERAGE('LFS Other'!H318:H320)</f>
        <v>606.08918282747436</v>
      </c>
      <c r="I318" s="204">
        <f>AVERAGE('LFS Other'!I318:I320)</f>
        <v>133.69025200930449</v>
      </c>
      <c r="J318" s="204">
        <f>AVERAGE('LFS Other'!J318:J320)</f>
        <v>0</v>
      </c>
      <c r="K318" s="204">
        <f>AVERAGE('LFS Other'!K318:K320)</f>
        <v>0</v>
      </c>
      <c r="L318" s="204">
        <f>AVERAGE('LFS Other'!L318:L320)</f>
        <v>2142.2066666666669</v>
      </c>
      <c r="M318" s="204">
        <f>AVERAGE('LFS Other'!M318:M320)</f>
        <v>1825.6766666666665</v>
      </c>
      <c r="N318" s="204">
        <f>AVERAGE('LFS Other'!N318:N320)</f>
        <v>316.5333333333333</v>
      </c>
      <c r="O318" s="204">
        <f>AVERAGE('LFS Other'!O318:O320)</f>
        <v>1175.5133333333333</v>
      </c>
      <c r="P318" s="204">
        <f>AVERAGE('LFS Other'!P318:P320)</f>
        <v>966.69666666666672</v>
      </c>
      <c r="Q318" s="204">
        <f>AVERAGE('LFS Other'!Q318:Q320)</f>
        <v>238.66666666666666</v>
      </c>
      <c r="R318" s="204"/>
    </row>
    <row r="319" spans="1:18" x14ac:dyDescent="0.2">
      <c r="A319" s="213">
        <v>32782</v>
      </c>
      <c r="B319" s="204">
        <f>AVERAGE('LFS Other'!B319:B321)</f>
        <v>0</v>
      </c>
      <c r="C319" s="204">
        <f>AVERAGE('LFS Other'!C319:C321)</f>
        <v>0</v>
      </c>
      <c r="D319" s="204">
        <f>AVERAGE('LFS Other'!D319:D321)</f>
        <v>1336.5987157488837</v>
      </c>
      <c r="E319" s="204">
        <f>AVERAGE('LFS Other'!E319:E321)</f>
        <v>1172.4825453116475</v>
      </c>
      <c r="F319" s="204">
        <f>AVERAGE('LFS Other'!F319:F321)</f>
        <v>164.11618623517018</v>
      </c>
      <c r="G319" s="204">
        <f>AVERAGE('LFS Other'!G319:G321)</f>
        <v>723.27280728900894</v>
      </c>
      <c r="H319" s="204">
        <f>AVERAGE('LFS Other'!H319:H321)</f>
        <v>613.3227511866379</v>
      </c>
      <c r="I319" s="204">
        <f>AVERAGE('LFS Other'!I319:I321)</f>
        <v>134.37033828691179</v>
      </c>
      <c r="J319" s="204">
        <f>AVERAGE('LFS Other'!J319:J321)</f>
        <v>0</v>
      </c>
      <c r="K319" s="204">
        <f>AVERAGE('LFS Other'!K319:K321)</f>
        <v>0</v>
      </c>
      <c r="L319" s="204">
        <f>AVERAGE('LFS Other'!L319:L321)</f>
        <v>2164.1633333333334</v>
      </c>
      <c r="M319" s="204">
        <f>AVERAGE('LFS Other'!M319:M321)</f>
        <v>1874.4366666666665</v>
      </c>
      <c r="N319" s="204">
        <f>AVERAGE('LFS Other'!N319:N321)</f>
        <v>289.72999999999996</v>
      </c>
      <c r="O319" s="204">
        <f>AVERAGE('LFS Other'!O319:O321)</f>
        <v>1195.0633333333333</v>
      </c>
      <c r="P319" s="204">
        <f>AVERAGE('LFS Other'!P319:P321)</f>
        <v>969.10333333333335</v>
      </c>
      <c r="Q319" s="204">
        <f>AVERAGE('LFS Other'!Q319:Q321)</f>
        <v>235.89000000000001</v>
      </c>
      <c r="R319" s="204"/>
    </row>
    <row r="320" spans="1:18" x14ac:dyDescent="0.2">
      <c r="A320" s="213">
        <v>32752</v>
      </c>
      <c r="B320" s="204">
        <f>AVERAGE('LFS Other'!B320:B322)</f>
        <v>0</v>
      </c>
      <c r="C320" s="204">
        <f>AVERAGE('LFS Other'!C320:C322)</f>
        <v>0</v>
      </c>
      <c r="D320" s="204">
        <f>AVERAGE('LFS Other'!D320:D322)</f>
        <v>1363.8319895500035</v>
      </c>
      <c r="E320" s="204">
        <f>AVERAGE('LFS Other'!E320:E322)</f>
        <v>1213.4521327179239</v>
      </c>
      <c r="F320" s="204">
        <f>AVERAGE('LFS Other'!F320:F322)</f>
        <v>150.38619204835064</v>
      </c>
      <c r="G320" s="204">
        <f>AVERAGE('LFS Other'!G320:G322)</f>
        <v>737.36167316868023</v>
      </c>
      <c r="H320" s="204">
        <f>AVERAGE('LFS Other'!H320:H322)</f>
        <v>626.47031638132364</v>
      </c>
      <c r="I320" s="204">
        <f>AVERAGE('LFS Other'!I320:I322)</f>
        <v>134.62935462193718</v>
      </c>
      <c r="J320" s="204">
        <f>AVERAGE('LFS Other'!J320:J322)</f>
        <v>0</v>
      </c>
      <c r="K320" s="204">
        <f>AVERAGE('LFS Other'!K320:K322)</f>
        <v>0</v>
      </c>
      <c r="L320" s="204">
        <f>AVERAGE('LFS Other'!L320:L322)</f>
        <v>2193.2466666666664</v>
      </c>
      <c r="M320" s="204">
        <f>AVERAGE('LFS Other'!M320:M322)</f>
        <v>1927.4366666666667</v>
      </c>
      <c r="N320" s="204">
        <f>AVERAGE('LFS Other'!N320:N322)</f>
        <v>265.81333333333333</v>
      </c>
      <c r="O320" s="204">
        <f>AVERAGE('LFS Other'!O320:O322)</f>
        <v>1210.2233333333334</v>
      </c>
      <c r="P320" s="204">
        <f>AVERAGE('LFS Other'!P320:P322)</f>
        <v>983.02666666666664</v>
      </c>
      <c r="Q320" s="204">
        <f>AVERAGE('LFS Other'!Q320:Q322)</f>
        <v>234.66333333333333</v>
      </c>
      <c r="R320" s="204"/>
    </row>
    <row r="321" spans="1:18" x14ac:dyDescent="0.2">
      <c r="A321" s="213">
        <v>32721</v>
      </c>
      <c r="B321" s="204">
        <f>AVERAGE('LFS Other'!B321:B323)</f>
        <v>0</v>
      </c>
      <c r="C321" s="204">
        <f>AVERAGE('LFS Other'!C321:C323)</f>
        <v>0</v>
      </c>
      <c r="D321" s="204">
        <f>AVERAGE('LFS Other'!D321:D323)</f>
        <v>1375.6726799153614</v>
      </c>
      <c r="E321" s="204">
        <f>AVERAGE('LFS Other'!E321:E323)</f>
        <v>1233.82583065828</v>
      </c>
      <c r="F321" s="204">
        <f>AVERAGE('LFS Other'!F321:F323)</f>
        <v>141.85001412504619</v>
      </c>
      <c r="G321" s="204">
        <f>AVERAGE('LFS Other'!G321:G323)</f>
        <v>744.61232020559839</v>
      </c>
      <c r="H321" s="204">
        <f>AVERAGE('LFS Other'!H321:H323)</f>
        <v>631.06035970976302</v>
      </c>
      <c r="I321" s="204">
        <f>AVERAGE('LFS Other'!I321:I323)</f>
        <v>134.97047882231465</v>
      </c>
      <c r="J321" s="204">
        <f>AVERAGE('LFS Other'!J321:J323)</f>
        <v>0</v>
      </c>
      <c r="K321" s="204">
        <f>AVERAGE('LFS Other'!K321:K323)</f>
        <v>0</v>
      </c>
      <c r="L321" s="204">
        <f>AVERAGE('LFS Other'!L321:L323)</f>
        <v>2207.2566666666667</v>
      </c>
      <c r="M321" s="204">
        <f>AVERAGE('LFS Other'!M321:M323)</f>
        <v>1952.9733333333334</v>
      </c>
      <c r="N321" s="204">
        <f>AVERAGE('LFS Other'!N321:N323)</f>
        <v>254.2833333333333</v>
      </c>
      <c r="O321" s="204">
        <f>AVERAGE('LFS Other'!O321:O323)</f>
        <v>1213.6466666666665</v>
      </c>
      <c r="P321" s="204">
        <f>AVERAGE('LFS Other'!P321:P323)</f>
        <v>993.61</v>
      </c>
      <c r="Q321" s="204">
        <f>AVERAGE('LFS Other'!Q321:Q323)</f>
        <v>230.58333333333334</v>
      </c>
      <c r="R321" s="204"/>
    </row>
    <row r="322" spans="1:18" x14ac:dyDescent="0.2">
      <c r="A322" s="213">
        <v>32690</v>
      </c>
      <c r="B322" s="204">
        <f>AVERAGE('LFS Other'!B322:B324)</f>
        <v>0</v>
      </c>
      <c r="C322" s="204">
        <f>AVERAGE('LFS Other'!C322:C324)</f>
        <v>0</v>
      </c>
      <c r="D322" s="204">
        <f>AVERAGE('LFS Other'!D322:D324)</f>
        <v>1362.3720167246529</v>
      </c>
      <c r="E322" s="204">
        <f>AVERAGE('LFS Other'!E322:E324)</f>
        <v>1209.4423496796255</v>
      </c>
      <c r="F322" s="204">
        <f>AVERAGE('LFS Other'!F322:F324)</f>
        <v>152.92647479088978</v>
      </c>
      <c r="G322" s="204">
        <f>AVERAGE('LFS Other'!G322:G324)</f>
        <v>738.05843394927672</v>
      </c>
      <c r="H322" s="204">
        <f>AVERAGE('LFS Other'!H322:H324)</f>
        <v>624.31039872444478</v>
      </c>
      <c r="I322" s="204">
        <f>AVERAGE('LFS Other'!I322:I324)</f>
        <v>140.29114146432011</v>
      </c>
      <c r="J322" s="204">
        <f>AVERAGE('LFS Other'!J322:J324)</f>
        <v>0</v>
      </c>
      <c r="K322" s="204">
        <f>AVERAGE('LFS Other'!K322:K324)</f>
        <v>0</v>
      </c>
      <c r="L322" s="204">
        <f>AVERAGE('LFS Other'!L322:L324)</f>
        <v>2193.42</v>
      </c>
      <c r="M322" s="204">
        <f>AVERAGE('LFS Other'!M322:M324)</f>
        <v>1920.08</v>
      </c>
      <c r="N322" s="204">
        <f>AVERAGE('LFS Other'!N322:N324)</f>
        <v>273.33999999999997</v>
      </c>
      <c r="O322" s="204">
        <f>AVERAGE('LFS Other'!O322:O324)</f>
        <v>1199.5899999999999</v>
      </c>
      <c r="P322" s="204">
        <f>AVERAGE('LFS Other'!P322:P324)</f>
        <v>993.82999999999993</v>
      </c>
      <c r="Q322" s="204">
        <f>AVERAGE('LFS Other'!Q322:Q324)</f>
        <v>235.29666666666665</v>
      </c>
      <c r="R322" s="204"/>
    </row>
    <row r="323" spans="1:18" x14ac:dyDescent="0.2">
      <c r="A323" s="213">
        <v>32660</v>
      </c>
      <c r="B323" s="204">
        <f>AVERAGE('LFS Other'!B323:B325)</f>
        <v>0</v>
      </c>
      <c r="C323" s="204">
        <f>AVERAGE('LFS Other'!C323:C325)</f>
        <v>0</v>
      </c>
      <c r="D323" s="204">
        <f>AVERAGE('LFS Other'!D323:D325)</f>
        <v>1337.0390081739156</v>
      </c>
      <c r="E323" s="204">
        <f>AVERAGE('LFS Other'!E323:E325)</f>
        <v>1171.5766549779269</v>
      </c>
      <c r="F323" s="204">
        <f>AVERAGE('LFS Other'!F323:F325)</f>
        <v>165.45599879675163</v>
      </c>
      <c r="G323" s="204">
        <f>AVERAGE('LFS Other'!G323:G325)</f>
        <v>719.97336047053193</v>
      </c>
      <c r="H323" s="204">
        <f>AVERAGE('LFS Other'!H323:H325)</f>
        <v>617.06246365245272</v>
      </c>
      <c r="I323" s="204">
        <f>AVERAGE('LFS Other'!I323:I325)</f>
        <v>143.08018265874873</v>
      </c>
      <c r="J323" s="204">
        <f>AVERAGE('LFS Other'!J323:J325)</f>
        <v>0</v>
      </c>
      <c r="K323" s="204">
        <f>AVERAGE('LFS Other'!K323:K325)</f>
        <v>0</v>
      </c>
      <c r="L323" s="204">
        <f>AVERAGE('LFS Other'!L323:L325)</f>
        <v>2160.8466666666668</v>
      </c>
      <c r="M323" s="204">
        <f>AVERAGE('LFS Other'!M323:M325)</f>
        <v>1865.0433333333333</v>
      </c>
      <c r="N323" s="204">
        <f>AVERAGE('LFS Other'!N323:N325)</f>
        <v>295.80333333333328</v>
      </c>
      <c r="O323" s="204">
        <f>AVERAGE('LFS Other'!O323:O325)</f>
        <v>1175.22</v>
      </c>
      <c r="P323" s="204">
        <f>AVERAGE('LFS Other'!P323:P325)</f>
        <v>985.62666666666667</v>
      </c>
      <c r="Q323" s="204">
        <f>AVERAGE('LFS Other'!Q323:Q325)</f>
        <v>239.84333333333333</v>
      </c>
      <c r="R323" s="204"/>
    </row>
    <row r="324" spans="1:18" x14ac:dyDescent="0.2">
      <c r="A324" s="213">
        <v>32629</v>
      </c>
      <c r="B324" s="204">
        <f>AVERAGE('LFS Other'!B324:B326)</f>
        <v>0</v>
      </c>
      <c r="C324" s="204">
        <f>AVERAGE('LFS Other'!C324:C326)</f>
        <v>0</v>
      </c>
      <c r="D324" s="204">
        <f>AVERAGE('LFS Other'!D324:D326)</f>
        <v>1315.7032553038623</v>
      </c>
      <c r="E324" s="204">
        <f>AVERAGE('LFS Other'!E324:E326)</f>
        <v>1146.1912656484774</v>
      </c>
      <c r="F324" s="204">
        <f>AVERAGE('LFS Other'!F324:F326)</f>
        <v>169.50880560445395</v>
      </c>
      <c r="G324" s="204">
        <f>AVERAGE('LFS Other'!G324:G326)</f>
        <v>699.19876234870878</v>
      </c>
      <c r="H324" s="204">
        <f>AVERAGE('LFS Other'!H324:H326)</f>
        <v>616.50454022457313</v>
      </c>
      <c r="I324" s="204">
        <f>AVERAGE('LFS Other'!I324:I326)</f>
        <v>144.3918487119075</v>
      </c>
      <c r="J324" s="204">
        <f>AVERAGE('LFS Other'!J324:J326)</f>
        <v>0</v>
      </c>
      <c r="K324" s="204">
        <f>AVERAGE('LFS Other'!K324:K326)</f>
        <v>0</v>
      </c>
      <c r="L324" s="204">
        <f>AVERAGE('LFS Other'!L324:L326)</f>
        <v>2135.65</v>
      </c>
      <c r="M324" s="204">
        <f>AVERAGE('LFS Other'!M324:M326)</f>
        <v>1829.7266666666667</v>
      </c>
      <c r="N324" s="204">
        <f>AVERAGE('LFS Other'!N324:N326)</f>
        <v>305.92333333333335</v>
      </c>
      <c r="O324" s="204">
        <f>AVERAGE('LFS Other'!O324:O326)</f>
        <v>1152.82</v>
      </c>
      <c r="P324" s="204">
        <f>AVERAGE('LFS Other'!P324:P326)</f>
        <v>982.83333333333337</v>
      </c>
      <c r="Q324" s="204">
        <f>AVERAGE('LFS Other'!Q324:Q326)</f>
        <v>241.83333333333334</v>
      </c>
      <c r="R324" s="204"/>
    </row>
    <row r="325" spans="1:18" x14ac:dyDescent="0.2">
      <c r="A325" s="213">
        <v>32599</v>
      </c>
      <c r="B325" s="204">
        <f>AVERAGE('LFS Other'!B325:B327)</f>
        <v>0</v>
      </c>
      <c r="C325" s="204">
        <f>AVERAGE('LFS Other'!C325:C327)</f>
        <v>0</v>
      </c>
      <c r="D325" s="204">
        <f>AVERAGE('LFS Other'!D325:D327)</f>
        <v>1295.624768928179</v>
      </c>
      <c r="E325" s="204">
        <f>AVERAGE('LFS Other'!E325:E327)</f>
        <v>1119.8069397577367</v>
      </c>
      <c r="F325" s="204">
        <f>AVERAGE('LFS Other'!F325:F327)</f>
        <v>175.82107491037655</v>
      </c>
      <c r="G325" s="204">
        <f>AVERAGE('LFS Other'!G325:G327)</f>
        <v>684.85576356715876</v>
      </c>
      <c r="H325" s="204">
        <f>AVERAGE('LFS Other'!H325:H327)</f>
        <v>610.77548242130513</v>
      </c>
      <c r="I325" s="204">
        <f>AVERAGE('LFS Other'!I325:I327)</f>
        <v>147.31337101456754</v>
      </c>
      <c r="J325" s="204">
        <f>AVERAGE('LFS Other'!J325:J327)</f>
        <v>0</v>
      </c>
      <c r="K325" s="204">
        <f>AVERAGE('LFS Other'!K325:K327)</f>
        <v>0</v>
      </c>
      <c r="L325" s="204">
        <f>AVERAGE('LFS Other'!L325:L327)</f>
        <v>2115.4866666666662</v>
      </c>
      <c r="M325" s="204">
        <f>AVERAGE('LFS Other'!M325:M327)</f>
        <v>1798.2333333333333</v>
      </c>
      <c r="N325" s="204">
        <f>AVERAGE('LFS Other'!N325:N327)</f>
        <v>317.25333333333333</v>
      </c>
      <c r="O325" s="204">
        <f>AVERAGE('LFS Other'!O325:O327)</f>
        <v>1142.8866666666665</v>
      </c>
      <c r="P325" s="204">
        <f>AVERAGE('LFS Other'!P325:P327)</f>
        <v>972.60333333333335</v>
      </c>
      <c r="Q325" s="204">
        <f>AVERAGE('LFS Other'!Q325:Q327)</f>
        <v>242.36333333333332</v>
      </c>
      <c r="R325" s="204"/>
    </row>
    <row r="326" spans="1:18" x14ac:dyDescent="0.2">
      <c r="A326" s="213">
        <v>32568</v>
      </c>
      <c r="B326" s="204">
        <f>AVERAGE('LFS Other'!B326:B328)</f>
        <v>0</v>
      </c>
      <c r="C326" s="204">
        <f>AVERAGE('LFS Other'!C326:C328)</f>
        <v>0</v>
      </c>
      <c r="D326" s="204">
        <f>AVERAGE('LFS Other'!D326:D328)</f>
        <v>1289.9671063427429</v>
      </c>
      <c r="E326" s="204">
        <f>AVERAGE('LFS Other'!E326:E328)</f>
        <v>1114.3947073437366</v>
      </c>
      <c r="F326" s="204">
        <f>AVERAGE('LFS Other'!F326:F328)</f>
        <v>175.5756447389405</v>
      </c>
      <c r="G326" s="204">
        <f>AVERAGE('LFS Other'!G326:G328)</f>
        <v>683.04144364730973</v>
      </c>
      <c r="H326" s="204">
        <f>AVERAGE('LFS Other'!H326:H328)</f>
        <v>606.93536766245541</v>
      </c>
      <c r="I326" s="204">
        <f>AVERAGE('LFS Other'!I326:I328)</f>
        <v>149.89868138563421</v>
      </c>
      <c r="J326" s="204">
        <f>AVERAGE('LFS Other'!J326:J328)</f>
        <v>0</v>
      </c>
      <c r="K326" s="204">
        <f>AVERAGE('LFS Other'!K326:K328)</f>
        <v>0</v>
      </c>
      <c r="L326" s="204">
        <f>AVERAGE('LFS Other'!L326:L328)</f>
        <v>2111.9133333333334</v>
      </c>
      <c r="M326" s="204">
        <f>AVERAGE('LFS Other'!M326:M328)</f>
        <v>1791.4433333333334</v>
      </c>
      <c r="N326" s="204">
        <f>AVERAGE('LFS Other'!N326:N328)</f>
        <v>320.4666666666667</v>
      </c>
      <c r="O326" s="204">
        <f>AVERAGE('LFS Other'!O326:O328)</f>
        <v>1141.9633333333331</v>
      </c>
      <c r="P326" s="204">
        <f>AVERAGE('LFS Other'!P326:P328)</f>
        <v>969.95333333333338</v>
      </c>
      <c r="Q326" s="204">
        <f>AVERAGE('LFS Other'!Q326:Q328)</f>
        <v>240.27666666666667</v>
      </c>
      <c r="R326" s="204"/>
    </row>
    <row r="327" spans="1:18" x14ac:dyDescent="0.2">
      <c r="A327" s="213">
        <v>32540</v>
      </c>
      <c r="B327" s="204">
        <f>AVERAGE('LFS Other'!B327:B329)</f>
        <v>0</v>
      </c>
      <c r="C327" s="204">
        <f>AVERAGE('LFS Other'!C327:C329)</f>
        <v>0</v>
      </c>
      <c r="D327" s="204">
        <f>AVERAGE('LFS Other'!D327:D329)</f>
        <v>1284.6947271579763</v>
      </c>
      <c r="E327" s="204">
        <f>AVERAGE('LFS Other'!E327:E329)</f>
        <v>1106.1601815115639</v>
      </c>
      <c r="F327" s="204">
        <f>AVERAGE('LFS Other'!F327:F329)</f>
        <v>178.53779138634664</v>
      </c>
      <c r="G327" s="204">
        <f>AVERAGE('LFS Other'!G327:G329)</f>
        <v>683.25059872686472</v>
      </c>
      <c r="H327" s="204">
        <f>AVERAGE('LFS Other'!H327:H329)</f>
        <v>601.45385825001574</v>
      </c>
      <c r="I327" s="204">
        <f>AVERAGE('LFS Other'!I327:I329)</f>
        <v>152.58175195512263</v>
      </c>
      <c r="J327" s="204">
        <f>AVERAGE('LFS Other'!J327:J329)</f>
        <v>0</v>
      </c>
      <c r="K327" s="204">
        <f>AVERAGE('LFS Other'!K327:K329)</f>
        <v>0</v>
      </c>
      <c r="L327" s="204">
        <f>AVERAGE('LFS Other'!L327:L329)</f>
        <v>2112.6566666666663</v>
      </c>
      <c r="M327" s="204">
        <f>AVERAGE('LFS Other'!M327:M329)</f>
        <v>1789.8766666666668</v>
      </c>
      <c r="N327" s="204">
        <f>AVERAGE('LFS Other'!N327:N329)</f>
        <v>322.7766666666667</v>
      </c>
      <c r="O327" s="204">
        <f>AVERAGE('LFS Other'!O327:O329)</f>
        <v>1145.7333333333333</v>
      </c>
      <c r="P327" s="204">
        <f>AVERAGE('LFS Other'!P327:P329)</f>
        <v>966.92333333333329</v>
      </c>
      <c r="Q327" s="204">
        <f>AVERAGE('LFS Other'!Q327:Q329)</f>
        <v>239.39</v>
      </c>
      <c r="R327" s="204"/>
    </row>
    <row r="328" spans="1:18" x14ac:dyDescent="0.2">
      <c r="A328" s="213">
        <v>32509</v>
      </c>
      <c r="B328" s="204">
        <f>AVERAGE('LFS Other'!B328:B330)</f>
        <v>0</v>
      </c>
      <c r="C328" s="204">
        <f>AVERAGE('LFS Other'!C328:C330)</f>
        <v>0</v>
      </c>
      <c r="D328" s="204">
        <f>AVERAGE('LFS Other'!D328:D330)</f>
        <v>1292.0266870310534</v>
      </c>
      <c r="E328" s="204">
        <f>AVERAGE('LFS Other'!E328:E330)</f>
        <v>1113.4656403490014</v>
      </c>
      <c r="F328" s="204">
        <f>AVERAGE('LFS Other'!F328:F330)</f>
        <v>178.5610466820518</v>
      </c>
      <c r="G328" s="204">
        <f>AVERAGE('LFS Other'!G328:G330)</f>
        <v>691.41710354071199</v>
      </c>
      <c r="H328" s="204">
        <f>AVERAGE('LFS Other'!H328:H330)</f>
        <v>600.61284898658664</v>
      </c>
      <c r="I328" s="204">
        <f>AVERAGE('LFS Other'!I328:I330)</f>
        <v>154.78024049159799</v>
      </c>
      <c r="J328" s="204">
        <f>AVERAGE('LFS Other'!J328:J330)</f>
        <v>0</v>
      </c>
      <c r="K328" s="204">
        <f>AVERAGE('LFS Other'!K328:K330)</f>
        <v>0</v>
      </c>
      <c r="L328" s="204">
        <f>AVERAGE('LFS Other'!L328:L330)</f>
        <v>2113.48</v>
      </c>
      <c r="M328" s="204">
        <f>AVERAGE('LFS Other'!M328:M330)</f>
        <v>1794.0766666666666</v>
      </c>
      <c r="N328" s="204">
        <f>AVERAGE('LFS Other'!N328:N330)</f>
        <v>319.39999999999998</v>
      </c>
      <c r="O328" s="204">
        <f>AVERAGE('LFS Other'!O328:O330)</f>
        <v>1148.0066666666669</v>
      </c>
      <c r="P328" s="204">
        <f>AVERAGE('LFS Other'!P328:P330)</f>
        <v>965.47333333333336</v>
      </c>
      <c r="Q328" s="204">
        <f>AVERAGE('LFS Other'!Q328:Q330)</f>
        <v>239.89666666666668</v>
      </c>
      <c r="R328" s="204"/>
    </row>
    <row r="329" spans="1:18" x14ac:dyDescent="0.2">
      <c r="A329" s="213">
        <v>32478</v>
      </c>
      <c r="B329" s="204">
        <f>AVERAGE('LFS Other'!B329:B331)</f>
        <v>0</v>
      </c>
      <c r="C329" s="204">
        <f>AVERAGE('LFS Other'!C329:C331)</f>
        <v>0</v>
      </c>
      <c r="D329" s="204">
        <f>AVERAGE('LFS Other'!D329:D331)</f>
        <v>1292.462235157931</v>
      </c>
      <c r="E329" s="204">
        <f>AVERAGE('LFS Other'!E329:E331)</f>
        <v>1111.9436266903188</v>
      </c>
      <c r="F329" s="204">
        <f>AVERAGE('LFS Other'!F329:F331)</f>
        <v>180.51860846761238</v>
      </c>
      <c r="G329" s="204">
        <f>AVERAGE('LFS Other'!G329:G331)</f>
        <v>697.29428731169173</v>
      </c>
      <c r="H329" s="204">
        <f>AVERAGE('LFS Other'!H329:H331)</f>
        <v>595.16798543574748</v>
      </c>
      <c r="I329" s="204">
        <f>AVERAGE('LFS Other'!I329:I331)</f>
        <v>155.96821565827761</v>
      </c>
      <c r="J329" s="204">
        <f>AVERAGE('LFS Other'!J329:J331)</f>
        <v>0</v>
      </c>
      <c r="K329" s="204">
        <f>AVERAGE('LFS Other'!K329:K331)</f>
        <v>0</v>
      </c>
      <c r="L329" s="204">
        <f>AVERAGE('LFS Other'!L329:L331)</f>
        <v>2105.8399999999997</v>
      </c>
      <c r="M329" s="204">
        <f>AVERAGE('LFS Other'!M329:M331)</f>
        <v>1793.1433333333334</v>
      </c>
      <c r="N329" s="204">
        <f>AVERAGE('LFS Other'!N329:N331)</f>
        <v>312.69666666666666</v>
      </c>
      <c r="O329" s="204">
        <f>AVERAGE('LFS Other'!O329:O331)</f>
        <v>1149.81</v>
      </c>
      <c r="P329" s="204">
        <f>AVERAGE('LFS Other'!P329:P331)</f>
        <v>956.03000000000009</v>
      </c>
      <c r="Q329" s="204">
        <f>AVERAGE('LFS Other'!Q329:Q331)</f>
        <v>240.88</v>
      </c>
      <c r="R329" s="204"/>
    </row>
    <row r="330" spans="1:18" x14ac:dyDescent="0.2">
      <c r="A330" s="213">
        <v>32448</v>
      </c>
      <c r="B330" s="204">
        <f>AVERAGE('LFS Other'!B330:B332)</f>
        <v>0</v>
      </c>
      <c r="C330" s="204">
        <f>AVERAGE('LFS Other'!C330:C332)</f>
        <v>0</v>
      </c>
      <c r="D330" s="204">
        <f>AVERAGE('LFS Other'!D330:D332)</f>
        <v>1296.9794693770646</v>
      </c>
      <c r="E330" s="204">
        <f>AVERAGE('LFS Other'!E330:E332)</f>
        <v>1113.6264441810556</v>
      </c>
      <c r="F330" s="204">
        <f>AVERAGE('LFS Other'!F330:F332)</f>
        <v>183.35302519600916</v>
      </c>
      <c r="G330" s="204">
        <f>AVERAGE('LFS Other'!G330:G332)</f>
        <v>703.82265058459507</v>
      </c>
      <c r="H330" s="204">
        <f>AVERAGE('LFS Other'!H330:H332)</f>
        <v>593.15360020974515</v>
      </c>
      <c r="I330" s="204">
        <f>AVERAGE('LFS Other'!I330:I332)</f>
        <v>157.36415233471087</v>
      </c>
      <c r="J330" s="204">
        <f>AVERAGE('LFS Other'!J330:J332)</f>
        <v>0</v>
      </c>
      <c r="K330" s="204">
        <f>AVERAGE('LFS Other'!K330:K332)</f>
        <v>0</v>
      </c>
      <c r="L330" s="204">
        <f>AVERAGE('LFS Other'!L330:L332)</f>
        <v>2092.42</v>
      </c>
      <c r="M330" s="204">
        <f>AVERAGE('LFS Other'!M330:M332)</f>
        <v>1782.62</v>
      </c>
      <c r="N330" s="204">
        <f>AVERAGE('LFS Other'!N330:N332)</f>
        <v>309.8</v>
      </c>
      <c r="O330" s="204">
        <f>AVERAGE('LFS Other'!O330:O332)</f>
        <v>1148.24</v>
      </c>
      <c r="P330" s="204">
        <f>AVERAGE('LFS Other'!P330:P332)</f>
        <v>944.18</v>
      </c>
      <c r="Q330" s="204">
        <f>AVERAGE('LFS Other'!Q330:Q332)</f>
        <v>242.37</v>
      </c>
      <c r="R330" s="204"/>
    </row>
    <row r="331" spans="1:18" x14ac:dyDescent="0.2">
      <c r="A331" s="213">
        <v>32417</v>
      </c>
      <c r="B331" s="204">
        <f>AVERAGE('LFS Other'!B331:B333)</f>
        <v>0</v>
      </c>
      <c r="C331" s="204">
        <f>AVERAGE('LFS Other'!C331:C333)</f>
        <v>0</v>
      </c>
      <c r="D331" s="204">
        <f>AVERAGE('LFS Other'!D331:D333)</f>
        <v>1297.1337877938724</v>
      </c>
      <c r="E331" s="204">
        <f>AVERAGE('LFS Other'!E331:E333)</f>
        <v>1131.6299855130067</v>
      </c>
      <c r="F331" s="204">
        <f>AVERAGE('LFS Other'!F331:F333)</f>
        <v>165.50057660861953</v>
      </c>
      <c r="G331" s="204">
        <f>AVERAGE('LFS Other'!G331:G333)</f>
        <v>709.70866846413776</v>
      </c>
      <c r="H331" s="204">
        <f>AVERAGE('LFS Other'!H331:H333)</f>
        <v>587.42511932973457</v>
      </c>
      <c r="I331" s="204">
        <f>AVERAGE('LFS Other'!I331:I333)</f>
        <v>154.39874087472558</v>
      </c>
      <c r="J331" s="204">
        <f>AVERAGE('LFS Other'!J331:J333)</f>
        <v>0</v>
      </c>
      <c r="K331" s="204">
        <f>AVERAGE('LFS Other'!K331:K333)</f>
        <v>0</v>
      </c>
      <c r="L331" s="204">
        <f>AVERAGE('LFS Other'!L331:L333)</f>
        <v>2093.2900000000004</v>
      </c>
      <c r="M331" s="204">
        <f>AVERAGE('LFS Other'!M331:M333)</f>
        <v>1816.4033333333334</v>
      </c>
      <c r="N331" s="204">
        <f>AVERAGE('LFS Other'!N331:N333)</f>
        <v>276.88666666666666</v>
      </c>
      <c r="O331" s="204">
        <f>AVERAGE('LFS Other'!O331:O333)</f>
        <v>1156.3633333333335</v>
      </c>
      <c r="P331" s="204">
        <f>AVERAGE('LFS Other'!P331:P333)</f>
        <v>936.93</v>
      </c>
      <c r="Q331" s="204">
        <f>AVERAGE('LFS Other'!Q331:Q333)</f>
        <v>242.19999999999996</v>
      </c>
      <c r="R331" s="204"/>
    </row>
    <row r="332" spans="1:18" x14ac:dyDescent="0.2">
      <c r="A332" s="213">
        <v>32387</v>
      </c>
      <c r="B332" s="204">
        <f>AVERAGE('LFS Other'!B332:B334)</f>
        <v>0</v>
      </c>
      <c r="C332" s="204">
        <f>AVERAGE('LFS Other'!C332:C334)</f>
        <v>0</v>
      </c>
      <c r="D332" s="204">
        <f>AVERAGE('LFS Other'!D332:D334)</f>
        <v>1302.5763377316646</v>
      </c>
      <c r="E332" s="204">
        <f>AVERAGE('LFS Other'!E332:E334)</f>
        <v>1150.3918117652895</v>
      </c>
      <c r="F332" s="204">
        <f>AVERAGE('LFS Other'!F332:F334)</f>
        <v>152.18130029412899</v>
      </c>
      <c r="G332" s="204">
        <f>AVERAGE('LFS Other'!G332:G334)</f>
        <v>714.42199277606426</v>
      </c>
      <c r="H332" s="204">
        <f>AVERAGE('LFS Other'!H332:H334)</f>
        <v>588.15434495560066</v>
      </c>
      <c r="I332" s="204">
        <f>AVERAGE('LFS Other'!I332:I334)</f>
        <v>152.12936513779064</v>
      </c>
      <c r="J332" s="204">
        <f>AVERAGE('LFS Other'!J332:J334)</f>
        <v>0</v>
      </c>
      <c r="K332" s="204">
        <f>AVERAGE('LFS Other'!K332:K334)</f>
        <v>0</v>
      </c>
      <c r="L332" s="204">
        <f>AVERAGE('LFS Other'!L332:L334)</f>
        <v>2105.2066666666665</v>
      </c>
      <c r="M332" s="204">
        <f>AVERAGE('LFS Other'!M332:M334)</f>
        <v>1848.3766666666668</v>
      </c>
      <c r="N332" s="204">
        <f>AVERAGE('LFS Other'!N332:N334)</f>
        <v>256.83</v>
      </c>
      <c r="O332" s="204">
        <f>AVERAGE('LFS Other'!O332:O334)</f>
        <v>1163.8066666666666</v>
      </c>
      <c r="P332" s="204">
        <f>AVERAGE('LFS Other'!P332:P334)</f>
        <v>941.40333333333331</v>
      </c>
      <c r="Q332" s="204">
        <f>AVERAGE('LFS Other'!Q332:Q334)</f>
        <v>240.78333333333333</v>
      </c>
      <c r="R332" s="204"/>
    </row>
    <row r="333" spans="1:18" x14ac:dyDescent="0.2">
      <c r="A333" s="213">
        <v>32356</v>
      </c>
      <c r="B333" s="204">
        <f>AVERAGE('LFS Other'!B333:B335)</f>
        <v>0</v>
      </c>
      <c r="C333" s="204">
        <f>AVERAGE('LFS Other'!C333:C335)</f>
        <v>0</v>
      </c>
      <c r="D333" s="204">
        <f>AVERAGE('LFS Other'!D333:D335)</f>
        <v>1306.4871342666684</v>
      </c>
      <c r="E333" s="204">
        <f>AVERAGE('LFS Other'!E333:E335)</f>
        <v>1159.069755720687</v>
      </c>
      <c r="F333" s="204">
        <f>AVERAGE('LFS Other'!F333:F335)</f>
        <v>147.41415287373525</v>
      </c>
      <c r="G333" s="204">
        <f>AVERAGE('LFS Other'!G333:G335)</f>
        <v>718.16100521880298</v>
      </c>
      <c r="H333" s="204">
        <f>AVERAGE('LFS Other'!H333:H335)</f>
        <v>588.32612904786527</v>
      </c>
      <c r="I333" s="204">
        <f>AVERAGE('LFS Other'!I333:I335)</f>
        <v>150.10301145177115</v>
      </c>
      <c r="J333" s="204">
        <f>AVERAGE('LFS Other'!J333:J335)</f>
        <v>0</v>
      </c>
      <c r="K333" s="204">
        <f>AVERAGE('LFS Other'!K333:K335)</f>
        <v>0</v>
      </c>
      <c r="L333" s="204">
        <f>AVERAGE('LFS Other'!L333:L335)</f>
        <v>2120.9866666666671</v>
      </c>
      <c r="M333" s="204">
        <f>AVERAGE('LFS Other'!M333:M335)</f>
        <v>1872.5666666666668</v>
      </c>
      <c r="N333" s="204">
        <f>AVERAGE('LFS Other'!N333:N335)</f>
        <v>248.42</v>
      </c>
      <c r="O333" s="204">
        <f>AVERAGE('LFS Other'!O333:O335)</f>
        <v>1171.8466666666666</v>
      </c>
      <c r="P333" s="204">
        <f>AVERAGE('LFS Other'!P333:P335)</f>
        <v>949.14666666666665</v>
      </c>
      <c r="Q333" s="204">
        <f>AVERAGE('LFS Other'!Q333:Q335)</f>
        <v>239.19000000000003</v>
      </c>
      <c r="R333" s="204"/>
    </row>
    <row r="334" spans="1:18" x14ac:dyDescent="0.2">
      <c r="A334" s="213">
        <v>32325</v>
      </c>
      <c r="B334" s="204">
        <f>AVERAGE('LFS Other'!B334:B336)</f>
        <v>0</v>
      </c>
      <c r="C334" s="204">
        <f>AVERAGE('LFS Other'!C334:C336)</f>
        <v>0</v>
      </c>
      <c r="D334" s="204">
        <f>AVERAGE('LFS Other'!D334:D336)</f>
        <v>1300.9411616172288</v>
      </c>
      <c r="E334" s="204">
        <f>AVERAGE('LFS Other'!E334:E336)</f>
        <v>1138.3835893180583</v>
      </c>
      <c r="F334" s="204">
        <f>AVERAGE('LFS Other'!F334:F336)</f>
        <v>162.56076916365535</v>
      </c>
      <c r="G334" s="204">
        <f>AVERAGE('LFS Other'!G334:G336)</f>
        <v>708.91873610591483</v>
      </c>
      <c r="H334" s="204">
        <f>AVERAGE('LFS Other'!H334:H336)</f>
        <v>592.02562237579878</v>
      </c>
      <c r="I334" s="204">
        <f>AVERAGE('LFS Other'!I334:I336)</f>
        <v>147.75078382272469</v>
      </c>
      <c r="J334" s="204">
        <f>AVERAGE('LFS Other'!J334:J336)</f>
        <v>0</v>
      </c>
      <c r="K334" s="204">
        <f>AVERAGE('LFS Other'!K334:K336)</f>
        <v>0</v>
      </c>
      <c r="L334" s="204">
        <f>AVERAGE('LFS Other'!L334:L336)</f>
        <v>2115.3933333333334</v>
      </c>
      <c r="M334" s="204">
        <f>AVERAGE('LFS Other'!M334:M336)</f>
        <v>1838.8333333333333</v>
      </c>
      <c r="N334" s="204">
        <f>AVERAGE('LFS Other'!N334:N336)</f>
        <v>276.56</v>
      </c>
      <c r="O334" s="204">
        <f>AVERAGE('LFS Other'!O334:O336)</f>
        <v>1160.49</v>
      </c>
      <c r="P334" s="204">
        <f>AVERAGE('LFS Other'!P334:P336)</f>
        <v>954.90666666666675</v>
      </c>
      <c r="Q334" s="204">
        <f>AVERAGE('LFS Other'!Q334:Q336)</f>
        <v>238.89666666666668</v>
      </c>
      <c r="R334" s="204"/>
    </row>
    <row r="335" spans="1:18" x14ac:dyDescent="0.2">
      <c r="A335" s="213">
        <v>32295</v>
      </c>
      <c r="B335" s="204">
        <f>AVERAGE('LFS Other'!B335:B337)</f>
        <v>0</v>
      </c>
      <c r="C335" s="204">
        <f>AVERAGE('LFS Other'!C335:C337)</f>
        <v>0</v>
      </c>
      <c r="D335" s="204">
        <f>AVERAGE('LFS Other'!D335:D337)</f>
        <v>1287.7706255408821</v>
      </c>
      <c r="E335" s="204">
        <f>AVERAGE('LFS Other'!E335:E337)</f>
        <v>1107.5001116678823</v>
      </c>
      <c r="F335" s="204">
        <f>AVERAGE('LFS Other'!F335:F337)</f>
        <v>180.27371073748463</v>
      </c>
      <c r="G335" s="204">
        <f>AVERAGE('LFS Other'!G335:G337)</f>
        <v>693.05588526600923</v>
      </c>
      <c r="H335" s="204">
        <f>AVERAGE('LFS Other'!H335:H337)</f>
        <v>594.71793713935779</v>
      </c>
      <c r="I335" s="204">
        <f>AVERAGE('LFS Other'!I335:I337)</f>
        <v>147.46099970195709</v>
      </c>
      <c r="J335" s="204">
        <f>AVERAGE('LFS Other'!J335:J337)</f>
        <v>0</v>
      </c>
      <c r="K335" s="204">
        <f>AVERAGE('LFS Other'!K335:K337)</f>
        <v>0</v>
      </c>
      <c r="L335" s="204">
        <f>AVERAGE('LFS Other'!L335:L337)</f>
        <v>2096.7833333333333</v>
      </c>
      <c r="M335" s="204">
        <f>AVERAGE('LFS Other'!M335:M337)</f>
        <v>1791.6566666666668</v>
      </c>
      <c r="N335" s="204">
        <f>AVERAGE('LFS Other'!N335:N337)</f>
        <v>305.12666666666667</v>
      </c>
      <c r="O335" s="204">
        <f>AVERAGE('LFS Other'!O335:O337)</f>
        <v>1142.2866666666666</v>
      </c>
      <c r="P335" s="204">
        <f>AVERAGE('LFS Other'!P335:P337)</f>
        <v>954.49666666666656</v>
      </c>
      <c r="Q335" s="204">
        <f>AVERAGE('LFS Other'!Q335:Q337)</f>
        <v>242.76999999999998</v>
      </c>
      <c r="R335" s="204"/>
    </row>
    <row r="336" spans="1:18" x14ac:dyDescent="0.2">
      <c r="A336" s="213">
        <v>32264</v>
      </c>
      <c r="B336" s="204">
        <f>AVERAGE('LFS Other'!B336:B338)</f>
        <v>0</v>
      </c>
      <c r="C336" s="204">
        <f>AVERAGE('LFS Other'!C336:C338)</f>
        <v>0</v>
      </c>
      <c r="D336" s="204">
        <f>AVERAGE('LFS Other'!D336:D338)</f>
        <v>1272.4733027405703</v>
      </c>
      <c r="E336" s="204">
        <f>AVERAGE('LFS Other'!E336:E338)</f>
        <v>1084.3126827943806</v>
      </c>
      <c r="F336" s="204">
        <f>AVERAGE('LFS Other'!F336:F338)</f>
        <v>188.16381681067455</v>
      </c>
      <c r="G336" s="204">
        <f>AVERAGE('LFS Other'!G336:G338)</f>
        <v>677.78746617949503</v>
      </c>
      <c r="H336" s="204">
        <f>AVERAGE('LFS Other'!H336:H338)</f>
        <v>594.68903342556007</v>
      </c>
      <c r="I336" s="204">
        <f>AVERAGE('LFS Other'!I336:I338)</f>
        <v>147.0220109981083</v>
      </c>
      <c r="J336" s="204">
        <f>AVERAGE('LFS Other'!J336:J338)</f>
        <v>0</v>
      </c>
      <c r="K336" s="204">
        <f>AVERAGE('LFS Other'!K336:K338)</f>
        <v>0</v>
      </c>
      <c r="L336" s="204">
        <f>AVERAGE('LFS Other'!L336:L338)</f>
        <v>2076.3200000000002</v>
      </c>
      <c r="M336" s="204">
        <f>AVERAGE('LFS Other'!M336:M338)</f>
        <v>1756.8866666666665</v>
      </c>
      <c r="N336" s="204">
        <f>AVERAGE('LFS Other'!N336:N338)</f>
        <v>319.43333333333334</v>
      </c>
      <c r="O336" s="204">
        <f>AVERAGE('LFS Other'!O336:O338)</f>
        <v>1126.2566666666669</v>
      </c>
      <c r="P336" s="204">
        <f>AVERAGE('LFS Other'!P336:P338)</f>
        <v>950.06</v>
      </c>
      <c r="Q336" s="204">
        <f>AVERAGE('LFS Other'!Q336:Q338)</f>
        <v>247.24</v>
      </c>
      <c r="R336" s="204"/>
    </row>
    <row r="337" spans="1:18" x14ac:dyDescent="0.2">
      <c r="A337" s="213">
        <v>32234</v>
      </c>
      <c r="B337" s="204">
        <f>AVERAGE('LFS Other'!B337:B339)</f>
        <v>0</v>
      </c>
      <c r="C337" s="204">
        <f>AVERAGE('LFS Other'!C337:C339)</f>
        <v>0</v>
      </c>
      <c r="D337" s="204">
        <f>AVERAGE('LFS Other'!D337:D339)</f>
        <v>1268.7726411720714</v>
      </c>
      <c r="E337" s="204">
        <f>AVERAGE('LFS Other'!E337:E339)</f>
        <v>1078.0740183375012</v>
      </c>
      <c r="F337" s="204">
        <f>AVERAGE('LFS Other'!F337:F339)</f>
        <v>190.69862283457033</v>
      </c>
      <c r="G337" s="204">
        <f>AVERAGE('LFS Other'!G337:G339)</f>
        <v>673.78951555166691</v>
      </c>
      <c r="H337" s="204">
        <f>AVERAGE('LFS Other'!H337:H339)</f>
        <v>594.98635926803115</v>
      </c>
      <c r="I337" s="204">
        <f>AVERAGE('LFS Other'!I337:I339)</f>
        <v>148.34208538731619</v>
      </c>
      <c r="J337" s="204">
        <f>AVERAGE('LFS Other'!J337:J339)</f>
        <v>0</v>
      </c>
      <c r="K337" s="204">
        <f>AVERAGE('LFS Other'!K337:K339)</f>
        <v>0</v>
      </c>
      <c r="L337" s="204">
        <f>AVERAGE('LFS Other'!L337:L339)</f>
        <v>2068.2600000000002</v>
      </c>
      <c r="M337" s="204">
        <f>AVERAGE('LFS Other'!M337:M339)</f>
        <v>1741.71</v>
      </c>
      <c r="N337" s="204">
        <f>AVERAGE('LFS Other'!N337:N339)</f>
        <v>326.55</v>
      </c>
      <c r="O337" s="204">
        <f>AVERAGE('LFS Other'!O337:O339)</f>
        <v>1122.72</v>
      </c>
      <c r="P337" s="204">
        <f>AVERAGE('LFS Other'!P337:P339)</f>
        <v>945.53666666666675</v>
      </c>
      <c r="Q337" s="204">
        <f>AVERAGE('LFS Other'!Q337:Q339)</f>
        <v>247.85</v>
      </c>
      <c r="R337" s="204"/>
    </row>
    <row r="338" spans="1:18" x14ac:dyDescent="0.2">
      <c r="A338" s="213">
        <v>32203</v>
      </c>
      <c r="B338" s="204">
        <f>AVERAGE('LFS Other'!B338:B340)</f>
        <v>0</v>
      </c>
      <c r="C338" s="204">
        <f>AVERAGE('LFS Other'!C338:C340)</f>
        <v>0</v>
      </c>
      <c r="D338" s="204">
        <f>AVERAGE('LFS Other'!D338:D340)</f>
        <v>1269.7069226733893</v>
      </c>
      <c r="E338" s="204">
        <f>AVERAGE('LFS Other'!E338:E340)</f>
        <v>1081.2181431037961</v>
      </c>
      <c r="F338" s="204">
        <f>AVERAGE('LFS Other'!F338:F340)</f>
        <v>188.48877956959311</v>
      </c>
      <c r="G338" s="204">
        <f>AVERAGE('LFS Other'!G338:G340)</f>
        <v>679.57446268541401</v>
      </c>
      <c r="H338" s="204">
        <f>AVERAGE('LFS Other'!H338:H340)</f>
        <v>590.1356936356018</v>
      </c>
      <c r="I338" s="204">
        <f>AVERAGE('LFS Other'!I338:I340)</f>
        <v>150.78628958264926</v>
      </c>
      <c r="J338" s="204">
        <f>AVERAGE('LFS Other'!J338:J340)</f>
        <v>0</v>
      </c>
      <c r="K338" s="204">
        <f>AVERAGE('LFS Other'!K338:K340)</f>
        <v>0</v>
      </c>
      <c r="L338" s="204">
        <f>AVERAGE('LFS Other'!L338:L340)</f>
        <v>2062.9233333333332</v>
      </c>
      <c r="M338" s="204">
        <f>AVERAGE('LFS Other'!M338:M340)</f>
        <v>1739.7966666666669</v>
      </c>
      <c r="N338" s="204">
        <f>AVERAGE('LFS Other'!N338:N340)</f>
        <v>323.12666666666661</v>
      </c>
      <c r="O338" s="204">
        <f>AVERAGE('LFS Other'!O338:O340)</f>
        <v>1128.72</v>
      </c>
      <c r="P338" s="204">
        <f>AVERAGE('LFS Other'!P338:P340)</f>
        <v>934.20666666666659</v>
      </c>
      <c r="Q338" s="204">
        <f>AVERAGE('LFS Other'!Q338:Q340)</f>
        <v>248.63</v>
      </c>
      <c r="R338" s="204"/>
    </row>
    <row r="339" spans="1:18" x14ac:dyDescent="0.2">
      <c r="A339" s="213">
        <v>32174</v>
      </c>
      <c r="B339" s="204">
        <f>AVERAGE('LFS Other'!B339:B341)</f>
        <v>0</v>
      </c>
      <c r="C339" s="204">
        <f>AVERAGE('LFS Other'!C339:C341)</f>
        <v>0</v>
      </c>
      <c r="D339" s="204">
        <f>AVERAGE('LFS Other'!D339:D341)</f>
        <v>1282.888394773903</v>
      </c>
      <c r="E339" s="204">
        <f>AVERAGE('LFS Other'!E339:E341)</f>
        <v>1100.2632828282701</v>
      </c>
      <c r="F339" s="204">
        <f>AVERAGE('LFS Other'!F339:F341)</f>
        <v>182.62511194563288</v>
      </c>
      <c r="G339" s="204">
        <f>AVERAGE('LFS Other'!G339:G341)</f>
        <v>688.94453152582116</v>
      </c>
      <c r="H339" s="204">
        <f>AVERAGE('LFS Other'!H339:H341)</f>
        <v>593.94709689570834</v>
      </c>
      <c r="I339" s="204">
        <f>AVERAGE('LFS Other'!I339:I341)</f>
        <v>152.36360567843815</v>
      </c>
      <c r="J339" s="204">
        <f>AVERAGE('LFS Other'!J339:J341)</f>
        <v>0</v>
      </c>
      <c r="K339" s="204">
        <f>AVERAGE('LFS Other'!K339:K341)</f>
        <v>0</v>
      </c>
      <c r="L339" s="204">
        <f>AVERAGE('LFS Other'!L339:L341)</f>
        <v>2071.9833333333331</v>
      </c>
      <c r="M339" s="204">
        <f>AVERAGE('LFS Other'!M339:M341)</f>
        <v>1756.38</v>
      </c>
      <c r="N339" s="204">
        <f>AVERAGE('LFS Other'!N339:N341)</f>
        <v>315.6033333333333</v>
      </c>
      <c r="O339" s="204">
        <f>AVERAGE('LFS Other'!O339:O341)</f>
        <v>1137.7666666666667</v>
      </c>
      <c r="P339" s="204">
        <f>AVERAGE('LFS Other'!P339:P341)</f>
        <v>934.21999999999991</v>
      </c>
      <c r="Q339" s="204">
        <f>AVERAGE('LFS Other'!Q339:Q341)</f>
        <v>245.49333333333334</v>
      </c>
      <c r="R339" s="204"/>
    </row>
    <row r="340" spans="1:18" x14ac:dyDescent="0.2">
      <c r="A340" s="213">
        <v>32143</v>
      </c>
      <c r="B340" s="204">
        <f>AVERAGE('LFS Other'!B340:B342)</f>
        <v>0</v>
      </c>
      <c r="C340" s="204">
        <f>AVERAGE('LFS Other'!C340:C342)</f>
        <v>0</v>
      </c>
      <c r="D340" s="204">
        <f>AVERAGE('LFS Other'!D340:D342)</f>
        <v>1287.9973048298564</v>
      </c>
      <c r="E340" s="204">
        <f>AVERAGE('LFS Other'!E340:E342)</f>
        <v>1109.9166645291912</v>
      </c>
      <c r="F340" s="204">
        <f>AVERAGE('LFS Other'!F340:F342)</f>
        <v>178.08064030066529</v>
      </c>
      <c r="G340" s="204">
        <f>AVERAGE('LFS Other'!G340:G342)</f>
        <v>691.94364023127764</v>
      </c>
      <c r="H340" s="204">
        <f>AVERAGE('LFS Other'!H340:H342)</f>
        <v>596.05366459857885</v>
      </c>
      <c r="I340" s="204">
        <f>AVERAGE('LFS Other'!I340:I342)</f>
        <v>151.96116552122052</v>
      </c>
      <c r="J340" s="204">
        <f>AVERAGE('LFS Other'!J340:J342)</f>
        <v>0</v>
      </c>
      <c r="K340" s="204">
        <f>AVERAGE('LFS Other'!K340:K342)</f>
        <v>0</v>
      </c>
      <c r="L340" s="204">
        <f>AVERAGE('LFS Other'!L340:L342)</f>
        <v>2072.73</v>
      </c>
      <c r="M340" s="204">
        <f>AVERAGE('LFS Other'!M340:M342)</f>
        <v>1762.7933333333333</v>
      </c>
      <c r="N340" s="204">
        <f>AVERAGE('LFS Other'!N340:N342)</f>
        <v>309.93333333333334</v>
      </c>
      <c r="O340" s="204">
        <f>AVERAGE('LFS Other'!O340:O342)</f>
        <v>1140.5200000000002</v>
      </c>
      <c r="P340" s="204">
        <f>AVERAGE('LFS Other'!P340:P342)</f>
        <v>932.21</v>
      </c>
      <c r="Q340" s="204">
        <f>AVERAGE('LFS Other'!Q340:Q342)</f>
        <v>242.51</v>
      </c>
      <c r="R340" s="204"/>
    </row>
    <row r="341" spans="1:18" x14ac:dyDescent="0.2">
      <c r="A341" s="213">
        <v>32112</v>
      </c>
      <c r="B341" s="204">
        <f>AVERAGE('LFS Other'!B341:B343)</f>
        <v>0</v>
      </c>
      <c r="C341" s="204">
        <f>AVERAGE('LFS Other'!C341:C343)</f>
        <v>0</v>
      </c>
      <c r="D341" s="204">
        <f>AVERAGE('LFS Other'!D341:D343)</f>
        <v>1298.0494657841004</v>
      </c>
      <c r="E341" s="204">
        <f>AVERAGE('LFS Other'!E341:E343)</f>
        <v>1129.8734107169557</v>
      </c>
      <c r="F341" s="204">
        <f>AVERAGE('LFS Other'!F341:F343)</f>
        <v>168.17931633496752</v>
      </c>
      <c r="G341" s="204">
        <f>AVERAGE('LFS Other'!G341:G343)</f>
        <v>695.56969921154041</v>
      </c>
      <c r="H341" s="204">
        <f>AVERAGE('LFS Other'!H341:H343)</f>
        <v>602.47976657256004</v>
      </c>
      <c r="I341" s="204">
        <f>AVERAGE('LFS Other'!I341:I343)</f>
        <v>145.61191298357537</v>
      </c>
      <c r="J341" s="204">
        <f>AVERAGE('LFS Other'!J341:J343)</f>
        <v>0</v>
      </c>
      <c r="K341" s="204">
        <f>AVERAGE('LFS Other'!K341:K343)</f>
        <v>0</v>
      </c>
      <c r="L341" s="204">
        <f>AVERAGE('LFS Other'!L341:L343)</f>
        <v>2076.6733333333332</v>
      </c>
      <c r="M341" s="204">
        <f>AVERAGE('LFS Other'!M341:M343)</f>
        <v>1785.1933333333334</v>
      </c>
      <c r="N341" s="204">
        <f>AVERAGE('LFS Other'!N341:N343)</f>
        <v>291.48</v>
      </c>
      <c r="O341" s="204">
        <f>AVERAGE('LFS Other'!O341:O343)</f>
        <v>1143.9866666666667</v>
      </c>
      <c r="P341" s="204">
        <f>AVERAGE('LFS Other'!P341:P343)</f>
        <v>932.68333333333339</v>
      </c>
      <c r="Q341" s="204">
        <f>AVERAGE('LFS Other'!Q341:Q343)</f>
        <v>231.92666666666665</v>
      </c>
      <c r="R341" s="204"/>
    </row>
    <row r="342" spans="1:18" x14ac:dyDescent="0.2">
      <c r="A342" s="213">
        <v>32082</v>
      </c>
      <c r="B342" s="204">
        <f>AVERAGE('LFS Other'!B342:B344)</f>
        <v>0</v>
      </c>
      <c r="C342" s="204">
        <f>AVERAGE('LFS Other'!C342:C344)</f>
        <v>0</v>
      </c>
      <c r="D342" s="204">
        <f>AVERAGE('LFS Other'!D342:D344)</f>
        <v>1299.9556093939407</v>
      </c>
      <c r="E342" s="204">
        <f>AVERAGE('LFS Other'!E342:E344)</f>
        <v>1139.9672072494745</v>
      </c>
      <c r="F342" s="204">
        <f>AVERAGE('LFS Other'!F342:F344)</f>
        <v>159.99166341228889</v>
      </c>
      <c r="G342" s="204">
        <f>AVERAGE('LFS Other'!G342:G344)</f>
        <v>697.13383445846921</v>
      </c>
      <c r="H342" s="204">
        <f>AVERAGE('LFS Other'!H342:H344)</f>
        <v>602.82177493547169</v>
      </c>
      <c r="I342" s="204">
        <f>AVERAGE('LFS Other'!I342:I344)</f>
        <v>138.51955600829533</v>
      </c>
      <c r="J342" s="204">
        <f>AVERAGE('LFS Other'!J342:J344)</f>
        <v>0</v>
      </c>
      <c r="K342" s="204">
        <f>AVERAGE('LFS Other'!K342:K344)</f>
        <v>0</v>
      </c>
      <c r="L342" s="204">
        <f>AVERAGE('LFS Other'!L342:L344)</f>
        <v>2065.1866666666665</v>
      </c>
      <c r="M342" s="204">
        <f>AVERAGE('LFS Other'!M342:M344)</f>
        <v>1784.6000000000001</v>
      </c>
      <c r="N342" s="204">
        <f>AVERAGE('LFS Other'!N342:N344)</f>
        <v>280.5866666666667</v>
      </c>
      <c r="O342" s="204">
        <f>AVERAGE('LFS Other'!O342:O344)</f>
        <v>1140.9766666666667</v>
      </c>
      <c r="P342" s="204">
        <f>AVERAGE('LFS Other'!P342:P344)</f>
        <v>924.20666666666659</v>
      </c>
      <c r="Q342" s="204">
        <f>AVERAGE('LFS Other'!Q342:Q344)</f>
        <v>225.99</v>
      </c>
      <c r="R342" s="204"/>
    </row>
    <row r="343" spans="1:18" x14ac:dyDescent="0.2">
      <c r="A343" s="213">
        <v>32051</v>
      </c>
      <c r="B343" s="204">
        <f>AVERAGE('LFS Other'!B343:B345)</f>
        <v>0</v>
      </c>
      <c r="C343" s="204">
        <f>AVERAGE('LFS Other'!C343:C345)</f>
        <v>0</v>
      </c>
      <c r="D343" s="204">
        <f>AVERAGE('LFS Other'!D343:D345)</f>
        <v>1307.9026577833504</v>
      </c>
      <c r="E343" s="204">
        <f>AVERAGE('LFS Other'!E343:E345)</f>
        <v>1164.8035506821082</v>
      </c>
      <c r="F343" s="204">
        <f>AVERAGE('LFS Other'!F343:F345)</f>
        <v>143.10236836906492</v>
      </c>
      <c r="G343" s="204">
        <f>AVERAGE('LFS Other'!G343:G345)</f>
        <v>704.94986349278872</v>
      </c>
      <c r="H343" s="204">
        <f>AVERAGE('LFS Other'!H343:H345)</f>
        <v>602.95279429056166</v>
      </c>
      <c r="I343" s="204">
        <f>AVERAGE('LFS Other'!I343:I345)</f>
        <v>132.98405030130016</v>
      </c>
      <c r="J343" s="204">
        <f>AVERAGE('LFS Other'!J343:J345)</f>
        <v>0</v>
      </c>
      <c r="K343" s="204">
        <f>AVERAGE('LFS Other'!K343:K345)</f>
        <v>0</v>
      </c>
      <c r="L343" s="204">
        <f>AVERAGE('LFS Other'!L343:L345)</f>
        <v>2066.52</v>
      </c>
      <c r="M343" s="204">
        <f>AVERAGE('LFS Other'!M343:M345)</f>
        <v>1818.83</v>
      </c>
      <c r="N343" s="204">
        <f>AVERAGE('LFS Other'!N343:N345)</f>
        <v>247.69666666666669</v>
      </c>
      <c r="O343" s="204">
        <f>AVERAGE('LFS Other'!O343:O345)</f>
        <v>1149.1866666666667</v>
      </c>
      <c r="P343" s="204">
        <f>AVERAGE('LFS Other'!P343:P345)</f>
        <v>917.33333333333337</v>
      </c>
      <c r="Q343" s="204">
        <f>AVERAGE('LFS Other'!Q343:Q345)</f>
        <v>219.27666666666664</v>
      </c>
      <c r="R343" s="204"/>
    </row>
    <row r="344" spans="1:18" x14ac:dyDescent="0.2">
      <c r="A344" s="213">
        <v>32021</v>
      </c>
      <c r="B344" s="204">
        <f>AVERAGE('LFS Other'!B344:B346)</f>
        <v>0</v>
      </c>
      <c r="C344" s="204">
        <f>AVERAGE('LFS Other'!C344:C346)</f>
        <v>0</v>
      </c>
      <c r="D344" s="204">
        <f>AVERAGE('LFS Other'!D344:D346)</f>
        <v>1312.1609984062461</v>
      </c>
      <c r="E344" s="204">
        <f>AVERAGE('LFS Other'!E344:E346)</f>
        <v>1179.1027460739608</v>
      </c>
      <c r="F344" s="204">
        <f>AVERAGE('LFS Other'!F344:F346)</f>
        <v>133.05825233228532</v>
      </c>
      <c r="G344" s="204">
        <f>AVERAGE('LFS Other'!G344:G346)</f>
        <v>712.54109510547653</v>
      </c>
      <c r="H344" s="204">
        <f>AVERAGE('LFS Other'!H344:H346)</f>
        <v>599.61990330076958</v>
      </c>
      <c r="I344" s="204">
        <f>AVERAGE('LFS Other'!I344:I346)</f>
        <v>132.22535176724207</v>
      </c>
      <c r="J344" s="204">
        <f>AVERAGE('LFS Other'!J344:J346)</f>
        <v>0</v>
      </c>
      <c r="K344" s="204">
        <f>AVERAGE('LFS Other'!K344:K346)</f>
        <v>0</v>
      </c>
      <c r="L344" s="204">
        <f>AVERAGE('LFS Other'!L344:L346)</f>
        <v>2070.58</v>
      </c>
      <c r="M344" s="204">
        <f>AVERAGE('LFS Other'!M344:M346)</f>
        <v>1834.1866666666665</v>
      </c>
      <c r="N344" s="204">
        <f>AVERAGE('LFS Other'!N344:N346)</f>
        <v>236.39666666666668</v>
      </c>
      <c r="O344" s="204">
        <f>AVERAGE('LFS Other'!O344:O346)</f>
        <v>1157.2333333333333</v>
      </c>
      <c r="P344" s="204">
        <f>AVERAGE('LFS Other'!P344:P346)</f>
        <v>913.34666666666669</v>
      </c>
      <c r="Q344" s="204">
        <f>AVERAGE('LFS Other'!Q344:Q346)</f>
        <v>216.69666666666669</v>
      </c>
      <c r="R344" s="204"/>
    </row>
    <row r="345" spans="1:18" x14ac:dyDescent="0.2">
      <c r="A345" s="213">
        <v>31990</v>
      </c>
      <c r="B345" s="204">
        <f>AVERAGE('LFS Other'!B345:B347)</f>
        <v>0</v>
      </c>
      <c r="C345" s="204">
        <f>AVERAGE('LFS Other'!C345:C347)</f>
        <v>0</v>
      </c>
      <c r="D345" s="204">
        <f>AVERAGE('LFS Other'!D345:D347)</f>
        <v>1316.9403486260642</v>
      </c>
      <c r="E345" s="204">
        <f>AVERAGE('LFS Other'!E345:E347)</f>
        <v>1186.2762798829408</v>
      </c>
      <c r="F345" s="204">
        <f>AVERAGE('LFS Other'!F345:F347)</f>
        <v>130.66406874312338</v>
      </c>
      <c r="G345" s="204">
        <f>AVERAGE('LFS Other'!G345:G347)</f>
        <v>719.35146233127182</v>
      </c>
      <c r="H345" s="204">
        <f>AVERAGE('LFS Other'!H345:H347)</f>
        <v>597.59213848028298</v>
      </c>
      <c r="I345" s="204">
        <f>AVERAGE('LFS Other'!I345:I347)</f>
        <v>129.98330017460623</v>
      </c>
      <c r="J345" s="204">
        <f>AVERAGE('LFS Other'!J345:J347)</f>
        <v>0</v>
      </c>
      <c r="K345" s="204">
        <f>AVERAGE('LFS Other'!K345:K347)</f>
        <v>0</v>
      </c>
      <c r="L345" s="204">
        <f>AVERAGE('LFS Other'!L345:L347)</f>
        <v>2074.5333333333333</v>
      </c>
      <c r="M345" s="204">
        <f>AVERAGE('LFS Other'!M345:M347)</f>
        <v>1843.1966666666667</v>
      </c>
      <c r="N345" s="204">
        <f>AVERAGE('LFS Other'!N345:N347)</f>
        <v>231.34</v>
      </c>
      <c r="O345" s="204">
        <f>AVERAGE('LFS Other'!O345:O347)</f>
        <v>1163.5933333333332</v>
      </c>
      <c r="P345" s="204">
        <f>AVERAGE('LFS Other'!P345:P347)</f>
        <v>910.93999999999994</v>
      </c>
      <c r="Q345" s="204">
        <f>AVERAGE('LFS Other'!Q345:Q347)</f>
        <v>210.51999999999998</v>
      </c>
      <c r="R345" s="204"/>
    </row>
    <row r="346" spans="1:18" x14ac:dyDescent="0.2">
      <c r="A346" s="213">
        <v>31959</v>
      </c>
      <c r="B346" s="204">
        <f>AVERAGE('LFS Other'!B346:B348)</f>
        <v>0</v>
      </c>
      <c r="C346" s="204">
        <f>AVERAGE('LFS Other'!C346:C348)</f>
        <v>0</v>
      </c>
      <c r="D346" s="204">
        <f>AVERAGE('LFS Other'!D346:D348)</f>
        <v>1308.7922607437529</v>
      </c>
      <c r="E346" s="204">
        <f>AVERAGE('LFS Other'!E346:E348)</f>
        <v>1166.0848377135605</v>
      </c>
      <c r="F346" s="204">
        <f>AVERAGE('LFS Other'!F346:F348)</f>
        <v>142.70742303019253</v>
      </c>
      <c r="G346" s="204">
        <f>AVERAGE('LFS Other'!G346:G348)</f>
        <v>718.2361717634567</v>
      </c>
      <c r="H346" s="204">
        <f>AVERAGE('LFS Other'!H346:H348)</f>
        <v>590.55609875680409</v>
      </c>
      <c r="I346" s="204">
        <f>AVERAGE('LFS Other'!I346:I348)</f>
        <v>126.75998286135899</v>
      </c>
      <c r="J346" s="204">
        <f>AVERAGE('LFS Other'!J346:J348)</f>
        <v>0</v>
      </c>
      <c r="K346" s="204">
        <f>AVERAGE('LFS Other'!K346:K348)</f>
        <v>0</v>
      </c>
      <c r="L346" s="204">
        <f>AVERAGE('LFS Other'!L346:L348)</f>
        <v>2064.1333333333332</v>
      </c>
      <c r="M346" s="204">
        <f>AVERAGE('LFS Other'!M346:M348)</f>
        <v>1809.6266666666668</v>
      </c>
      <c r="N346" s="204">
        <f>AVERAGE('LFS Other'!N346:N348)</f>
        <v>254.50666666666666</v>
      </c>
      <c r="O346" s="204">
        <f>AVERAGE('LFS Other'!O346:O348)</f>
        <v>1155.6333333333332</v>
      </c>
      <c r="P346" s="204">
        <f>AVERAGE('LFS Other'!P346:P348)</f>
        <v>908.50333333333344</v>
      </c>
      <c r="Q346" s="204">
        <f>AVERAGE('LFS Other'!Q346:Q348)</f>
        <v>206.79</v>
      </c>
      <c r="R346" s="204"/>
    </row>
    <row r="347" spans="1:18" x14ac:dyDescent="0.2">
      <c r="A347" s="213">
        <v>31929</v>
      </c>
      <c r="B347" s="204">
        <f>AVERAGE('LFS Other'!B347:B349)</f>
        <v>0</v>
      </c>
      <c r="C347" s="204">
        <f>AVERAGE('LFS Other'!C347:C349)</f>
        <v>0</v>
      </c>
      <c r="D347" s="204">
        <f>AVERAGE('LFS Other'!D347:D349)</f>
        <v>1297.3912889185497</v>
      </c>
      <c r="E347" s="204">
        <f>AVERAGE('LFS Other'!E347:E349)</f>
        <v>1137.9977788969966</v>
      </c>
      <c r="F347" s="204">
        <f>AVERAGE('LFS Other'!F347:F349)</f>
        <v>159.39028153941172</v>
      </c>
      <c r="G347" s="204">
        <f>AVERAGE('LFS Other'!G347:G349)</f>
        <v>707.67057150926667</v>
      </c>
      <c r="H347" s="204">
        <f>AVERAGE('LFS Other'!H347:H349)</f>
        <v>589.72072718579068</v>
      </c>
      <c r="I347" s="204">
        <f>AVERAGE('LFS Other'!I347:I349)</f>
        <v>124.8650853724243</v>
      </c>
      <c r="J347" s="204">
        <f>AVERAGE('LFS Other'!J347:J349)</f>
        <v>0</v>
      </c>
      <c r="K347" s="204">
        <f>AVERAGE('LFS Other'!K347:K349)</f>
        <v>0</v>
      </c>
      <c r="L347" s="204">
        <f>AVERAGE('LFS Other'!L347:L349)</f>
        <v>2051.96</v>
      </c>
      <c r="M347" s="204">
        <f>AVERAGE('LFS Other'!M347:M349)</f>
        <v>1771.2433333333331</v>
      </c>
      <c r="N347" s="204">
        <f>AVERAGE('LFS Other'!N347:N349)</f>
        <v>280.7166666666667</v>
      </c>
      <c r="O347" s="204">
        <f>AVERAGE('LFS Other'!O347:O349)</f>
        <v>1139.1533333333334</v>
      </c>
      <c r="P347" s="204">
        <f>AVERAGE('LFS Other'!P347:P349)</f>
        <v>912.80666666666673</v>
      </c>
      <c r="Q347" s="204">
        <f>AVERAGE('LFS Other'!Q347:Q349)</f>
        <v>206.45000000000002</v>
      </c>
      <c r="R347" s="204"/>
    </row>
    <row r="348" spans="1:18" ht="14.25" customHeight="1" x14ac:dyDescent="0.2">
      <c r="A348" s="213">
        <v>31898</v>
      </c>
      <c r="B348" s="204">
        <f>AVERAGE('LFS Other'!B348:B350)</f>
        <v>0</v>
      </c>
      <c r="C348" s="204">
        <f>AVERAGE('LFS Other'!C348:C350)</f>
        <v>0</v>
      </c>
      <c r="D348" s="204">
        <f>AVERAGE('LFS Other'!D348:D350)</f>
        <v>1281.2093596029108</v>
      </c>
      <c r="E348" s="204">
        <f>AVERAGE('LFS Other'!E348:E350)</f>
        <v>1112.0861209130182</v>
      </c>
      <c r="F348" s="204">
        <f>AVERAGE('LFS Other'!F348:F350)</f>
        <v>169.12001020775125</v>
      </c>
      <c r="G348" s="204">
        <f>AVERAGE('LFS Other'!G348:G350)</f>
        <v>696.64150663227963</v>
      </c>
      <c r="H348" s="204">
        <f>AVERAGE('LFS Other'!H348:H350)</f>
        <v>584.56461056164846</v>
      </c>
      <c r="I348" s="204">
        <f>AVERAGE('LFS Other'!I348:I350)</f>
        <v>128.30308471291428</v>
      </c>
      <c r="J348" s="204">
        <f>AVERAGE('LFS Other'!J348:J350)</f>
        <v>0</v>
      </c>
      <c r="K348" s="204">
        <f>AVERAGE('LFS Other'!K348:K350)</f>
        <v>0</v>
      </c>
      <c r="L348" s="204">
        <f>AVERAGE('LFS Other'!L348:L350)</f>
        <v>2037.07</v>
      </c>
      <c r="M348" s="204">
        <f>AVERAGE('LFS Other'!M348:M350)</f>
        <v>1740.6633333333332</v>
      </c>
      <c r="N348" s="204">
        <f>AVERAGE('LFS Other'!N348:N350)</f>
        <v>296.40666666666669</v>
      </c>
      <c r="O348" s="204">
        <f>AVERAGE('LFS Other'!O348:O350)</f>
        <v>1125.8</v>
      </c>
      <c r="P348" s="204">
        <f>AVERAGE('LFS Other'!P348:P350)</f>
        <v>911.26666666666654</v>
      </c>
      <c r="Q348" s="204">
        <f>AVERAGE('LFS Other'!Q348:Q350)</f>
        <v>208.85666666666668</v>
      </c>
      <c r="R348" s="204"/>
    </row>
    <row r="349" spans="1:18" ht="14.25" customHeight="1" x14ac:dyDescent="0.2">
      <c r="A349" s="213">
        <v>31868</v>
      </c>
      <c r="B349" s="204">
        <f>AVERAGE('LFS Other'!B349:B351)</f>
        <v>0</v>
      </c>
      <c r="C349" s="204">
        <f>AVERAGE('LFS Other'!C349:C351)</f>
        <v>0</v>
      </c>
      <c r="D349" s="204">
        <f>AVERAGE('LFS Other'!D349:D351)</f>
        <v>1274.2118973549861</v>
      </c>
      <c r="E349" s="204">
        <f>AVERAGE('LFS Other'!E349:E351)</f>
        <v>1099.8648899560819</v>
      </c>
      <c r="F349" s="204">
        <f>AVERAGE('LFS Other'!F349:F351)</f>
        <v>174.34377891676286</v>
      </c>
      <c r="G349" s="204">
        <f>AVERAGE('LFS Other'!G349:G351)</f>
        <v>685.96215707204567</v>
      </c>
      <c r="H349" s="204">
        <f>AVERAGE('LFS Other'!H349:H351)</f>
        <v>588.25293090419962</v>
      </c>
      <c r="I349" s="204">
        <f>AVERAGE('LFS Other'!I349:I351)</f>
        <v>130.72459793567046</v>
      </c>
      <c r="J349" s="204">
        <f>AVERAGE('LFS Other'!J349:J351)</f>
        <v>0</v>
      </c>
      <c r="K349" s="204">
        <f>AVERAGE('LFS Other'!K349:K351)</f>
        <v>0</v>
      </c>
      <c r="L349" s="204">
        <f>AVERAGE('LFS Other'!L349:L351)</f>
        <v>2026.7399999999998</v>
      </c>
      <c r="M349" s="204">
        <f>AVERAGE('LFS Other'!M349:M351)</f>
        <v>1723.2733333333333</v>
      </c>
      <c r="N349" s="204">
        <f>AVERAGE('LFS Other'!N349:N351)</f>
        <v>303.4666666666667</v>
      </c>
      <c r="O349" s="204">
        <f>AVERAGE('LFS Other'!O349:O351)</f>
        <v>1113.18</v>
      </c>
      <c r="P349" s="204">
        <f>AVERAGE('LFS Other'!P349:P351)</f>
        <v>913.55666666666673</v>
      </c>
      <c r="Q349" s="204">
        <f>AVERAGE('LFS Other'!Q349:Q351)</f>
        <v>209.27666666666667</v>
      </c>
      <c r="R349" s="204"/>
    </row>
    <row r="350" spans="1:18" ht="14.25" customHeight="1" x14ac:dyDescent="0.2">
      <c r="A350" s="213">
        <v>31898</v>
      </c>
      <c r="B350" s="204">
        <f>AVERAGE('LFS Other'!B350:B352)</f>
        <v>0</v>
      </c>
      <c r="C350" s="204">
        <f>AVERAGE('LFS Other'!C350:C352)</f>
        <v>0</v>
      </c>
      <c r="D350" s="204">
        <f>AVERAGE('LFS Other'!D350:D352)</f>
        <v>1262.7740354074183</v>
      </c>
      <c r="E350" s="204">
        <f>AVERAGE('LFS Other'!E350:E352)</f>
        <v>1092.4166562683786</v>
      </c>
      <c r="F350" s="204">
        <f>AVERAGE('LFS Other'!F350:F352)</f>
        <v>170.35737913903981</v>
      </c>
      <c r="G350" s="204">
        <f>AVERAGE('LFS Other'!G350:G352)</f>
        <v>680.07615334066611</v>
      </c>
      <c r="H350" s="204">
        <f>AVERAGE('LFS Other'!H350:H352)</f>
        <v>582.7010726880111</v>
      </c>
      <c r="I350" s="204">
        <f>AVERAGE('LFS Other'!I350:I352)</f>
        <v>127.66348417719512</v>
      </c>
      <c r="J350" s="204">
        <f>AVERAGE('LFS Other'!J350:J352)</f>
        <v>0</v>
      </c>
      <c r="K350" s="204">
        <f>AVERAGE('LFS Other'!K350:K352)</f>
        <v>0</v>
      </c>
      <c r="L350" s="204">
        <f>AVERAGE('LFS Other'!L350:L352)</f>
        <v>2008.2666666666667</v>
      </c>
      <c r="M350" s="204">
        <f>AVERAGE('LFS Other'!M350:M352)</f>
        <v>1711.4899999999998</v>
      </c>
      <c r="N350" s="204">
        <f>AVERAGE('LFS Other'!N350:N352)</f>
        <v>296.7766666666667</v>
      </c>
      <c r="O350" s="204">
        <f>AVERAGE('LFS Other'!O350:O352)</f>
        <v>1105.5933333333332</v>
      </c>
      <c r="P350" s="204">
        <f>AVERAGE('LFS Other'!P350:P352)</f>
        <v>902.67000000000007</v>
      </c>
      <c r="Q350" s="204">
        <f>AVERAGE('LFS Other'!Q350:Q352)</f>
        <v>204.23333333333335</v>
      </c>
      <c r="R350" s="20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DATA</vt:lpstr>
      <vt:lpstr>Real Estate Data</vt:lpstr>
      <vt:lpstr>Retail Sales Data</vt:lpstr>
      <vt:lpstr>LFS Monthly</vt:lpstr>
      <vt:lpstr>LFS 3MMA</vt:lpstr>
      <vt:lpstr>LFS Monthly SA</vt:lpstr>
      <vt:lpstr>LFS 3MMA SA</vt:lpstr>
      <vt:lpstr>LFS Other</vt:lpstr>
      <vt:lpstr>LFS Other 3MMA</vt:lpstr>
      <vt:lpstr>DATA!Toronto</vt:lpstr>
    </vt:vector>
  </TitlesOfParts>
  <Company>City of Toronto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amcconn</dc:creator>
  <cp:lastModifiedBy>amcconn</cp:lastModifiedBy>
  <dcterms:created xsi:type="dcterms:W3CDTF">2016-04-21T14:30:15Z</dcterms:created>
  <dcterms:modified xsi:type="dcterms:W3CDTF">2016-04-21T14:31:06Z</dcterms:modified>
</cp:coreProperties>
</file>