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timelines/timeline1.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11.xml" ContentType="application/vnd.openxmlformats-officedocument.drawing+xml"/>
  <Override PartName="/xl/slicers/slicer2.xml" ContentType="application/vnd.ms-excel.slicer+xml"/>
  <Override PartName="/xl/timelines/timeline2.xml" ContentType="application/vnd.ms-excel.timelin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grish\Downloads\"/>
    </mc:Choice>
  </mc:AlternateContent>
  <xr:revisionPtr revIDLastSave="0" documentId="13_ncr:1_{D46F71ED-DE23-4BA3-8292-5A396B326E8C}" xr6:coauthVersionLast="47" xr6:coauthVersionMax="47" xr10:uidLastSave="{00000000-0000-0000-0000-000000000000}"/>
  <bookViews>
    <workbookView xWindow="-120" yWindow="-120" windowWidth="24240" windowHeight="13020" firstSheet="2" activeTab="11" xr2:uid="{372083D4-6CF4-4869-899C-1973B25ED33F}"/>
  </bookViews>
  <sheets>
    <sheet name="Chart1" sheetId="14" r:id="rId1"/>
    <sheet name="Chart2" sheetId="15" r:id="rId2"/>
    <sheet name="Chart3" sheetId="16" r:id="rId3"/>
    <sheet name="Chart4" sheetId="18" r:id="rId4"/>
    <sheet name="Chart5" sheetId="19" r:id="rId5"/>
    <sheet name="Chart6" sheetId="20" r:id="rId6"/>
    <sheet name="Chart7" sheetId="23" r:id="rId7"/>
    <sheet name="Chart8" sheetId="24" r:id="rId8"/>
    <sheet name="Chart9" sheetId="21" r:id="rId9"/>
    <sheet name="Chart10" sheetId="22" r:id="rId10"/>
    <sheet name="SalesData" sheetId="26" r:id="rId11"/>
    <sheet name="Dashboard" sheetId="13" r:id="rId12"/>
  </sheets>
  <definedNames>
    <definedName name="ExternalData_1" localSheetId="10" hidden="1">SalesData!$A$1:$K$462</definedName>
    <definedName name="NativeTimeline_Registration_Date">#N/A</definedName>
    <definedName name="Slicer_Make">#N/A</definedName>
    <definedName name="Slicer_Mileage">#N/A</definedName>
    <definedName name="Slicer_Model">#N/A</definedName>
    <definedName name="Slicer_VehicleType">#N/A</definedName>
  </definedNames>
  <calcPr calcId="191029"/>
  <pivotCaches>
    <pivotCache cacheId="0" r:id="rId13"/>
  </pivotCaches>
  <extLs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22" l="1"/>
  <c r="D4" i="21"/>
  <c r="E4" i="21"/>
  <c r="E4" i="2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3BD90D0-578B-4D31-B926-8714C89CBECD}" keepAlive="1" name="Query - Stock" description="Connection to the 'Stock' query in the workbook." type="5" refreshedVersion="8" background="1" saveData="1">
    <dbPr connection="Provider=Microsoft.Mashup.OleDb.1;Data Source=$Workbook$;Location=Stock;Extended Properties=&quot;&quot;" command="SELECT * FROM [Stock]"/>
  </connection>
</connections>
</file>

<file path=xl/sharedStrings.xml><?xml version="1.0" encoding="utf-8"?>
<sst xmlns="http://schemas.openxmlformats.org/spreadsheetml/2006/main" count="1499" uniqueCount="59">
  <si>
    <t>Rolls Royce</t>
  </si>
  <si>
    <t>Camargue</t>
  </si>
  <si>
    <t>Saloon</t>
  </si>
  <si>
    <t>Aston Martin</t>
  </si>
  <si>
    <t>Coupe</t>
  </si>
  <si>
    <t>Silver Ghost</t>
  </si>
  <si>
    <t>DB7</t>
  </si>
  <si>
    <t>DB9</t>
  </si>
  <si>
    <t>DB4</t>
  </si>
  <si>
    <t>Vantage</t>
  </si>
  <si>
    <t>Vanquish</t>
  </si>
  <si>
    <t>Rapide</t>
  </si>
  <si>
    <t>Zagato</t>
  </si>
  <si>
    <t>Jaguar</t>
  </si>
  <si>
    <t>XK</t>
  </si>
  <si>
    <t>XJ6</t>
  </si>
  <si>
    <t>Bentley</t>
  </si>
  <si>
    <t>Continental</t>
  </si>
  <si>
    <t>Convertible</t>
  </si>
  <si>
    <t>TVR</t>
  </si>
  <si>
    <t>MGB</t>
  </si>
  <si>
    <t>GT</t>
  </si>
  <si>
    <t>Triumph</t>
  </si>
  <si>
    <t>TR4</t>
  </si>
  <si>
    <t>TR5</t>
  </si>
  <si>
    <t>Row Labels</t>
  </si>
  <si>
    <t>Grand Total</t>
  </si>
  <si>
    <t>Sum of VehicleAgeInYears</t>
  </si>
  <si>
    <t>Max. of Mileage</t>
  </si>
  <si>
    <t>Count of VehicleType</t>
  </si>
  <si>
    <t>Sum of LaborCost</t>
  </si>
  <si>
    <t>Max. of CostPrice</t>
  </si>
  <si>
    <t>Count of Make</t>
  </si>
  <si>
    <t>Sum of CostPrice</t>
  </si>
  <si>
    <t>Sum of SpareParts</t>
  </si>
  <si>
    <t>Count of ColorID</t>
  </si>
  <si>
    <t>StockID</t>
  </si>
  <si>
    <t>Make</t>
  </si>
  <si>
    <t>Model</t>
  </si>
  <si>
    <t>ColorID</t>
  </si>
  <si>
    <t>VehicleType</t>
  </si>
  <si>
    <t>CostPrice</t>
  </si>
  <si>
    <t>SpareParts</t>
  </si>
  <si>
    <t>LaborCost</t>
  </si>
  <si>
    <t>Registration_Date</t>
  </si>
  <si>
    <t>Mileage</t>
  </si>
  <si>
    <t>VehicleAgeInYears</t>
  </si>
  <si>
    <t>DBS</t>
  </si>
  <si>
    <t>Wraith</t>
  </si>
  <si>
    <t>Silver Shadow</t>
  </si>
  <si>
    <t>Silver Seraph</t>
  </si>
  <si>
    <t>Phantom</t>
  </si>
  <si>
    <t>XJ12</t>
  </si>
  <si>
    <t>Arnage</t>
  </si>
  <si>
    <t>Azure</t>
  </si>
  <si>
    <t>Turbo R</t>
  </si>
  <si>
    <t>Tuscan</t>
  </si>
  <si>
    <t>Cerbera</t>
  </si>
  <si>
    <t>TR7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</si>
</sst>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
  </numFmts>
  <fonts count="2" x14ac:knownFonts="1">
    <font>
      <sz val="11"/>
      <color theme="1"/>
      <name val="Calibri"/>
      <family val="2"/>
      <scheme val="minor"/>
    </font>
    <font>
      <sz val="16"/>
      <color theme="1"/>
      <name val="Calibri"/>
      <family val="2"/>
      <scheme val="minor"/>
    </font>
  </fonts>
  <fills count="3">
    <fill>
      <patternFill patternType="none"/>
    </fill>
    <fill>
      <patternFill patternType="gray125"/>
    </fill>
    <fill>
      <patternFill patternType="solid">
        <fgColor rgb="FFECECEC"/>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0" xfId="0" applyFont="1" applyFill="1"/>
    <xf numFmtId="0" fontId="0" fillId="2" borderId="0" xfId="0" applyFill="1"/>
    <xf numFmtId="0" fontId="0" fillId="0" borderId="0" xfId="0" applyNumberFormat="1"/>
    <xf numFmtId="14" fontId="0" fillId="0" borderId="0" xfId="0" applyNumberFormat="1"/>
    <xf numFmtId="1" fontId="0" fillId="0" borderId="0" xfId="0" applyNumberFormat="1"/>
    <xf numFmtId="164" fontId="0" fillId="0" borderId="0" xfId="0" applyNumberFormat="1"/>
    <xf numFmtId="49" fontId="0" fillId="0" borderId="0" xfId="0" applyNumberFormat="1"/>
  </cellXfs>
  <cellStyles count="1">
    <cellStyle name="Normal" xfId="0" builtinId="0"/>
  </cellStyles>
  <dxfs count="9">
    <dxf>
      <numFmt numFmtId="30" formatCode="@"/>
    </dxf>
    <dxf>
      <numFmt numFmtId="164" formatCode="&quot;£&quot;#,##0"/>
    </dxf>
    <dxf>
      <numFmt numFmtId="1" formatCode="0"/>
    </dxf>
    <dxf>
      <numFmt numFmtId="164" formatCode="&quot;£&quot;#,##0"/>
    </dxf>
    <dxf>
      <numFmt numFmtId="19" formatCode="dd/mm/yyyy"/>
    </dxf>
    <dxf>
      <numFmt numFmtId="1" formatCode="0"/>
    </dxf>
    <dxf>
      <numFmt numFmtId="0" formatCode="General"/>
    </dxf>
    <dxf>
      <numFmt numFmtId="0" formatCode="General"/>
    </dxf>
    <dxf>
      <font>
        <color theme="1"/>
      </font>
      <fill>
        <patternFill patternType="none">
          <bgColor auto="1"/>
        </patternFill>
      </fill>
    </dxf>
  </dxfs>
  <tableStyles count="2" defaultTableStyle="TableStyleMedium2" defaultPivotStyle="PivotStyleLight16">
    <tableStyle name="Invisible" pivot="0" table="0" count="0" xr9:uid="{DB497804-1CEA-4617-BA59-CE85A19B2F2B}"/>
    <tableStyle name="Slicer Style 1" pivot="0" table="0" count="2" xr9:uid="{AD6A94CB-6CE3-46D0-B5F8-93EB1B57D6BB}">
      <tableStyleElement type="headerRow" dxfId="8"/>
    </tableStyle>
  </tableStyles>
  <colors>
    <mruColors>
      <color rgb="FFE6E6E6"/>
      <color rgb="FFF7AC9F"/>
      <color rgb="FFFF8F8F"/>
      <color rgb="FFEAA79A"/>
      <color rgb="FF69BFFF"/>
      <color rgb="FFBA8CDC"/>
      <color rgb="FFF0F0F0"/>
      <color rgb="FFF9F9F9"/>
      <color rgb="FFFFFFFF"/>
      <color rgb="FFECECEC"/>
    </mruColors>
  </colors>
  <extLst>
    <ext xmlns:x14="http://schemas.microsoft.com/office/spreadsheetml/2009/9/main" uri="{46F421CA-312F-682f-3DD2-61675219B42D}">
      <x14:dxfs count="1">
        <dxf>
          <fill>
            <gradientFill degree="90">
              <stop position="0">
                <color theme="9" tint="-0.25098422193060094"/>
              </stop>
              <stop position="1">
                <color theme="9" tint="0.40000610370189521"/>
              </stop>
            </gradient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11/relationships/timelineCache" Target="timelineCaches/timelineCache1.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5" Type="http://schemas.openxmlformats.org/officeDocument/2006/relationships/customXml" Target="../customXml/item2.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DATA VIZ.xlsx]Chart1!PivotTable1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a:t>
            </a:r>
            <a:r>
              <a:rPr lang="en-US" baseline="0"/>
              <a:t> Of Mileage By Make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Chart1!$B$3</c:f>
              <c:strCache>
                <c:ptCount val="1"/>
                <c:pt idx="0">
                  <c:v>Total</c:v>
                </c:pt>
              </c:strCache>
            </c:strRef>
          </c:tx>
          <c:spPr>
            <a:solidFill>
              <a:schemeClr val="accent1"/>
            </a:solidFill>
            <a:ln>
              <a:noFill/>
            </a:ln>
            <a:effectLst/>
          </c:spPr>
          <c:invertIfNegative val="0"/>
          <c:cat>
            <c:strRef>
              <c:f>Chart1!$A$4:$A$11</c:f>
              <c:strCache>
                <c:ptCount val="7"/>
                <c:pt idx="0">
                  <c:v>Aston Martin</c:v>
                </c:pt>
                <c:pt idx="1">
                  <c:v>Rolls Royce</c:v>
                </c:pt>
                <c:pt idx="2">
                  <c:v>Bentley</c:v>
                </c:pt>
                <c:pt idx="3">
                  <c:v>Jaguar</c:v>
                </c:pt>
                <c:pt idx="4">
                  <c:v>Triumph</c:v>
                </c:pt>
                <c:pt idx="5">
                  <c:v>MGB</c:v>
                </c:pt>
                <c:pt idx="6">
                  <c:v>TVR</c:v>
                </c:pt>
              </c:strCache>
            </c:strRef>
          </c:cat>
          <c:val>
            <c:numRef>
              <c:f>Chart1!$B$4:$B$11</c:f>
              <c:numCache>
                <c:formatCode>General</c:formatCode>
                <c:ptCount val="7"/>
                <c:pt idx="0">
                  <c:v>161000</c:v>
                </c:pt>
                <c:pt idx="1">
                  <c:v>127220</c:v>
                </c:pt>
                <c:pt idx="2">
                  <c:v>127220</c:v>
                </c:pt>
                <c:pt idx="3">
                  <c:v>127220</c:v>
                </c:pt>
                <c:pt idx="4">
                  <c:v>65250</c:v>
                </c:pt>
                <c:pt idx="5">
                  <c:v>65250</c:v>
                </c:pt>
                <c:pt idx="6">
                  <c:v>52500</c:v>
                </c:pt>
              </c:numCache>
            </c:numRef>
          </c:val>
          <c:extLst>
            <c:ext xmlns:c16="http://schemas.microsoft.com/office/drawing/2014/chart" uri="{C3380CC4-5D6E-409C-BE32-E72D297353CC}">
              <c16:uniqueId val="{00000000-DEA0-4783-BAAF-CAD0AA1B4B87}"/>
            </c:ext>
          </c:extLst>
        </c:ser>
        <c:dLbls>
          <c:showLegendKey val="0"/>
          <c:showVal val="0"/>
          <c:showCatName val="0"/>
          <c:showSerName val="0"/>
          <c:showPercent val="0"/>
          <c:showBubbleSize val="0"/>
        </c:dLbls>
        <c:gapWidth val="182"/>
        <c:axId val="619658351"/>
        <c:axId val="619658831"/>
      </c:barChart>
      <c:catAx>
        <c:axId val="619658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658831"/>
        <c:crosses val="autoZero"/>
        <c:auto val="1"/>
        <c:lblAlgn val="ctr"/>
        <c:lblOffset val="100"/>
        <c:noMultiLvlLbl val="0"/>
      </c:catAx>
      <c:valAx>
        <c:axId val="6196588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658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Chart10!$D$4</c:f>
              <c:strCache>
                <c:ptCount val="1"/>
                <c:pt idx="0">
                  <c:v>Jaguar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CF8-4866-A10E-A5456A906A4D}"/>
              </c:ext>
            </c:extLst>
          </c:dPt>
          <c:val>
            <c:numRef>
              <c:f>Chart10!$E$4</c:f>
              <c:numCache>
                <c:formatCode>General</c:formatCode>
                <c:ptCount val="1"/>
                <c:pt idx="0">
                  <c:v>129</c:v>
                </c:pt>
              </c:numCache>
            </c:numRef>
          </c:val>
          <c:extLst>
            <c:ext xmlns:c16="http://schemas.microsoft.com/office/drawing/2014/chart" uri="{C3380CC4-5D6E-409C-BE32-E72D297353CC}">
              <c16:uniqueId val="{00000000-CF7E-4C13-AF10-6964D21CD5B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DATA VIZ.xlsx]Chart6!PivotTable7</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Count</a:t>
            </a:r>
            <a:r>
              <a:rPr lang="en-US" baseline="0">
                <a:solidFill>
                  <a:schemeClr val="tx1"/>
                </a:solidFill>
              </a:rPr>
              <a:t> Of Make By Model</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6">
                  <a:lumMod val="75000"/>
                </a:schemeClr>
              </a:gs>
              <a:gs pos="70000">
                <a:schemeClr val="accent6">
                  <a:lumMod val="75000"/>
                </a:schemeClr>
              </a:gs>
              <a:gs pos="100000">
                <a:schemeClr val="accent6">
                  <a:lumMod val="60000"/>
                  <a:lumOff val="4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Chart6!$B$3</c:f>
              <c:strCache>
                <c:ptCount val="1"/>
                <c:pt idx="0">
                  <c:v>Total</c:v>
                </c:pt>
              </c:strCache>
            </c:strRef>
          </c:tx>
          <c:spPr>
            <a:gradFill>
              <a:gsLst>
                <a:gs pos="0">
                  <a:schemeClr val="accent6">
                    <a:lumMod val="75000"/>
                  </a:schemeClr>
                </a:gs>
                <a:gs pos="70000">
                  <a:schemeClr val="accent6">
                    <a:lumMod val="75000"/>
                  </a:schemeClr>
                </a:gs>
                <a:gs pos="100000">
                  <a:schemeClr val="accent6">
                    <a:lumMod val="60000"/>
                    <a:lumOff val="40000"/>
                  </a:schemeClr>
                </a:gs>
              </a:gsLst>
              <a:lin ang="5400000" scaled="1"/>
            </a:gradFill>
            <a:ln>
              <a:noFill/>
            </a:ln>
            <a:effectLst/>
          </c:spPr>
          <c:invertIfNegative val="0"/>
          <c:cat>
            <c:strRef>
              <c:f>Chart6!$A$4:$A$9</c:f>
              <c:strCache>
                <c:ptCount val="5"/>
                <c:pt idx="0">
                  <c:v>Camargue</c:v>
                </c:pt>
                <c:pt idx="1">
                  <c:v>Continental</c:v>
                </c:pt>
                <c:pt idx="2">
                  <c:v>DB9</c:v>
                </c:pt>
                <c:pt idx="3">
                  <c:v>GT</c:v>
                </c:pt>
                <c:pt idx="4">
                  <c:v>XK</c:v>
                </c:pt>
              </c:strCache>
            </c:strRef>
          </c:cat>
          <c:val>
            <c:numRef>
              <c:f>Chart6!$B$4:$B$9</c:f>
              <c:numCache>
                <c:formatCode>General</c:formatCode>
                <c:ptCount val="5"/>
                <c:pt idx="0">
                  <c:v>39</c:v>
                </c:pt>
                <c:pt idx="1">
                  <c:v>52</c:v>
                </c:pt>
                <c:pt idx="2">
                  <c:v>54</c:v>
                </c:pt>
                <c:pt idx="3">
                  <c:v>36</c:v>
                </c:pt>
                <c:pt idx="4">
                  <c:v>95</c:v>
                </c:pt>
              </c:numCache>
            </c:numRef>
          </c:val>
          <c:extLst>
            <c:ext xmlns:c16="http://schemas.microsoft.com/office/drawing/2014/chart" uri="{C3380CC4-5D6E-409C-BE32-E72D297353CC}">
              <c16:uniqueId val="{00000000-F988-4E02-9815-13A43D2BDBC6}"/>
            </c:ext>
          </c:extLst>
        </c:ser>
        <c:dLbls>
          <c:showLegendKey val="0"/>
          <c:showVal val="0"/>
          <c:showCatName val="0"/>
          <c:showSerName val="0"/>
          <c:showPercent val="0"/>
          <c:showBubbleSize val="0"/>
        </c:dLbls>
        <c:gapWidth val="219"/>
        <c:overlap val="-27"/>
        <c:axId val="618296607"/>
        <c:axId val="618313407"/>
      </c:barChart>
      <c:catAx>
        <c:axId val="618296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313407"/>
        <c:crosses val="autoZero"/>
        <c:auto val="1"/>
        <c:lblAlgn val="ctr"/>
        <c:lblOffset val="100"/>
        <c:noMultiLvlLbl val="0"/>
      </c:catAx>
      <c:valAx>
        <c:axId val="6183134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296607"/>
        <c:crosses val="autoZero"/>
        <c:crossBetween val="between"/>
      </c:valAx>
      <c:spPr>
        <a:solidFill>
          <a:schemeClr val="accent6">
            <a:lumMod val="60000"/>
            <a:lumOff val="40000"/>
          </a:schemeClr>
        </a:solidFill>
        <a:ln>
          <a:noFill/>
        </a:ln>
        <a:effectLst>
          <a:outerShdw blurRad="50800" dist="38100" dir="2700000" algn="tl" rotWithShape="0">
            <a:prstClr val="black">
              <a:alpha val="40000"/>
            </a:prst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E6E6"/>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DATA VIZ.xlsx]Chart5!PivotTable6</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Sum</a:t>
            </a:r>
            <a:r>
              <a:rPr lang="en-US" baseline="0">
                <a:solidFill>
                  <a:schemeClr val="tx1"/>
                </a:solidFill>
              </a:rPr>
              <a:t> Of LaborCost By Make</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a:gsLst>
              <a:gs pos="14000">
                <a:schemeClr val="accent5">
                  <a:lumMod val="75000"/>
                </a:schemeClr>
              </a:gs>
              <a:gs pos="67000">
                <a:schemeClr val="accent5">
                  <a:lumMod val="60000"/>
                  <a:lumOff val="40000"/>
                </a:schemeClr>
              </a:gs>
            </a:gsLst>
            <a:lin ang="5400000" scaled="1"/>
          </a:gradFill>
          <a:ln w="19050">
            <a:noFill/>
          </a:ln>
          <a:effectLst/>
        </c:spPr>
        <c:dLbl>
          <c:idx val="0"/>
          <c:layout>
            <c:manualLayout>
              <c:x val="-2.2488140258569767E-3"/>
              <c:y val="1.1449489866398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a:gsLst>
              <a:gs pos="14000">
                <a:schemeClr val="accent2">
                  <a:lumMod val="75000"/>
                </a:schemeClr>
              </a:gs>
              <a:gs pos="67000">
                <a:schemeClr val="accent2">
                  <a:lumMod val="60000"/>
                  <a:lumOff val="40000"/>
                </a:schemeClr>
              </a:gs>
            </a:gsLst>
            <a:lin ang="5400000" scaled="1"/>
          </a:gradFill>
          <a:ln w="19050">
            <a:noFill/>
          </a:ln>
          <a:effectLst/>
        </c:spPr>
        <c:dLbl>
          <c:idx val="0"/>
          <c:layout>
            <c:manualLayout>
              <c:x val="2.0797388725481241E-2"/>
              <c:y val="-3.9731217808300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gradFill>
            <a:gsLst>
              <a:gs pos="0">
                <a:schemeClr val="accent6">
                  <a:lumMod val="75000"/>
                </a:schemeClr>
              </a:gs>
              <a:gs pos="100000">
                <a:schemeClr val="accent6">
                  <a:lumMod val="60000"/>
                  <a:lumOff val="40000"/>
                </a:schemeClr>
              </a:gs>
            </a:gsLst>
            <a:lin ang="5400000" scaled="1"/>
          </a:gradFill>
          <a:ln w="19050">
            <a:noFill/>
          </a:ln>
          <a:effectLst/>
        </c:spPr>
        <c:dLbl>
          <c:idx val="0"/>
          <c:layout>
            <c:manualLayout>
              <c:x val="-1.9284944370352778E-2"/>
              <c:y val="-7.46476427288694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a:gsLst>
              <a:gs pos="0">
                <a:schemeClr val="accent4">
                  <a:lumMod val="75000"/>
                </a:schemeClr>
              </a:gs>
              <a:gs pos="65000">
                <a:schemeClr val="accent4">
                  <a:lumMod val="60000"/>
                  <a:lumOff val="40000"/>
                </a:schemeClr>
              </a:gs>
              <a:gs pos="99000">
                <a:schemeClr val="accent4">
                  <a:lumMod val="60000"/>
                  <a:lumOff val="40000"/>
                </a:schemeClr>
              </a:gs>
            </a:gsLst>
            <a:lin ang="5400000" scaled="1"/>
          </a:gradFill>
          <a:ln w="19050">
            <a:noFill/>
          </a:ln>
          <a:effectLst/>
        </c:spPr>
        <c:dLbl>
          <c:idx val="0"/>
          <c:layout>
            <c:manualLayout>
              <c:x val="-6.1391745985348118E-3"/>
              <c:y val="-4.974009827718903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gradFill>
            <a:gsLst>
              <a:gs pos="0">
                <a:srgbClr val="0070C0"/>
              </a:gs>
              <a:gs pos="85321">
                <a:srgbClr val="69BFFF"/>
              </a:gs>
              <a:gs pos="100000">
                <a:srgbClr val="69BFFF"/>
              </a:gs>
            </a:gsLst>
            <a:lin ang="5400000" scaled="1"/>
          </a:gradFill>
          <a:ln w="19050">
            <a:noFill/>
          </a:ln>
          <a:effectLst/>
        </c:spPr>
        <c:dLbl>
          <c:idx val="0"/>
          <c:layout>
            <c:manualLayout>
              <c:x val="1.3114346785538118E-2"/>
              <c:y val="-4.41959228780612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gradFill>
            <a:gsLst>
              <a:gs pos="63000">
                <a:srgbClr val="BA8CDC"/>
              </a:gs>
              <a:gs pos="11000">
                <a:srgbClr val="7030A0"/>
              </a:gs>
            </a:gsLst>
            <a:lin ang="5400000" scaled="1"/>
          </a:gradFill>
          <a:ln w="19050">
            <a:noFill/>
          </a:ln>
          <a:effectLst/>
        </c:spPr>
      </c:pivotFmt>
      <c:pivotFmt>
        <c:idx val="16"/>
        <c:spPr>
          <a:gradFill>
            <a:gsLst>
              <a:gs pos="14000">
                <a:schemeClr val="accent1">
                  <a:lumMod val="75000"/>
                </a:schemeClr>
              </a:gs>
              <a:gs pos="67000">
                <a:schemeClr val="accent5">
                  <a:lumMod val="60000"/>
                  <a:lumOff val="40000"/>
                </a:schemeClr>
              </a:gs>
            </a:gsLst>
            <a:lin ang="5400000" scaled="1"/>
          </a:gradFill>
          <a:ln w="19050">
            <a:noFill/>
          </a:ln>
          <a:effectLst/>
        </c:spPr>
        <c:dLbl>
          <c:idx val="0"/>
          <c:layout>
            <c:manualLayout>
              <c:x val="2.3480765600355641E-2"/>
              <c:y val="-1.59382708740354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Chart5!$B$3</c:f>
              <c:strCache>
                <c:ptCount val="1"/>
                <c:pt idx="0">
                  <c:v>Total</c:v>
                </c:pt>
              </c:strCache>
            </c:strRef>
          </c:tx>
          <c:spPr>
            <a:ln>
              <a:noFill/>
            </a:ln>
          </c:spPr>
          <c:dPt>
            <c:idx val="0"/>
            <c:bubble3D val="0"/>
            <c:spPr>
              <a:gradFill>
                <a:gsLst>
                  <a:gs pos="14000">
                    <a:schemeClr val="accent5">
                      <a:lumMod val="75000"/>
                    </a:schemeClr>
                  </a:gs>
                  <a:gs pos="67000">
                    <a:schemeClr val="accent5">
                      <a:lumMod val="60000"/>
                      <a:lumOff val="40000"/>
                    </a:schemeClr>
                  </a:gs>
                </a:gsLst>
                <a:lin ang="5400000" scaled="1"/>
              </a:gradFill>
              <a:ln w="19050">
                <a:noFill/>
              </a:ln>
              <a:effectLst/>
            </c:spPr>
            <c:extLst>
              <c:ext xmlns:c16="http://schemas.microsoft.com/office/drawing/2014/chart" uri="{C3380CC4-5D6E-409C-BE32-E72D297353CC}">
                <c16:uniqueId val="{00000001-02C0-4F71-BF94-53A608829C01}"/>
              </c:ext>
            </c:extLst>
          </c:dPt>
          <c:dPt>
            <c:idx val="1"/>
            <c:bubble3D val="0"/>
            <c:spPr>
              <a:gradFill>
                <a:gsLst>
                  <a:gs pos="14000">
                    <a:schemeClr val="accent2">
                      <a:lumMod val="75000"/>
                    </a:schemeClr>
                  </a:gs>
                  <a:gs pos="67000">
                    <a:schemeClr val="accent2">
                      <a:lumMod val="60000"/>
                      <a:lumOff val="40000"/>
                    </a:schemeClr>
                  </a:gs>
                </a:gsLst>
                <a:lin ang="5400000" scaled="1"/>
              </a:gradFill>
              <a:ln w="19050">
                <a:noFill/>
              </a:ln>
              <a:effectLst/>
            </c:spPr>
            <c:extLst>
              <c:ext xmlns:c16="http://schemas.microsoft.com/office/drawing/2014/chart" uri="{C3380CC4-5D6E-409C-BE32-E72D297353CC}">
                <c16:uniqueId val="{00000003-02C0-4F71-BF94-53A608829C01}"/>
              </c:ext>
            </c:extLst>
          </c:dPt>
          <c:dPt>
            <c:idx val="2"/>
            <c:bubble3D val="0"/>
            <c:spPr>
              <a:gradFill>
                <a:gsLst>
                  <a:gs pos="0">
                    <a:schemeClr val="accent6">
                      <a:lumMod val="75000"/>
                    </a:schemeClr>
                  </a:gs>
                  <a:gs pos="100000">
                    <a:schemeClr val="accent6">
                      <a:lumMod val="60000"/>
                      <a:lumOff val="40000"/>
                    </a:schemeClr>
                  </a:gs>
                </a:gsLst>
                <a:lin ang="5400000" scaled="1"/>
              </a:gradFill>
              <a:ln w="19050">
                <a:noFill/>
              </a:ln>
              <a:effectLst/>
            </c:spPr>
            <c:extLst>
              <c:ext xmlns:c16="http://schemas.microsoft.com/office/drawing/2014/chart" uri="{C3380CC4-5D6E-409C-BE32-E72D297353CC}">
                <c16:uniqueId val="{00000005-02C0-4F71-BF94-53A608829C01}"/>
              </c:ext>
            </c:extLst>
          </c:dPt>
          <c:dPt>
            <c:idx val="3"/>
            <c:bubble3D val="0"/>
            <c:spPr>
              <a:gradFill>
                <a:gsLst>
                  <a:gs pos="0">
                    <a:schemeClr val="accent4">
                      <a:lumMod val="75000"/>
                    </a:schemeClr>
                  </a:gs>
                  <a:gs pos="65000">
                    <a:schemeClr val="accent4">
                      <a:lumMod val="60000"/>
                      <a:lumOff val="40000"/>
                    </a:schemeClr>
                  </a:gs>
                  <a:gs pos="99000">
                    <a:schemeClr val="accent4">
                      <a:lumMod val="60000"/>
                      <a:lumOff val="40000"/>
                    </a:schemeClr>
                  </a:gs>
                </a:gsLst>
                <a:lin ang="5400000" scaled="1"/>
              </a:gradFill>
              <a:ln w="19050">
                <a:noFill/>
              </a:ln>
              <a:effectLst/>
            </c:spPr>
            <c:extLst>
              <c:ext xmlns:c16="http://schemas.microsoft.com/office/drawing/2014/chart" uri="{C3380CC4-5D6E-409C-BE32-E72D297353CC}">
                <c16:uniqueId val="{00000007-02C0-4F71-BF94-53A608829C01}"/>
              </c:ext>
            </c:extLst>
          </c:dPt>
          <c:dPt>
            <c:idx val="4"/>
            <c:bubble3D val="0"/>
            <c:spPr>
              <a:gradFill>
                <a:gsLst>
                  <a:gs pos="0">
                    <a:srgbClr val="0070C0"/>
                  </a:gs>
                  <a:gs pos="85321">
                    <a:srgbClr val="69BFFF"/>
                  </a:gs>
                  <a:gs pos="100000">
                    <a:srgbClr val="69BFFF"/>
                  </a:gs>
                </a:gsLst>
                <a:lin ang="5400000" scaled="1"/>
              </a:gradFill>
              <a:ln w="19050">
                <a:noFill/>
              </a:ln>
              <a:effectLst/>
            </c:spPr>
            <c:extLst>
              <c:ext xmlns:c16="http://schemas.microsoft.com/office/drawing/2014/chart" uri="{C3380CC4-5D6E-409C-BE32-E72D297353CC}">
                <c16:uniqueId val="{00000009-02C0-4F71-BF94-53A608829C01}"/>
              </c:ext>
            </c:extLst>
          </c:dPt>
          <c:dPt>
            <c:idx val="5"/>
            <c:bubble3D val="0"/>
            <c:spPr>
              <a:gradFill>
                <a:gsLst>
                  <a:gs pos="63000">
                    <a:srgbClr val="BA8CDC"/>
                  </a:gs>
                  <a:gs pos="11000">
                    <a:srgbClr val="7030A0"/>
                  </a:gs>
                </a:gsLst>
                <a:lin ang="5400000" scaled="1"/>
              </a:gradFill>
              <a:ln w="19050">
                <a:noFill/>
              </a:ln>
              <a:effectLst/>
            </c:spPr>
            <c:extLst>
              <c:ext xmlns:c16="http://schemas.microsoft.com/office/drawing/2014/chart" uri="{C3380CC4-5D6E-409C-BE32-E72D297353CC}">
                <c16:uniqueId val="{0000000B-02C0-4F71-BF94-53A608829C01}"/>
              </c:ext>
            </c:extLst>
          </c:dPt>
          <c:dPt>
            <c:idx val="6"/>
            <c:bubble3D val="0"/>
            <c:spPr>
              <a:gradFill>
                <a:gsLst>
                  <a:gs pos="14000">
                    <a:schemeClr val="accent1">
                      <a:lumMod val="75000"/>
                    </a:schemeClr>
                  </a:gs>
                  <a:gs pos="67000">
                    <a:schemeClr val="accent5">
                      <a:lumMod val="60000"/>
                      <a:lumOff val="40000"/>
                    </a:schemeClr>
                  </a:gs>
                </a:gsLst>
                <a:lin ang="5400000" scaled="1"/>
              </a:gradFill>
              <a:ln w="19050">
                <a:noFill/>
              </a:ln>
              <a:effectLst/>
            </c:spPr>
            <c:extLst>
              <c:ext xmlns:c16="http://schemas.microsoft.com/office/drawing/2014/chart" uri="{C3380CC4-5D6E-409C-BE32-E72D297353CC}">
                <c16:uniqueId val="{0000000D-02C0-4F71-BF94-53A608829C01}"/>
              </c:ext>
            </c:extLst>
          </c:dPt>
          <c:dLbls>
            <c:dLbl>
              <c:idx val="0"/>
              <c:layout>
                <c:manualLayout>
                  <c:x val="-2.2488140258569767E-3"/>
                  <c:y val="1.14494898663982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2C0-4F71-BF94-53A608829C01}"/>
                </c:ext>
              </c:extLst>
            </c:dLbl>
            <c:dLbl>
              <c:idx val="1"/>
              <c:layout>
                <c:manualLayout>
                  <c:x val="2.0797388725481241E-2"/>
                  <c:y val="-3.97312178083003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2C0-4F71-BF94-53A608829C01}"/>
                </c:ext>
              </c:extLst>
            </c:dLbl>
            <c:dLbl>
              <c:idx val="2"/>
              <c:layout>
                <c:manualLayout>
                  <c:x val="-1.9284944370352778E-2"/>
                  <c:y val="-7.464764272886942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2C0-4F71-BF94-53A608829C01}"/>
                </c:ext>
              </c:extLst>
            </c:dLbl>
            <c:dLbl>
              <c:idx val="3"/>
              <c:layout>
                <c:manualLayout>
                  <c:x val="-6.1391745985348118E-3"/>
                  <c:y val="-4.974009827718903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2C0-4F71-BF94-53A608829C01}"/>
                </c:ext>
              </c:extLst>
            </c:dLbl>
            <c:dLbl>
              <c:idx val="4"/>
              <c:layout>
                <c:manualLayout>
                  <c:x val="1.3114346785538118E-2"/>
                  <c:y val="-4.419592287806129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2C0-4F71-BF94-53A608829C01}"/>
                </c:ext>
              </c:extLst>
            </c:dLbl>
            <c:dLbl>
              <c:idx val="6"/>
              <c:layout>
                <c:manualLayout>
                  <c:x val="2.3480765600355641E-2"/>
                  <c:y val="-1.593827087403548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2C0-4F71-BF94-53A608829C0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Chart5!$A$4:$A$11</c:f>
              <c:strCache>
                <c:ptCount val="7"/>
                <c:pt idx="0">
                  <c:v>Aston Martin</c:v>
                </c:pt>
                <c:pt idx="1">
                  <c:v>Bentley</c:v>
                </c:pt>
                <c:pt idx="2">
                  <c:v>Jaguar</c:v>
                </c:pt>
                <c:pt idx="3">
                  <c:v>MGB</c:v>
                </c:pt>
                <c:pt idx="4">
                  <c:v>Rolls Royce</c:v>
                </c:pt>
                <c:pt idx="5">
                  <c:v>Triumph</c:v>
                </c:pt>
                <c:pt idx="6">
                  <c:v>TVR</c:v>
                </c:pt>
              </c:strCache>
            </c:strRef>
          </c:cat>
          <c:val>
            <c:numRef>
              <c:f>Chart5!$B$4:$B$11</c:f>
              <c:numCache>
                <c:formatCode>General</c:formatCode>
                <c:ptCount val="7"/>
                <c:pt idx="0">
                  <c:v>97585</c:v>
                </c:pt>
                <c:pt idx="1">
                  <c:v>63222</c:v>
                </c:pt>
                <c:pt idx="2">
                  <c:v>74082</c:v>
                </c:pt>
                <c:pt idx="3">
                  <c:v>11700</c:v>
                </c:pt>
                <c:pt idx="4">
                  <c:v>48420</c:v>
                </c:pt>
                <c:pt idx="5">
                  <c:v>12075</c:v>
                </c:pt>
                <c:pt idx="6">
                  <c:v>4875</c:v>
                </c:pt>
              </c:numCache>
            </c:numRef>
          </c:val>
          <c:extLst>
            <c:ext xmlns:c16="http://schemas.microsoft.com/office/drawing/2014/chart" uri="{C3380CC4-5D6E-409C-BE32-E72D297353CC}">
              <c16:uniqueId val="{0000000E-02C0-4F71-BF94-53A608829C0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E6E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DATA VIZ.xlsx]Chart4!PivotTable5</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Max.</a:t>
            </a:r>
            <a:r>
              <a:rPr lang="en-US" baseline="0">
                <a:solidFill>
                  <a:schemeClr val="tx1"/>
                </a:solidFill>
              </a:rPr>
              <a:t> Of CostPrice By Model/Make</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6">
                  <a:lumMod val="75000"/>
                </a:schemeClr>
              </a:gs>
              <a:gs pos="44000">
                <a:schemeClr val="accent6">
                  <a:lumMod val="75000"/>
                </a:schemeClr>
              </a:gs>
              <a:gs pos="100000">
                <a:schemeClr val="accent6">
                  <a:lumMod val="60000"/>
                  <a:lumOff val="40000"/>
                </a:schemeClr>
              </a:gs>
            </a:gsLst>
            <a:lin ang="54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solidFill>
          <a:schemeClr val="accent6">
            <a:lumMod val="60000"/>
            <a:lumOff val="40000"/>
          </a:schemeClr>
        </a:solidFill>
        <a:ln>
          <a:noFill/>
        </a:ln>
        <a:effectLst>
          <a:outerShdw blurRad="50800" dist="38100" dir="2700000" algn="tl" rotWithShape="0">
            <a:prstClr val="black">
              <a:alpha val="40000"/>
            </a:prstClr>
          </a:outerShdw>
        </a:effectLst>
        <a:sp3d/>
      </c:spPr>
    </c:sideWall>
    <c:backWall>
      <c:thickness val="0"/>
      <c:spPr>
        <a:solidFill>
          <a:schemeClr val="accent6">
            <a:lumMod val="60000"/>
            <a:lumOff val="40000"/>
          </a:schemeClr>
        </a:solidFill>
        <a:ln>
          <a:noFill/>
        </a:ln>
        <a:effectLst>
          <a:outerShdw blurRad="50800" dist="38100" dir="2700000" algn="tl" rotWithShape="0">
            <a:prstClr val="black">
              <a:alpha val="40000"/>
            </a:prstClr>
          </a:outerShdw>
        </a:effectLst>
        <a:sp3d/>
      </c:spPr>
    </c:backWall>
    <c:plotArea>
      <c:layout/>
      <c:bar3DChart>
        <c:barDir val="col"/>
        <c:grouping val="clustered"/>
        <c:varyColors val="0"/>
        <c:ser>
          <c:idx val="0"/>
          <c:order val="0"/>
          <c:tx>
            <c:strRef>
              <c:f>Chart4!$B$3</c:f>
              <c:strCache>
                <c:ptCount val="1"/>
                <c:pt idx="0">
                  <c:v>Total</c:v>
                </c:pt>
              </c:strCache>
            </c:strRef>
          </c:tx>
          <c:spPr>
            <a:gradFill>
              <a:gsLst>
                <a:gs pos="0">
                  <a:schemeClr val="accent6">
                    <a:lumMod val="75000"/>
                  </a:schemeClr>
                </a:gs>
                <a:gs pos="44000">
                  <a:schemeClr val="accent6">
                    <a:lumMod val="75000"/>
                  </a:schemeClr>
                </a:gs>
                <a:gs pos="100000">
                  <a:schemeClr val="accent6">
                    <a:lumMod val="60000"/>
                    <a:lumOff val="40000"/>
                  </a:schemeClr>
                </a:gs>
              </a:gsLst>
              <a:lin ang="5400000" scaled="1"/>
            </a:gradFill>
            <a:ln>
              <a:noFill/>
            </a:ln>
            <a:effectLst/>
            <a:sp3d/>
          </c:spPr>
          <c:invertIfNegative val="0"/>
          <c:cat>
            <c:multiLvlStrRef>
              <c:f>Chart4!$A$4:$A$16</c:f>
              <c:multiLvlStrCache>
                <c:ptCount val="6"/>
                <c:lvl>
                  <c:pt idx="0">
                    <c:v>Rolls Royce</c:v>
                  </c:pt>
                  <c:pt idx="1">
                    <c:v>Aston Martin</c:v>
                  </c:pt>
                  <c:pt idx="2">
                    <c:v>Aston Martin</c:v>
                  </c:pt>
                  <c:pt idx="3">
                    <c:v>Aston Martin</c:v>
                  </c:pt>
                  <c:pt idx="4">
                    <c:v>Aston Martin</c:v>
                  </c:pt>
                  <c:pt idx="5">
                    <c:v>Aston Martin</c:v>
                  </c:pt>
                </c:lvl>
                <c:lvl>
                  <c:pt idx="0">
                    <c:v>Camargue</c:v>
                  </c:pt>
                  <c:pt idx="1">
                    <c:v>DB9</c:v>
                  </c:pt>
                  <c:pt idx="2">
                    <c:v>Rapide</c:v>
                  </c:pt>
                  <c:pt idx="3">
                    <c:v>Vanquish</c:v>
                  </c:pt>
                  <c:pt idx="4">
                    <c:v>Vantage</c:v>
                  </c:pt>
                  <c:pt idx="5">
                    <c:v>Zagato</c:v>
                  </c:pt>
                </c:lvl>
              </c:multiLvlStrCache>
            </c:multiLvlStrRef>
          </c:cat>
          <c:val>
            <c:numRef>
              <c:f>Chart4!$B$4:$B$16</c:f>
              <c:numCache>
                <c:formatCode>General</c:formatCode>
                <c:ptCount val="6"/>
                <c:pt idx="0">
                  <c:v>130000</c:v>
                </c:pt>
                <c:pt idx="1">
                  <c:v>160000</c:v>
                </c:pt>
                <c:pt idx="2">
                  <c:v>160000</c:v>
                </c:pt>
                <c:pt idx="3">
                  <c:v>130000</c:v>
                </c:pt>
                <c:pt idx="4">
                  <c:v>130000</c:v>
                </c:pt>
                <c:pt idx="5">
                  <c:v>130000</c:v>
                </c:pt>
              </c:numCache>
            </c:numRef>
          </c:val>
          <c:extLst>
            <c:ext xmlns:c16="http://schemas.microsoft.com/office/drawing/2014/chart" uri="{C3380CC4-5D6E-409C-BE32-E72D297353CC}">
              <c16:uniqueId val="{00000000-BD79-49C9-96B2-B834873646A6}"/>
            </c:ext>
          </c:extLst>
        </c:ser>
        <c:dLbls>
          <c:showLegendKey val="0"/>
          <c:showVal val="0"/>
          <c:showCatName val="0"/>
          <c:showSerName val="0"/>
          <c:showPercent val="0"/>
          <c:showBubbleSize val="0"/>
        </c:dLbls>
        <c:gapWidth val="150"/>
        <c:shape val="box"/>
        <c:axId val="1100309951"/>
        <c:axId val="1100310431"/>
        <c:axId val="0"/>
      </c:bar3DChart>
      <c:catAx>
        <c:axId val="11003099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00310431"/>
        <c:crosses val="autoZero"/>
        <c:auto val="1"/>
        <c:lblAlgn val="ctr"/>
        <c:lblOffset val="100"/>
        <c:noMultiLvlLbl val="0"/>
      </c:catAx>
      <c:valAx>
        <c:axId val="11003104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00309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E6E6"/>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DATA VIZ.xlsx]Chart3!PivotTable3</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Count</a:t>
            </a:r>
            <a:r>
              <a:rPr lang="en-US" baseline="0">
                <a:solidFill>
                  <a:schemeClr val="tx1"/>
                </a:solidFill>
              </a:rPr>
              <a:t> Of VehicleType By Make</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Chart3!$B$3</c:f>
              <c:strCache>
                <c:ptCount val="1"/>
                <c:pt idx="0">
                  <c:v>Total</c:v>
                </c:pt>
              </c:strCache>
            </c:strRef>
          </c:tx>
          <c:spPr>
            <a:ln w="28575"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cat>
            <c:strRef>
              <c:f>Chart3!$A$4:$A$11</c:f>
              <c:strCache>
                <c:ptCount val="7"/>
                <c:pt idx="0">
                  <c:v>Aston Martin</c:v>
                </c:pt>
                <c:pt idx="1">
                  <c:v>Bentley</c:v>
                </c:pt>
                <c:pt idx="2">
                  <c:v>Jaguar</c:v>
                </c:pt>
                <c:pt idx="3">
                  <c:v>MGB</c:v>
                </c:pt>
                <c:pt idx="4">
                  <c:v>Rolls Royce</c:v>
                </c:pt>
                <c:pt idx="5">
                  <c:v>Triumph</c:v>
                </c:pt>
                <c:pt idx="6">
                  <c:v>TVR</c:v>
                </c:pt>
              </c:strCache>
            </c:strRef>
          </c:cat>
          <c:val>
            <c:numRef>
              <c:f>Chart3!$B$4:$B$11</c:f>
              <c:numCache>
                <c:formatCode>General</c:formatCode>
                <c:ptCount val="7"/>
                <c:pt idx="0">
                  <c:v>110</c:v>
                </c:pt>
                <c:pt idx="1">
                  <c:v>72</c:v>
                </c:pt>
                <c:pt idx="2">
                  <c:v>129</c:v>
                </c:pt>
                <c:pt idx="3">
                  <c:v>36</c:v>
                </c:pt>
                <c:pt idx="4">
                  <c:v>63</c:v>
                </c:pt>
                <c:pt idx="5">
                  <c:v>36</c:v>
                </c:pt>
                <c:pt idx="6">
                  <c:v>15</c:v>
                </c:pt>
              </c:numCache>
            </c:numRef>
          </c:val>
          <c:smooth val="0"/>
          <c:extLst>
            <c:ext xmlns:c16="http://schemas.microsoft.com/office/drawing/2014/chart" uri="{C3380CC4-5D6E-409C-BE32-E72D297353CC}">
              <c16:uniqueId val="{00000000-0E53-48CA-A2FE-632606D532F4}"/>
            </c:ext>
          </c:extLst>
        </c:ser>
        <c:dLbls>
          <c:showLegendKey val="0"/>
          <c:showVal val="0"/>
          <c:showCatName val="0"/>
          <c:showSerName val="0"/>
          <c:showPercent val="0"/>
          <c:showBubbleSize val="0"/>
        </c:dLbls>
        <c:marker val="1"/>
        <c:smooth val="0"/>
        <c:axId val="284371231"/>
        <c:axId val="284371711"/>
      </c:lineChart>
      <c:catAx>
        <c:axId val="28437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84371711"/>
        <c:crosses val="autoZero"/>
        <c:auto val="1"/>
        <c:lblAlgn val="ctr"/>
        <c:lblOffset val="100"/>
        <c:noMultiLvlLbl val="0"/>
      </c:catAx>
      <c:valAx>
        <c:axId val="2843717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84371231"/>
        <c:crosses val="autoZero"/>
        <c:crossBetween val="between"/>
      </c:valAx>
      <c:spPr>
        <a:solidFill>
          <a:schemeClr val="accent6">
            <a:lumMod val="60000"/>
            <a:lumOff val="40000"/>
          </a:schemeClr>
        </a:solidFill>
        <a:ln>
          <a:noFill/>
        </a:ln>
        <a:effectLst>
          <a:outerShdw blurRad="50800" dist="38100" dir="2700000" algn="tl" rotWithShape="0">
            <a:prstClr val="black">
              <a:alpha val="40000"/>
            </a:prst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E6E6"/>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DATA VIZ.xlsx]Chart2!PivotTable2</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Sum</a:t>
            </a:r>
            <a:r>
              <a:rPr lang="en-US" baseline="0">
                <a:solidFill>
                  <a:schemeClr val="tx1"/>
                </a:solidFill>
              </a:rPr>
              <a:t> Of VehicleAgeInYears By Model</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rgbClr val="8AB46E"/>
              </a:gs>
              <a:gs pos="0">
                <a:schemeClr val="accent6">
                  <a:lumMod val="75000"/>
                </a:schemeClr>
              </a:gs>
              <a:gs pos="21000">
                <a:schemeClr val="accent6">
                  <a:lumMod val="75000"/>
                </a:schemeClr>
              </a:gs>
              <a:gs pos="100000">
                <a:schemeClr val="accent6">
                  <a:lumMod val="60000"/>
                  <a:lumOff val="4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Chart2!$B$3</c:f>
              <c:strCache>
                <c:ptCount val="1"/>
                <c:pt idx="0">
                  <c:v>Total</c:v>
                </c:pt>
              </c:strCache>
            </c:strRef>
          </c:tx>
          <c:spPr>
            <a:gradFill>
              <a:gsLst>
                <a:gs pos="100000">
                  <a:srgbClr val="8AB46E"/>
                </a:gs>
                <a:gs pos="0">
                  <a:schemeClr val="accent6">
                    <a:lumMod val="75000"/>
                  </a:schemeClr>
                </a:gs>
                <a:gs pos="21000">
                  <a:schemeClr val="accent6">
                    <a:lumMod val="75000"/>
                  </a:schemeClr>
                </a:gs>
                <a:gs pos="100000">
                  <a:schemeClr val="accent6">
                    <a:lumMod val="60000"/>
                    <a:lumOff val="40000"/>
                  </a:schemeClr>
                </a:gs>
              </a:gsLst>
              <a:lin ang="5400000" scaled="1"/>
            </a:gradFill>
            <a:ln>
              <a:noFill/>
            </a:ln>
            <a:effectLst/>
          </c:spPr>
          <c:invertIfNegative val="0"/>
          <c:cat>
            <c:strRef>
              <c:f>Chart2!$A$4:$A$14</c:f>
              <c:strCache>
                <c:ptCount val="10"/>
                <c:pt idx="0">
                  <c:v>XK</c:v>
                </c:pt>
                <c:pt idx="1">
                  <c:v>GT</c:v>
                </c:pt>
                <c:pt idx="2">
                  <c:v>DB9</c:v>
                </c:pt>
                <c:pt idx="3">
                  <c:v>TR4</c:v>
                </c:pt>
                <c:pt idx="4">
                  <c:v>Camargue</c:v>
                </c:pt>
                <c:pt idx="5">
                  <c:v>Continental</c:v>
                </c:pt>
                <c:pt idx="6">
                  <c:v>XJ6</c:v>
                </c:pt>
                <c:pt idx="7">
                  <c:v>TR5</c:v>
                </c:pt>
                <c:pt idx="8">
                  <c:v>DB7</c:v>
                </c:pt>
                <c:pt idx="9">
                  <c:v>Silver Ghost</c:v>
                </c:pt>
              </c:strCache>
            </c:strRef>
          </c:cat>
          <c:val>
            <c:numRef>
              <c:f>Chart2!$B$4:$B$14</c:f>
              <c:numCache>
                <c:formatCode>General</c:formatCode>
                <c:ptCount val="10"/>
                <c:pt idx="0">
                  <c:v>1835.6493570617724</c:v>
                </c:pt>
                <c:pt idx="1">
                  <c:v>1631.4049474200908</c:v>
                </c:pt>
                <c:pt idx="2">
                  <c:v>1165.7539964726027</c:v>
                </c:pt>
                <c:pt idx="3">
                  <c:v>1116.6279558143071</c:v>
                </c:pt>
                <c:pt idx="4">
                  <c:v>945.3923460064691</c:v>
                </c:pt>
                <c:pt idx="5">
                  <c:v>848.27015997209617</c:v>
                </c:pt>
                <c:pt idx="6">
                  <c:v>475.30631286276002</c:v>
                </c:pt>
                <c:pt idx="7">
                  <c:v>323.84219531709795</c:v>
                </c:pt>
                <c:pt idx="8">
                  <c:v>300.63233583967536</c:v>
                </c:pt>
                <c:pt idx="9">
                  <c:v>288.2674025646881</c:v>
                </c:pt>
              </c:numCache>
            </c:numRef>
          </c:val>
          <c:extLst>
            <c:ext xmlns:c16="http://schemas.microsoft.com/office/drawing/2014/chart" uri="{C3380CC4-5D6E-409C-BE32-E72D297353CC}">
              <c16:uniqueId val="{00000000-016D-4637-BD61-8BB2B193FEA1}"/>
            </c:ext>
          </c:extLst>
        </c:ser>
        <c:dLbls>
          <c:showLegendKey val="0"/>
          <c:showVal val="0"/>
          <c:showCatName val="0"/>
          <c:showSerName val="0"/>
          <c:showPercent val="0"/>
          <c:showBubbleSize val="0"/>
        </c:dLbls>
        <c:gapWidth val="219"/>
        <c:overlap val="-27"/>
        <c:axId val="397700639"/>
        <c:axId val="397701119"/>
      </c:barChart>
      <c:catAx>
        <c:axId val="397700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97701119"/>
        <c:crosses val="autoZero"/>
        <c:auto val="1"/>
        <c:lblAlgn val="ctr"/>
        <c:lblOffset val="100"/>
        <c:noMultiLvlLbl val="0"/>
      </c:catAx>
      <c:valAx>
        <c:axId val="3977011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97700639"/>
        <c:crosses val="autoZero"/>
        <c:crossBetween val="between"/>
      </c:valAx>
      <c:spPr>
        <a:solidFill>
          <a:schemeClr val="accent6">
            <a:lumMod val="60000"/>
            <a:lumOff val="40000"/>
          </a:schemeClr>
        </a:solidFill>
        <a:ln>
          <a:noFill/>
        </a:ln>
        <a:effectLst>
          <a:outerShdw blurRad="50800" dist="38100" dir="2700000" algn="tl" rotWithShape="0">
            <a:prstClr val="black">
              <a:alpha val="40000"/>
            </a:prst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E6E6"/>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DATA VIZ.xlsx]Chart1!PivotTable1</c:name>
    <c:fmtId val="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Max.</a:t>
            </a:r>
            <a:r>
              <a:rPr lang="en-US" baseline="0">
                <a:solidFill>
                  <a:schemeClr val="tx1"/>
                </a:solidFill>
              </a:rPr>
              <a:t> Of Mileage By Make</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6">
                  <a:lumMod val="75000"/>
                </a:schemeClr>
              </a:gs>
              <a:gs pos="44000">
                <a:schemeClr val="accent6">
                  <a:lumMod val="75000"/>
                </a:schemeClr>
              </a:gs>
              <a:gs pos="100000">
                <a:schemeClr val="accent6">
                  <a:lumMod val="60000"/>
                  <a:lumOff val="4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Chart1!$B$3</c:f>
              <c:strCache>
                <c:ptCount val="1"/>
                <c:pt idx="0">
                  <c:v>Total</c:v>
                </c:pt>
              </c:strCache>
            </c:strRef>
          </c:tx>
          <c:spPr>
            <a:gradFill>
              <a:gsLst>
                <a:gs pos="0">
                  <a:schemeClr val="accent6">
                    <a:lumMod val="75000"/>
                  </a:schemeClr>
                </a:gs>
                <a:gs pos="44000">
                  <a:schemeClr val="accent6">
                    <a:lumMod val="75000"/>
                  </a:schemeClr>
                </a:gs>
                <a:gs pos="100000">
                  <a:schemeClr val="accent6">
                    <a:lumMod val="60000"/>
                    <a:lumOff val="40000"/>
                  </a:schemeClr>
                </a:gs>
              </a:gsLst>
              <a:lin ang="5400000" scaled="1"/>
            </a:gradFill>
            <a:ln>
              <a:noFill/>
            </a:ln>
            <a:effectLst/>
          </c:spPr>
          <c:invertIfNegative val="0"/>
          <c:cat>
            <c:strRef>
              <c:f>Chart1!$A$4:$A$11</c:f>
              <c:strCache>
                <c:ptCount val="7"/>
                <c:pt idx="0">
                  <c:v>Aston Martin</c:v>
                </c:pt>
                <c:pt idx="1">
                  <c:v>Rolls Royce</c:v>
                </c:pt>
                <c:pt idx="2">
                  <c:v>Bentley</c:v>
                </c:pt>
                <c:pt idx="3">
                  <c:v>Jaguar</c:v>
                </c:pt>
                <c:pt idx="4">
                  <c:v>Triumph</c:v>
                </c:pt>
                <c:pt idx="5">
                  <c:v>MGB</c:v>
                </c:pt>
                <c:pt idx="6">
                  <c:v>TVR</c:v>
                </c:pt>
              </c:strCache>
            </c:strRef>
          </c:cat>
          <c:val>
            <c:numRef>
              <c:f>Chart1!$B$4:$B$11</c:f>
              <c:numCache>
                <c:formatCode>General</c:formatCode>
                <c:ptCount val="7"/>
                <c:pt idx="0">
                  <c:v>161000</c:v>
                </c:pt>
                <c:pt idx="1">
                  <c:v>127220</c:v>
                </c:pt>
                <c:pt idx="2">
                  <c:v>127220</c:v>
                </c:pt>
                <c:pt idx="3">
                  <c:v>127220</c:v>
                </c:pt>
                <c:pt idx="4">
                  <c:v>65250</c:v>
                </c:pt>
                <c:pt idx="5">
                  <c:v>65250</c:v>
                </c:pt>
                <c:pt idx="6">
                  <c:v>52500</c:v>
                </c:pt>
              </c:numCache>
            </c:numRef>
          </c:val>
          <c:extLst>
            <c:ext xmlns:c16="http://schemas.microsoft.com/office/drawing/2014/chart" uri="{C3380CC4-5D6E-409C-BE32-E72D297353CC}">
              <c16:uniqueId val="{00000000-A35B-4898-9551-143553D3CC5C}"/>
            </c:ext>
          </c:extLst>
        </c:ser>
        <c:dLbls>
          <c:showLegendKey val="0"/>
          <c:showVal val="0"/>
          <c:showCatName val="0"/>
          <c:showSerName val="0"/>
          <c:showPercent val="0"/>
          <c:showBubbleSize val="0"/>
        </c:dLbls>
        <c:gapWidth val="182"/>
        <c:axId val="619658351"/>
        <c:axId val="619658831"/>
      </c:barChart>
      <c:catAx>
        <c:axId val="619658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9658831"/>
        <c:crosses val="autoZero"/>
        <c:auto val="1"/>
        <c:lblAlgn val="ctr"/>
        <c:lblOffset val="100"/>
        <c:noMultiLvlLbl val="0"/>
      </c:catAx>
      <c:valAx>
        <c:axId val="6196588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9658351"/>
        <c:crosses val="autoZero"/>
        <c:crossBetween val="between"/>
      </c:valAx>
      <c:spPr>
        <a:solidFill>
          <a:schemeClr val="accent6">
            <a:lumMod val="60000"/>
            <a:lumOff val="40000"/>
          </a:schemeClr>
        </a:solidFill>
        <a:ln>
          <a:noFill/>
        </a:ln>
        <a:effectLst>
          <a:outerShdw blurRad="50800" dist="38100" dir="2700000" algn="tl" rotWithShape="0">
            <a:prstClr val="black">
              <a:alpha val="40000"/>
            </a:prst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E6E6"/>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Chart9!$D$4</c:f>
              <c:strCache>
                <c:ptCount val="1"/>
                <c:pt idx="0">
                  <c:v>XK</c:v>
                </c:pt>
              </c:strCache>
            </c:strRef>
          </c:tx>
          <c:spPr>
            <a:gradFill>
              <a:gsLst>
                <a:gs pos="0">
                  <a:srgbClr val="C00000"/>
                </a:gs>
                <a:gs pos="65000">
                  <a:srgbClr val="FFC000"/>
                </a:gs>
                <a:gs pos="99000">
                  <a:srgbClr val="FFC000"/>
                </a:gs>
              </a:gsLst>
              <a:lin ang="5400000" scaled="1"/>
            </a:gradFill>
            <a:ln>
              <a:solidFill>
                <a:schemeClr val="tx1"/>
              </a:solidFill>
            </a:ln>
          </c:spPr>
          <c:dPt>
            <c:idx val="0"/>
            <c:bubble3D val="0"/>
            <c:spPr>
              <a:gradFill>
                <a:gsLst>
                  <a:gs pos="31000">
                    <a:schemeClr val="accent2">
                      <a:lumMod val="75000"/>
                    </a:schemeClr>
                  </a:gs>
                  <a:gs pos="65000">
                    <a:schemeClr val="accent2">
                      <a:lumMod val="60000"/>
                      <a:lumOff val="40000"/>
                    </a:schemeClr>
                  </a:gs>
                  <a:gs pos="99000">
                    <a:schemeClr val="accent2">
                      <a:lumMod val="60000"/>
                      <a:lumOff val="40000"/>
                    </a:schemeClr>
                  </a:gs>
                </a:gsLst>
                <a:lin ang="5400000" scaled="1"/>
              </a:gradFill>
              <a:ln w="19050">
                <a:solidFill>
                  <a:schemeClr val="bg1"/>
                </a:solidFill>
              </a:ln>
              <a:effectLst/>
            </c:spPr>
            <c:extLst>
              <c:ext xmlns:c16="http://schemas.microsoft.com/office/drawing/2014/chart" uri="{C3380CC4-5D6E-409C-BE32-E72D297353CC}">
                <c16:uniqueId val="{00000001-B32B-4FEE-8F9F-968CD2B750AA}"/>
              </c:ext>
            </c:extLst>
          </c:dPt>
          <c:dLbls>
            <c:delete val="1"/>
          </c:dLbls>
          <c:val>
            <c:numRef>
              <c:f>Chart9!$E$4</c:f>
              <c:numCache>
                <c:formatCode>General</c:formatCode>
                <c:ptCount val="1"/>
                <c:pt idx="0">
                  <c:v>3781300</c:v>
                </c:pt>
              </c:numCache>
            </c:numRef>
          </c:val>
          <c:extLst>
            <c:ext xmlns:c16="http://schemas.microsoft.com/office/drawing/2014/chart" uri="{C3380CC4-5D6E-409C-BE32-E72D297353CC}">
              <c16:uniqueId val="{00000002-B32B-4FEE-8F9F-968CD2B750AA}"/>
            </c:ext>
          </c:extLst>
        </c:ser>
        <c:dLbls>
          <c:showLegendKey val="0"/>
          <c:showVal val="1"/>
          <c:showCatName val="0"/>
          <c:showSerName val="0"/>
          <c:showPercent val="0"/>
          <c:showBubbleSize val="0"/>
          <c:showLeaderLines val="1"/>
        </c:dLbls>
        <c:firstSliceAng val="0"/>
        <c:holeSize val="49"/>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854983537426472"/>
          <c:y val="0.19174150641573534"/>
          <c:w val="0.57367621369557797"/>
          <c:h val="0.7079279451113194"/>
        </c:manualLayout>
      </c:layout>
      <c:doughnutChart>
        <c:varyColors val="1"/>
        <c:ser>
          <c:idx val="0"/>
          <c:order val="0"/>
          <c:tx>
            <c:strRef>
              <c:f>Chart10!$D$4</c:f>
              <c:strCache>
                <c:ptCount val="1"/>
                <c:pt idx="0">
                  <c:v>Jaguar</c:v>
                </c:pt>
              </c:strCache>
            </c:strRef>
          </c:tx>
          <c:spPr>
            <a:gradFill>
              <a:gsLst>
                <a:gs pos="0">
                  <a:srgbClr val="C00000"/>
                </a:gs>
                <a:gs pos="65000">
                  <a:srgbClr val="F7AC9F"/>
                </a:gs>
                <a:gs pos="99000">
                  <a:srgbClr val="F7AC9F"/>
                </a:gs>
              </a:gsLst>
              <a:lin ang="5400000" scaled="1"/>
            </a:gradFill>
            <a:ln>
              <a:solidFill>
                <a:schemeClr val="bg2"/>
              </a:solidFill>
            </a:ln>
          </c:spPr>
          <c:dPt>
            <c:idx val="0"/>
            <c:bubble3D val="0"/>
            <c:spPr>
              <a:gradFill>
                <a:gsLst>
                  <a:gs pos="0">
                    <a:srgbClr val="C00000"/>
                  </a:gs>
                  <a:gs pos="65000">
                    <a:srgbClr val="F7AC9F"/>
                  </a:gs>
                  <a:gs pos="99000">
                    <a:srgbClr val="F7AC9F"/>
                  </a:gs>
                </a:gsLst>
                <a:lin ang="5400000" scaled="1"/>
              </a:gradFill>
              <a:ln w="19050">
                <a:solidFill>
                  <a:schemeClr val="bg2"/>
                </a:solidFill>
              </a:ln>
              <a:effectLst/>
            </c:spPr>
            <c:extLst>
              <c:ext xmlns:c16="http://schemas.microsoft.com/office/drawing/2014/chart" uri="{C3380CC4-5D6E-409C-BE32-E72D297353CC}">
                <c16:uniqueId val="{00000001-AC71-403C-B285-B92F1966491C}"/>
              </c:ext>
            </c:extLst>
          </c:dPt>
          <c:val>
            <c:numRef>
              <c:f>Chart10!$E$4</c:f>
              <c:numCache>
                <c:formatCode>General</c:formatCode>
                <c:ptCount val="1"/>
                <c:pt idx="0">
                  <c:v>129</c:v>
                </c:pt>
              </c:numCache>
            </c:numRef>
          </c:val>
          <c:extLst>
            <c:ext xmlns:c16="http://schemas.microsoft.com/office/drawing/2014/chart" uri="{C3380CC4-5D6E-409C-BE32-E72D297353CC}">
              <c16:uniqueId val="{00000002-AC71-403C-B285-B92F1966491C}"/>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DATA VIZ.xlsx]Chart7!PivotTable1</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Sum</a:t>
            </a:r>
            <a:r>
              <a:rPr lang="en-US" baseline="0">
                <a:solidFill>
                  <a:schemeClr val="tx1"/>
                </a:solidFill>
              </a:rPr>
              <a:t> Of VehicleType By SpareParts</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Chart7!$B$3</c:f>
              <c:strCache>
                <c:ptCount val="1"/>
                <c:pt idx="0">
                  <c:v>Total</c:v>
                </c:pt>
              </c:strCache>
            </c:strRef>
          </c:tx>
          <c:spPr>
            <a:ln w="28575"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cat>
            <c:strRef>
              <c:f>Chart7!$A$4:$A$7</c:f>
              <c:strCache>
                <c:ptCount val="3"/>
                <c:pt idx="0">
                  <c:v>Saloon</c:v>
                </c:pt>
                <c:pt idx="1">
                  <c:v>Coupe</c:v>
                </c:pt>
                <c:pt idx="2">
                  <c:v>Convertible</c:v>
                </c:pt>
              </c:strCache>
            </c:strRef>
          </c:cat>
          <c:val>
            <c:numRef>
              <c:f>Chart7!$B$4:$B$7</c:f>
              <c:numCache>
                <c:formatCode>General</c:formatCode>
                <c:ptCount val="3"/>
                <c:pt idx="0">
                  <c:v>245730</c:v>
                </c:pt>
                <c:pt idx="1">
                  <c:v>210000</c:v>
                </c:pt>
                <c:pt idx="2">
                  <c:v>43100</c:v>
                </c:pt>
              </c:numCache>
            </c:numRef>
          </c:val>
          <c:smooth val="0"/>
          <c:extLst>
            <c:ext xmlns:c16="http://schemas.microsoft.com/office/drawing/2014/chart" uri="{C3380CC4-5D6E-409C-BE32-E72D297353CC}">
              <c16:uniqueId val="{00000000-9593-44E2-83C2-43C88CC98713}"/>
            </c:ext>
          </c:extLst>
        </c:ser>
        <c:dLbls>
          <c:showLegendKey val="0"/>
          <c:showVal val="0"/>
          <c:showCatName val="0"/>
          <c:showSerName val="0"/>
          <c:showPercent val="0"/>
          <c:showBubbleSize val="0"/>
        </c:dLbls>
        <c:marker val="1"/>
        <c:smooth val="0"/>
        <c:axId val="2424927"/>
        <c:axId val="2425887"/>
      </c:lineChart>
      <c:catAx>
        <c:axId val="2424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425887"/>
        <c:crosses val="autoZero"/>
        <c:auto val="1"/>
        <c:lblAlgn val="ctr"/>
        <c:lblOffset val="100"/>
        <c:noMultiLvlLbl val="0"/>
      </c:catAx>
      <c:valAx>
        <c:axId val="24258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424927"/>
        <c:crosses val="autoZero"/>
        <c:crossBetween val="between"/>
      </c:valAx>
      <c:spPr>
        <a:solidFill>
          <a:schemeClr val="accent6">
            <a:lumMod val="60000"/>
            <a:lumOff val="40000"/>
          </a:schemeClr>
        </a:solidFill>
        <a:ln>
          <a:noFill/>
        </a:ln>
        <a:effectLst>
          <a:outerShdw blurRad="50800" dist="38100" dir="2700000" algn="tl" rotWithShape="0">
            <a:prstClr val="black">
              <a:alpha val="40000"/>
            </a:prst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E6E6"/>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DATA VIZ.xlsx]Chart2!PivotTable2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VehicleAgeInYears By Model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Chart2!$B$3</c:f>
              <c:strCache>
                <c:ptCount val="1"/>
                <c:pt idx="0">
                  <c:v>Total</c:v>
                </c:pt>
              </c:strCache>
            </c:strRef>
          </c:tx>
          <c:spPr>
            <a:solidFill>
              <a:schemeClr val="accent1"/>
            </a:solidFill>
            <a:ln>
              <a:noFill/>
            </a:ln>
            <a:effectLst/>
          </c:spPr>
          <c:invertIfNegative val="0"/>
          <c:cat>
            <c:strRef>
              <c:f>Chart2!$A$4:$A$14</c:f>
              <c:strCache>
                <c:ptCount val="10"/>
                <c:pt idx="0">
                  <c:v>XK</c:v>
                </c:pt>
                <c:pt idx="1">
                  <c:v>GT</c:v>
                </c:pt>
                <c:pt idx="2">
                  <c:v>DB9</c:v>
                </c:pt>
                <c:pt idx="3">
                  <c:v>TR4</c:v>
                </c:pt>
                <c:pt idx="4">
                  <c:v>Camargue</c:v>
                </c:pt>
                <c:pt idx="5">
                  <c:v>Continental</c:v>
                </c:pt>
                <c:pt idx="6">
                  <c:v>XJ6</c:v>
                </c:pt>
                <c:pt idx="7">
                  <c:v>TR5</c:v>
                </c:pt>
                <c:pt idx="8">
                  <c:v>DB7</c:v>
                </c:pt>
                <c:pt idx="9">
                  <c:v>Silver Ghost</c:v>
                </c:pt>
              </c:strCache>
            </c:strRef>
          </c:cat>
          <c:val>
            <c:numRef>
              <c:f>Chart2!$B$4:$B$14</c:f>
              <c:numCache>
                <c:formatCode>General</c:formatCode>
                <c:ptCount val="10"/>
                <c:pt idx="0">
                  <c:v>1835.6493570617724</c:v>
                </c:pt>
                <c:pt idx="1">
                  <c:v>1631.4049474200908</c:v>
                </c:pt>
                <c:pt idx="2">
                  <c:v>1165.7539964726027</c:v>
                </c:pt>
                <c:pt idx="3">
                  <c:v>1116.6279558143071</c:v>
                </c:pt>
                <c:pt idx="4">
                  <c:v>945.3923460064691</c:v>
                </c:pt>
                <c:pt idx="5">
                  <c:v>848.27015997209617</c:v>
                </c:pt>
                <c:pt idx="6">
                  <c:v>475.30631286276002</c:v>
                </c:pt>
                <c:pt idx="7">
                  <c:v>323.84219531709795</c:v>
                </c:pt>
                <c:pt idx="8">
                  <c:v>300.63233583967536</c:v>
                </c:pt>
                <c:pt idx="9">
                  <c:v>288.2674025646881</c:v>
                </c:pt>
              </c:numCache>
            </c:numRef>
          </c:val>
          <c:extLst>
            <c:ext xmlns:c16="http://schemas.microsoft.com/office/drawing/2014/chart" uri="{C3380CC4-5D6E-409C-BE32-E72D297353CC}">
              <c16:uniqueId val="{00000000-DE3E-4EF7-A203-AA2C383E529E}"/>
            </c:ext>
          </c:extLst>
        </c:ser>
        <c:dLbls>
          <c:showLegendKey val="0"/>
          <c:showVal val="0"/>
          <c:showCatName val="0"/>
          <c:showSerName val="0"/>
          <c:showPercent val="0"/>
          <c:showBubbleSize val="0"/>
        </c:dLbls>
        <c:gapWidth val="219"/>
        <c:overlap val="-27"/>
        <c:axId val="397700639"/>
        <c:axId val="397701119"/>
      </c:barChart>
      <c:catAx>
        <c:axId val="397700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701119"/>
        <c:crosses val="autoZero"/>
        <c:auto val="1"/>
        <c:lblAlgn val="ctr"/>
        <c:lblOffset val="100"/>
        <c:noMultiLvlLbl val="0"/>
      </c:catAx>
      <c:valAx>
        <c:axId val="3977011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700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DATA VIZ.xlsx]Chart8!PivotTable2</c:name>
    <c:fmtId val="1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Count</a:t>
            </a:r>
            <a:r>
              <a:rPr lang="en-US" baseline="0">
                <a:solidFill>
                  <a:schemeClr val="tx1"/>
                </a:solidFill>
              </a:rPr>
              <a:t> Of ColorID By Make</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6">
                  <a:lumMod val="75000"/>
                </a:schemeClr>
              </a:gs>
              <a:gs pos="27000">
                <a:schemeClr val="accent6">
                  <a:lumMod val="75000"/>
                </a:schemeClr>
              </a:gs>
              <a:gs pos="90000">
                <a:schemeClr val="accent6">
                  <a:lumMod val="60000"/>
                  <a:lumOff val="4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Chart8!$B$3</c:f>
              <c:strCache>
                <c:ptCount val="1"/>
                <c:pt idx="0">
                  <c:v>Total</c:v>
                </c:pt>
              </c:strCache>
            </c:strRef>
          </c:tx>
          <c:spPr>
            <a:gradFill>
              <a:gsLst>
                <a:gs pos="0">
                  <a:schemeClr val="accent6">
                    <a:lumMod val="75000"/>
                  </a:schemeClr>
                </a:gs>
                <a:gs pos="27000">
                  <a:schemeClr val="accent6">
                    <a:lumMod val="75000"/>
                  </a:schemeClr>
                </a:gs>
                <a:gs pos="90000">
                  <a:schemeClr val="accent6">
                    <a:lumMod val="60000"/>
                    <a:lumOff val="40000"/>
                  </a:schemeClr>
                </a:gs>
              </a:gsLst>
              <a:lin ang="5400000" scaled="1"/>
            </a:gradFill>
            <a:ln>
              <a:noFill/>
            </a:ln>
            <a:effectLst/>
          </c:spPr>
          <c:invertIfNegative val="0"/>
          <c:cat>
            <c:strRef>
              <c:f>Chart8!$A$4:$A$11</c:f>
              <c:strCache>
                <c:ptCount val="7"/>
                <c:pt idx="0">
                  <c:v>Jaguar</c:v>
                </c:pt>
                <c:pt idx="1">
                  <c:v>Aston Martin</c:v>
                </c:pt>
                <c:pt idx="2">
                  <c:v>Bentley</c:v>
                </c:pt>
                <c:pt idx="3">
                  <c:v>Rolls Royce</c:v>
                </c:pt>
                <c:pt idx="4">
                  <c:v>Triumph</c:v>
                </c:pt>
                <c:pt idx="5">
                  <c:v>MGB</c:v>
                </c:pt>
                <c:pt idx="6">
                  <c:v>TVR</c:v>
                </c:pt>
              </c:strCache>
            </c:strRef>
          </c:cat>
          <c:val>
            <c:numRef>
              <c:f>Chart8!$B$4:$B$11</c:f>
              <c:numCache>
                <c:formatCode>General</c:formatCode>
                <c:ptCount val="7"/>
                <c:pt idx="0">
                  <c:v>129</c:v>
                </c:pt>
                <c:pt idx="1">
                  <c:v>110</c:v>
                </c:pt>
                <c:pt idx="2">
                  <c:v>72</c:v>
                </c:pt>
                <c:pt idx="3">
                  <c:v>63</c:v>
                </c:pt>
                <c:pt idx="4">
                  <c:v>36</c:v>
                </c:pt>
                <c:pt idx="5">
                  <c:v>36</c:v>
                </c:pt>
                <c:pt idx="6">
                  <c:v>15</c:v>
                </c:pt>
              </c:numCache>
            </c:numRef>
          </c:val>
          <c:extLst>
            <c:ext xmlns:c16="http://schemas.microsoft.com/office/drawing/2014/chart" uri="{C3380CC4-5D6E-409C-BE32-E72D297353CC}">
              <c16:uniqueId val="{00000000-256E-4BC5-B7D5-F5A14234ABBA}"/>
            </c:ext>
          </c:extLst>
        </c:ser>
        <c:dLbls>
          <c:showLegendKey val="0"/>
          <c:showVal val="0"/>
          <c:showCatName val="0"/>
          <c:showSerName val="0"/>
          <c:showPercent val="0"/>
          <c:showBubbleSize val="0"/>
        </c:dLbls>
        <c:gapWidth val="182"/>
        <c:axId val="233796720"/>
        <c:axId val="233799120"/>
      </c:barChart>
      <c:catAx>
        <c:axId val="233796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33799120"/>
        <c:crosses val="autoZero"/>
        <c:auto val="1"/>
        <c:lblAlgn val="ctr"/>
        <c:lblOffset val="100"/>
        <c:noMultiLvlLbl val="0"/>
      </c:catAx>
      <c:valAx>
        <c:axId val="2337991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33796720"/>
        <c:crosses val="autoZero"/>
        <c:crossBetween val="between"/>
      </c:valAx>
      <c:spPr>
        <a:solidFill>
          <a:schemeClr val="accent6">
            <a:lumMod val="60000"/>
            <a:lumOff val="40000"/>
          </a:schemeClr>
        </a:solidFill>
        <a:ln>
          <a:noFill/>
        </a:ln>
        <a:effectLst>
          <a:outerShdw blurRad="50800" dist="38100" dir="2700000" algn="tl" rotWithShape="0">
            <a:prstClr val="black">
              <a:alpha val="40000"/>
            </a:prst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E6E6"/>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DATA VIZ.xlsx]Chart3!PivotTable3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VehicleType By Make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Chart3!$B$3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Chart3!$A$4:$A$11</c:f>
              <c:strCache>
                <c:ptCount val="7"/>
                <c:pt idx="0">
                  <c:v>Aston Martin</c:v>
                </c:pt>
                <c:pt idx="1">
                  <c:v>Bentley</c:v>
                </c:pt>
                <c:pt idx="2">
                  <c:v>Jaguar</c:v>
                </c:pt>
                <c:pt idx="3">
                  <c:v>MGB</c:v>
                </c:pt>
                <c:pt idx="4">
                  <c:v>Rolls Royce</c:v>
                </c:pt>
                <c:pt idx="5">
                  <c:v>Triumph</c:v>
                </c:pt>
                <c:pt idx="6">
                  <c:v>TVR</c:v>
                </c:pt>
              </c:strCache>
            </c:strRef>
          </c:cat>
          <c:val>
            <c:numRef>
              <c:f>Chart3!$B$4:$B$11</c:f>
              <c:numCache>
                <c:formatCode>General</c:formatCode>
                <c:ptCount val="7"/>
                <c:pt idx="0">
                  <c:v>110</c:v>
                </c:pt>
                <c:pt idx="1">
                  <c:v>72</c:v>
                </c:pt>
                <c:pt idx="2">
                  <c:v>129</c:v>
                </c:pt>
                <c:pt idx="3">
                  <c:v>36</c:v>
                </c:pt>
                <c:pt idx="4">
                  <c:v>63</c:v>
                </c:pt>
                <c:pt idx="5">
                  <c:v>36</c:v>
                </c:pt>
                <c:pt idx="6">
                  <c:v>15</c:v>
                </c:pt>
              </c:numCache>
            </c:numRef>
          </c:val>
          <c:smooth val="0"/>
          <c:extLst>
            <c:ext xmlns:c16="http://schemas.microsoft.com/office/drawing/2014/chart" uri="{C3380CC4-5D6E-409C-BE32-E72D297353CC}">
              <c16:uniqueId val="{00000000-1AD8-43F8-A6CF-EEB0F85EA1DA}"/>
            </c:ext>
          </c:extLst>
        </c:ser>
        <c:dLbls>
          <c:showLegendKey val="0"/>
          <c:showVal val="0"/>
          <c:showCatName val="0"/>
          <c:showSerName val="0"/>
          <c:showPercent val="0"/>
          <c:showBubbleSize val="0"/>
        </c:dLbls>
        <c:marker val="1"/>
        <c:smooth val="0"/>
        <c:axId val="284371231"/>
        <c:axId val="284371711"/>
      </c:lineChart>
      <c:catAx>
        <c:axId val="28437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371711"/>
        <c:crosses val="autoZero"/>
        <c:auto val="1"/>
        <c:lblAlgn val="ctr"/>
        <c:lblOffset val="100"/>
        <c:noMultiLvlLbl val="0"/>
      </c:catAx>
      <c:valAx>
        <c:axId val="2843717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371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DATA VIZ.xlsx]Chart4!PivotTable5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a:t>
            </a:r>
            <a:r>
              <a:rPr lang="en-US" baseline="0"/>
              <a:t> Of CostPrice By Model/Make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Chart4!$B$3</c:f>
              <c:strCache>
                <c:ptCount val="1"/>
                <c:pt idx="0">
                  <c:v>Total</c:v>
                </c:pt>
              </c:strCache>
            </c:strRef>
          </c:tx>
          <c:spPr>
            <a:solidFill>
              <a:schemeClr val="accent1"/>
            </a:solidFill>
            <a:ln>
              <a:noFill/>
            </a:ln>
            <a:effectLst/>
            <a:sp3d/>
          </c:spPr>
          <c:invertIfNegative val="0"/>
          <c:cat>
            <c:multiLvlStrRef>
              <c:f>Chart4!$A$4:$A$16</c:f>
              <c:multiLvlStrCache>
                <c:ptCount val="6"/>
                <c:lvl>
                  <c:pt idx="0">
                    <c:v>Rolls Royce</c:v>
                  </c:pt>
                  <c:pt idx="1">
                    <c:v>Aston Martin</c:v>
                  </c:pt>
                  <c:pt idx="2">
                    <c:v>Aston Martin</c:v>
                  </c:pt>
                  <c:pt idx="3">
                    <c:v>Aston Martin</c:v>
                  </c:pt>
                  <c:pt idx="4">
                    <c:v>Aston Martin</c:v>
                  </c:pt>
                  <c:pt idx="5">
                    <c:v>Aston Martin</c:v>
                  </c:pt>
                </c:lvl>
                <c:lvl>
                  <c:pt idx="0">
                    <c:v>Camargue</c:v>
                  </c:pt>
                  <c:pt idx="1">
                    <c:v>DB9</c:v>
                  </c:pt>
                  <c:pt idx="2">
                    <c:v>Rapide</c:v>
                  </c:pt>
                  <c:pt idx="3">
                    <c:v>Vanquish</c:v>
                  </c:pt>
                  <c:pt idx="4">
                    <c:v>Vantage</c:v>
                  </c:pt>
                  <c:pt idx="5">
                    <c:v>Zagato</c:v>
                  </c:pt>
                </c:lvl>
              </c:multiLvlStrCache>
            </c:multiLvlStrRef>
          </c:cat>
          <c:val>
            <c:numRef>
              <c:f>Chart4!$B$4:$B$16</c:f>
              <c:numCache>
                <c:formatCode>General</c:formatCode>
                <c:ptCount val="6"/>
                <c:pt idx="0">
                  <c:v>130000</c:v>
                </c:pt>
                <c:pt idx="1">
                  <c:v>160000</c:v>
                </c:pt>
                <c:pt idx="2">
                  <c:v>160000</c:v>
                </c:pt>
                <c:pt idx="3">
                  <c:v>130000</c:v>
                </c:pt>
                <c:pt idx="4">
                  <c:v>130000</c:v>
                </c:pt>
                <c:pt idx="5">
                  <c:v>130000</c:v>
                </c:pt>
              </c:numCache>
            </c:numRef>
          </c:val>
          <c:extLst>
            <c:ext xmlns:c16="http://schemas.microsoft.com/office/drawing/2014/chart" uri="{C3380CC4-5D6E-409C-BE32-E72D297353CC}">
              <c16:uniqueId val="{00000000-001A-441C-8BFD-479949B08B19}"/>
            </c:ext>
          </c:extLst>
        </c:ser>
        <c:dLbls>
          <c:showLegendKey val="0"/>
          <c:showVal val="0"/>
          <c:showCatName val="0"/>
          <c:showSerName val="0"/>
          <c:showPercent val="0"/>
          <c:showBubbleSize val="0"/>
        </c:dLbls>
        <c:gapWidth val="150"/>
        <c:shape val="box"/>
        <c:axId val="1100309951"/>
        <c:axId val="1100310431"/>
        <c:axId val="0"/>
      </c:bar3DChart>
      <c:catAx>
        <c:axId val="11003099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310431"/>
        <c:crosses val="autoZero"/>
        <c:auto val="1"/>
        <c:lblAlgn val="ctr"/>
        <c:lblOffset val="100"/>
        <c:noMultiLvlLbl val="0"/>
      </c:catAx>
      <c:valAx>
        <c:axId val="11003104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309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DATA VIZ.xlsx]Chart5!PivotTable6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LaborCost By Make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Chart5!$B$3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347-40E2-8ED2-D5B8458139F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347-40E2-8ED2-D5B8458139F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347-40E2-8ED2-D5B8458139F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347-40E2-8ED2-D5B8458139F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347-40E2-8ED2-D5B8458139F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347-40E2-8ED2-D5B8458139F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347-40E2-8ED2-D5B8458139FF}"/>
              </c:ext>
            </c:extLst>
          </c:dPt>
          <c:cat>
            <c:strRef>
              <c:f>Chart5!$A$4:$A$11</c:f>
              <c:strCache>
                <c:ptCount val="7"/>
                <c:pt idx="0">
                  <c:v>Aston Martin</c:v>
                </c:pt>
                <c:pt idx="1">
                  <c:v>Bentley</c:v>
                </c:pt>
                <c:pt idx="2">
                  <c:v>Jaguar</c:v>
                </c:pt>
                <c:pt idx="3">
                  <c:v>MGB</c:v>
                </c:pt>
                <c:pt idx="4">
                  <c:v>Rolls Royce</c:v>
                </c:pt>
                <c:pt idx="5">
                  <c:v>Triumph</c:v>
                </c:pt>
                <c:pt idx="6">
                  <c:v>TVR</c:v>
                </c:pt>
              </c:strCache>
            </c:strRef>
          </c:cat>
          <c:val>
            <c:numRef>
              <c:f>Chart5!$B$4:$B$11</c:f>
              <c:numCache>
                <c:formatCode>General</c:formatCode>
                <c:ptCount val="7"/>
                <c:pt idx="0">
                  <c:v>97585</c:v>
                </c:pt>
                <c:pt idx="1">
                  <c:v>63222</c:v>
                </c:pt>
                <c:pt idx="2">
                  <c:v>74082</c:v>
                </c:pt>
                <c:pt idx="3">
                  <c:v>11700</c:v>
                </c:pt>
                <c:pt idx="4">
                  <c:v>48420</c:v>
                </c:pt>
                <c:pt idx="5">
                  <c:v>12075</c:v>
                </c:pt>
                <c:pt idx="6">
                  <c:v>4875</c:v>
                </c:pt>
              </c:numCache>
            </c:numRef>
          </c:val>
          <c:extLst>
            <c:ext xmlns:c16="http://schemas.microsoft.com/office/drawing/2014/chart" uri="{C3380CC4-5D6E-409C-BE32-E72D297353CC}">
              <c16:uniqueId val="{00000000-F3BE-4ADD-A77F-7D48A7383CD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DATA VIZ.xlsx]Chart6!PivotTable7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Make By Model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Chart6!$B$3</c:f>
              <c:strCache>
                <c:ptCount val="1"/>
                <c:pt idx="0">
                  <c:v>Total</c:v>
                </c:pt>
              </c:strCache>
            </c:strRef>
          </c:tx>
          <c:spPr>
            <a:solidFill>
              <a:schemeClr val="accent1"/>
            </a:solidFill>
            <a:ln>
              <a:noFill/>
            </a:ln>
            <a:effectLst/>
          </c:spPr>
          <c:invertIfNegative val="0"/>
          <c:cat>
            <c:strRef>
              <c:f>Chart6!$A$4:$A$9</c:f>
              <c:strCache>
                <c:ptCount val="5"/>
                <c:pt idx="0">
                  <c:v>Camargue</c:v>
                </c:pt>
                <c:pt idx="1">
                  <c:v>Continental</c:v>
                </c:pt>
                <c:pt idx="2">
                  <c:v>DB9</c:v>
                </c:pt>
                <c:pt idx="3">
                  <c:v>GT</c:v>
                </c:pt>
                <c:pt idx="4">
                  <c:v>XK</c:v>
                </c:pt>
              </c:strCache>
            </c:strRef>
          </c:cat>
          <c:val>
            <c:numRef>
              <c:f>Chart6!$B$4:$B$9</c:f>
              <c:numCache>
                <c:formatCode>General</c:formatCode>
                <c:ptCount val="5"/>
                <c:pt idx="0">
                  <c:v>39</c:v>
                </c:pt>
                <c:pt idx="1">
                  <c:v>52</c:v>
                </c:pt>
                <c:pt idx="2">
                  <c:v>54</c:v>
                </c:pt>
                <c:pt idx="3">
                  <c:v>36</c:v>
                </c:pt>
                <c:pt idx="4">
                  <c:v>95</c:v>
                </c:pt>
              </c:numCache>
            </c:numRef>
          </c:val>
          <c:extLst>
            <c:ext xmlns:c16="http://schemas.microsoft.com/office/drawing/2014/chart" uri="{C3380CC4-5D6E-409C-BE32-E72D297353CC}">
              <c16:uniqueId val="{00000000-07B4-41AB-AD64-B84EC65814C6}"/>
            </c:ext>
          </c:extLst>
        </c:ser>
        <c:dLbls>
          <c:showLegendKey val="0"/>
          <c:showVal val="0"/>
          <c:showCatName val="0"/>
          <c:showSerName val="0"/>
          <c:showPercent val="0"/>
          <c:showBubbleSize val="0"/>
        </c:dLbls>
        <c:gapWidth val="219"/>
        <c:overlap val="-27"/>
        <c:axId val="618296607"/>
        <c:axId val="618313407"/>
      </c:barChart>
      <c:catAx>
        <c:axId val="618296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313407"/>
        <c:crosses val="autoZero"/>
        <c:auto val="1"/>
        <c:lblAlgn val="ctr"/>
        <c:lblOffset val="100"/>
        <c:noMultiLvlLbl val="0"/>
      </c:catAx>
      <c:valAx>
        <c:axId val="6183134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296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DATA VIZ.xlsx]Chart7!PivotTable1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VehicleType By SpareParts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Chart7!$B$3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Chart7!$A$4:$A$7</c:f>
              <c:strCache>
                <c:ptCount val="3"/>
                <c:pt idx="0">
                  <c:v>Saloon</c:v>
                </c:pt>
                <c:pt idx="1">
                  <c:v>Coupe</c:v>
                </c:pt>
                <c:pt idx="2">
                  <c:v>Convertible</c:v>
                </c:pt>
              </c:strCache>
            </c:strRef>
          </c:cat>
          <c:val>
            <c:numRef>
              <c:f>Chart7!$B$4:$B$7</c:f>
              <c:numCache>
                <c:formatCode>General</c:formatCode>
                <c:ptCount val="3"/>
                <c:pt idx="0">
                  <c:v>245730</c:v>
                </c:pt>
                <c:pt idx="1">
                  <c:v>210000</c:v>
                </c:pt>
                <c:pt idx="2">
                  <c:v>43100</c:v>
                </c:pt>
              </c:numCache>
            </c:numRef>
          </c:val>
          <c:smooth val="0"/>
          <c:extLst>
            <c:ext xmlns:c16="http://schemas.microsoft.com/office/drawing/2014/chart" uri="{C3380CC4-5D6E-409C-BE32-E72D297353CC}">
              <c16:uniqueId val="{00000000-36BC-4081-8DE1-E33697B9FD7F}"/>
            </c:ext>
          </c:extLst>
        </c:ser>
        <c:dLbls>
          <c:showLegendKey val="0"/>
          <c:showVal val="0"/>
          <c:showCatName val="0"/>
          <c:showSerName val="0"/>
          <c:showPercent val="0"/>
          <c:showBubbleSize val="0"/>
        </c:dLbls>
        <c:marker val="1"/>
        <c:smooth val="0"/>
        <c:axId val="2424927"/>
        <c:axId val="2425887"/>
      </c:lineChart>
      <c:catAx>
        <c:axId val="2424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5887"/>
        <c:crosses val="autoZero"/>
        <c:auto val="1"/>
        <c:lblAlgn val="ctr"/>
        <c:lblOffset val="100"/>
        <c:noMultiLvlLbl val="0"/>
      </c:catAx>
      <c:valAx>
        <c:axId val="24258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4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[Car sales DATA VIZ.xlsx]Chart8!PivotTable2</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Chart8!$B$3</c:f>
              <c:strCache>
                <c:ptCount val="1"/>
                <c:pt idx="0">
                  <c:v>Total</c:v>
                </c:pt>
              </c:strCache>
            </c:strRef>
          </c:tx>
          <c:spPr>
            <a:solidFill>
              <a:schemeClr val="accent1"/>
            </a:solidFill>
            <a:ln>
              <a:noFill/>
            </a:ln>
            <a:effectLst/>
          </c:spPr>
          <c:invertIfNegative val="0"/>
          <c:cat>
            <c:strRef>
              <c:f>Chart8!$A$4:$A$11</c:f>
              <c:strCache>
                <c:ptCount val="7"/>
                <c:pt idx="0">
                  <c:v>Jaguar</c:v>
                </c:pt>
                <c:pt idx="1">
                  <c:v>Aston Martin</c:v>
                </c:pt>
                <c:pt idx="2">
                  <c:v>Bentley</c:v>
                </c:pt>
                <c:pt idx="3">
                  <c:v>Rolls Royce</c:v>
                </c:pt>
                <c:pt idx="4">
                  <c:v>Triumph</c:v>
                </c:pt>
                <c:pt idx="5">
                  <c:v>MGB</c:v>
                </c:pt>
                <c:pt idx="6">
                  <c:v>TVR</c:v>
                </c:pt>
              </c:strCache>
            </c:strRef>
          </c:cat>
          <c:val>
            <c:numRef>
              <c:f>Chart8!$B$4:$B$11</c:f>
              <c:numCache>
                <c:formatCode>General</c:formatCode>
                <c:ptCount val="7"/>
                <c:pt idx="0">
                  <c:v>129</c:v>
                </c:pt>
                <c:pt idx="1">
                  <c:v>110</c:v>
                </c:pt>
                <c:pt idx="2">
                  <c:v>72</c:v>
                </c:pt>
                <c:pt idx="3">
                  <c:v>63</c:v>
                </c:pt>
                <c:pt idx="4">
                  <c:v>36</c:v>
                </c:pt>
                <c:pt idx="5">
                  <c:v>36</c:v>
                </c:pt>
                <c:pt idx="6">
                  <c:v>15</c:v>
                </c:pt>
              </c:numCache>
            </c:numRef>
          </c:val>
          <c:extLst>
            <c:ext xmlns:c16="http://schemas.microsoft.com/office/drawing/2014/chart" uri="{C3380CC4-5D6E-409C-BE32-E72D297353CC}">
              <c16:uniqueId val="{00000000-8758-4D3C-AD49-904DBB84EB18}"/>
            </c:ext>
          </c:extLst>
        </c:ser>
        <c:dLbls>
          <c:showLegendKey val="0"/>
          <c:showVal val="0"/>
          <c:showCatName val="0"/>
          <c:showSerName val="0"/>
          <c:showPercent val="0"/>
          <c:showBubbleSize val="0"/>
        </c:dLbls>
        <c:gapWidth val="182"/>
        <c:axId val="233796720"/>
        <c:axId val="233799120"/>
      </c:barChart>
      <c:catAx>
        <c:axId val="233796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799120"/>
        <c:crosses val="autoZero"/>
        <c:auto val="1"/>
        <c:lblAlgn val="ctr"/>
        <c:lblOffset val="100"/>
        <c:noMultiLvlLbl val="0"/>
      </c:catAx>
      <c:valAx>
        <c:axId val="2337991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3796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Chart9!$D$4</c:f>
              <c:strCache>
                <c:ptCount val="1"/>
                <c:pt idx="0">
                  <c:v>XK</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A48-4064-B834-E47DC6FCE8B8}"/>
              </c:ext>
            </c:extLst>
          </c:dPt>
          <c:dLbls>
            <c:delete val="1"/>
          </c:dLbls>
          <c:val>
            <c:numRef>
              <c:f>Chart9!$E$4</c:f>
              <c:numCache>
                <c:formatCode>General</c:formatCode>
                <c:ptCount val="1"/>
                <c:pt idx="0">
                  <c:v>3781300</c:v>
                </c:pt>
              </c:numCache>
            </c:numRef>
          </c:val>
          <c:extLst>
            <c:ext xmlns:c16="http://schemas.microsoft.com/office/drawing/2014/chart" uri="{C3380CC4-5D6E-409C-BE32-E72D297353CC}">
              <c16:uniqueId val="{00000000-AA48-4064-B834-E47DC6FCE8B8}"/>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13.xml"/><Relationship Id="rId7" Type="http://schemas.openxmlformats.org/officeDocument/2006/relationships/image" Target="../media/image1.png"/><Relationship Id="rId12" Type="http://schemas.openxmlformats.org/officeDocument/2006/relationships/chart" Target="../charts/chart20.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11" Type="http://schemas.openxmlformats.org/officeDocument/2006/relationships/chart" Target="../charts/chart19.xml"/><Relationship Id="rId5" Type="http://schemas.openxmlformats.org/officeDocument/2006/relationships/chart" Target="../charts/chart15.xml"/><Relationship Id="rId10" Type="http://schemas.openxmlformats.org/officeDocument/2006/relationships/chart" Target="../charts/chart18.xml"/><Relationship Id="rId4" Type="http://schemas.openxmlformats.org/officeDocument/2006/relationships/chart" Target="../charts/chart14.xml"/><Relationship Id="rId9"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4762</xdr:colOff>
      <xdr:row>6</xdr:row>
      <xdr:rowOff>147637</xdr:rowOff>
    </xdr:from>
    <xdr:to>
      <xdr:col>12</xdr:col>
      <xdr:colOff>309562</xdr:colOff>
      <xdr:row>21</xdr:row>
      <xdr:rowOff>33337</xdr:rowOff>
    </xdr:to>
    <xdr:graphicFrame macro="">
      <xdr:nvGraphicFramePr>
        <xdr:cNvPr id="4" name="Chart 3">
          <a:extLst>
            <a:ext uri="{FF2B5EF4-FFF2-40B4-BE49-F238E27FC236}">
              <a16:creationId xmlns:a16="http://schemas.microsoft.com/office/drawing/2014/main" id="{21EAD1CF-C1B0-AD4D-3A9F-47E23E2776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7</xdr:col>
      <xdr:colOff>238125</xdr:colOff>
      <xdr:row>6</xdr:row>
      <xdr:rowOff>147637</xdr:rowOff>
    </xdr:from>
    <xdr:to>
      <xdr:col>11</xdr:col>
      <xdr:colOff>0</xdr:colOff>
      <xdr:row>16</xdr:row>
      <xdr:rowOff>95250</xdr:rowOff>
    </xdr:to>
    <xdr:graphicFrame macro="">
      <xdr:nvGraphicFramePr>
        <xdr:cNvPr id="3" name="Chart 2">
          <a:extLst>
            <a:ext uri="{FF2B5EF4-FFF2-40B4-BE49-F238E27FC236}">
              <a16:creationId xmlns:a16="http://schemas.microsoft.com/office/drawing/2014/main" id="{F133CC96-B8F1-EE08-96CB-FE9800D654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23</xdr:col>
      <xdr:colOff>38099</xdr:colOff>
      <xdr:row>5</xdr:row>
      <xdr:rowOff>0</xdr:rowOff>
    </xdr:from>
    <xdr:to>
      <xdr:col>26</xdr:col>
      <xdr:colOff>209550</xdr:colOff>
      <xdr:row>19</xdr:row>
      <xdr:rowOff>85725</xdr:rowOff>
    </xdr:to>
    <xdr:sp macro="" textlink="">
      <xdr:nvSpPr>
        <xdr:cNvPr id="2" name="Rectangle: Rounded Corners 1">
          <a:extLst>
            <a:ext uri="{FF2B5EF4-FFF2-40B4-BE49-F238E27FC236}">
              <a16:creationId xmlns:a16="http://schemas.microsoft.com/office/drawing/2014/main" id="{F8F4C822-AB2C-3853-A68B-3A0C0159419F}"/>
            </a:ext>
          </a:extLst>
        </xdr:cNvPr>
        <xdr:cNvSpPr/>
      </xdr:nvSpPr>
      <xdr:spPr>
        <a:xfrm>
          <a:off x="14058899" y="1028700"/>
          <a:ext cx="2000251" cy="2752725"/>
        </a:xfrm>
        <a:prstGeom prst="roundRect">
          <a:avLst>
            <a:gd name="adj" fmla="val 4054"/>
          </a:avLst>
        </a:prstGeom>
        <a:solidFill>
          <a:schemeClr val="accent6">
            <a:lumMod val="60000"/>
            <a:lumOff val="40000"/>
          </a:schemeClr>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504823</xdr:colOff>
      <xdr:row>4</xdr:row>
      <xdr:rowOff>133349</xdr:rowOff>
    </xdr:from>
    <xdr:to>
      <xdr:col>15</xdr:col>
      <xdr:colOff>381000</xdr:colOff>
      <xdr:row>49</xdr:row>
      <xdr:rowOff>66675</xdr:rowOff>
    </xdr:to>
    <xdr:sp macro="" textlink="">
      <xdr:nvSpPr>
        <xdr:cNvPr id="3" name="Rectangle: Rounded Corners 2">
          <a:extLst>
            <a:ext uri="{FF2B5EF4-FFF2-40B4-BE49-F238E27FC236}">
              <a16:creationId xmlns:a16="http://schemas.microsoft.com/office/drawing/2014/main" id="{31F74B71-DED4-5882-7011-1F433A5C9FFA}"/>
            </a:ext>
          </a:extLst>
        </xdr:cNvPr>
        <xdr:cNvSpPr/>
      </xdr:nvSpPr>
      <xdr:spPr>
        <a:xfrm>
          <a:off x="504823" y="971549"/>
          <a:ext cx="9020177" cy="8505826"/>
        </a:xfrm>
        <a:prstGeom prst="roundRect">
          <a:avLst>
            <a:gd name="adj" fmla="val 1541"/>
          </a:avLst>
        </a:prstGeom>
        <a:solidFill>
          <a:schemeClr val="accent6">
            <a:lumMod val="60000"/>
            <a:lumOff val="4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23</xdr:col>
      <xdr:colOff>95250</xdr:colOff>
      <xdr:row>20</xdr:row>
      <xdr:rowOff>85727</xdr:rowOff>
    </xdr:from>
    <xdr:to>
      <xdr:col>26</xdr:col>
      <xdr:colOff>295275</xdr:colOff>
      <xdr:row>28</xdr:row>
      <xdr:rowOff>152401</xdr:rowOff>
    </xdr:to>
    <xdr:sp macro="" textlink="">
      <xdr:nvSpPr>
        <xdr:cNvPr id="4" name="Rectangle: Rounded Corners 3">
          <a:extLst>
            <a:ext uri="{FF2B5EF4-FFF2-40B4-BE49-F238E27FC236}">
              <a16:creationId xmlns:a16="http://schemas.microsoft.com/office/drawing/2014/main" id="{61BF6CBD-A56A-8AA9-9D98-40F65A9BB304}"/>
            </a:ext>
          </a:extLst>
        </xdr:cNvPr>
        <xdr:cNvSpPr/>
      </xdr:nvSpPr>
      <xdr:spPr>
        <a:xfrm>
          <a:off x="14116050" y="3971927"/>
          <a:ext cx="2028825" cy="1590674"/>
        </a:xfrm>
        <a:prstGeom prst="roundRect">
          <a:avLst>
            <a:gd name="adj" fmla="val 4574"/>
          </a:avLst>
        </a:prstGeom>
        <a:solidFill>
          <a:schemeClr val="accent6">
            <a:lumMod val="60000"/>
            <a:lumOff val="4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16</xdr:col>
      <xdr:colOff>85725</xdr:colOff>
      <xdr:row>4</xdr:row>
      <xdr:rowOff>190499</xdr:rowOff>
    </xdr:from>
    <xdr:to>
      <xdr:col>19</xdr:col>
      <xdr:colOff>247650</xdr:colOff>
      <xdr:row>19</xdr:row>
      <xdr:rowOff>95250</xdr:rowOff>
    </xdr:to>
    <xdr:sp macro="" textlink="">
      <xdr:nvSpPr>
        <xdr:cNvPr id="7" name="Rectangle: Rounded Corners 6">
          <a:extLst>
            <a:ext uri="{FF2B5EF4-FFF2-40B4-BE49-F238E27FC236}">
              <a16:creationId xmlns:a16="http://schemas.microsoft.com/office/drawing/2014/main" id="{92E0537C-00FC-AA6D-B014-ADA3685EF3C5}"/>
            </a:ext>
          </a:extLst>
        </xdr:cNvPr>
        <xdr:cNvSpPr/>
      </xdr:nvSpPr>
      <xdr:spPr>
        <a:xfrm>
          <a:off x="9839325" y="1028699"/>
          <a:ext cx="1990725" cy="2762251"/>
        </a:xfrm>
        <a:prstGeom prst="roundRect">
          <a:avLst>
            <a:gd name="adj" fmla="val 4705"/>
          </a:avLst>
        </a:prstGeom>
        <a:solidFill>
          <a:schemeClr val="accent6">
            <a:lumMod val="60000"/>
            <a:lumOff val="40000"/>
          </a:schemeClr>
        </a:solidFill>
        <a:ln>
          <a:noFill/>
        </a:ln>
        <a:effectLst>
          <a:outerShdw blurRad="50800" dist="38100" dir="2700000" algn="tl" rotWithShape="0">
            <a:prstClr val="black">
              <a:alpha val="40000"/>
            </a:prstClr>
          </a:outerShdw>
        </a:effectLst>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GB" sz="1100"/>
        </a:p>
      </xdr:txBody>
    </xdr:sp>
    <xdr:clientData/>
  </xdr:twoCellAnchor>
  <xdr:twoCellAnchor>
    <xdr:from>
      <xdr:col>19</xdr:col>
      <xdr:colOff>371476</xdr:colOff>
      <xdr:row>5</xdr:row>
      <xdr:rowOff>9526</xdr:rowOff>
    </xdr:from>
    <xdr:to>
      <xdr:col>22</xdr:col>
      <xdr:colOff>523876</xdr:colOff>
      <xdr:row>19</xdr:row>
      <xdr:rowOff>76200</xdr:rowOff>
    </xdr:to>
    <xdr:sp macro="" textlink="">
      <xdr:nvSpPr>
        <xdr:cNvPr id="9" name="Rectangle: Rounded Corners 8">
          <a:extLst>
            <a:ext uri="{FF2B5EF4-FFF2-40B4-BE49-F238E27FC236}">
              <a16:creationId xmlns:a16="http://schemas.microsoft.com/office/drawing/2014/main" id="{8B6DC43A-7AC6-9970-C572-B24FF0D75F9E}"/>
            </a:ext>
          </a:extLst>
        </xdr:cNvPr>
        <xdr:cNvSpPr/>
      </xdr:nvSpPr>
      <xdr:spPr>
        <a:xfrm>
          <a:off x="11953876" y="1038226"/>
          <a:ext cx="1981200" cy="2733674"/>
        </a:xfrm>
        <a:prstGeom prst="roundRect">
          <a:avLst>
            <a:gd name="adj" fmla="val 4844"/>
          </a:avLst>
        </a:prstGeom>
        <a:solidFill>
          <a:schemeClr val="accent6">
            <a:lumMod val="60000"/>
            <a:lumOff val="4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oneCellAnchor>
    <xdr:from>
      <xdr:col>0</xdr:col>
      <xdr:colOff>476250</xdr:colOff>
      <xdr:row>0</xdr:row>
      <xdr:rowOff>101481</xdr:rowOff>
    </xdr:from>
    <xdr:ext cx="15544800" cy="727194"/>
    <xdr:sp macro="" textlink="">
      <xdr:nvSpPr>
        <xdr:cNvPr id="25" name="Flowchart: Alternative Process 24">
          <a:extLst>
            <a:ext uri="{FF2B5EF4-FFF2-40B4-BE49-F238E27FC236}">
              <a16:creationId xmlns:a16="http://schemas.microsoft.com/office/drawing/2014/main" id="{DDDDECC5-FDC8-8975-36D3-F0C8C36B7B6E}"/>
            </a:ext>
          </a:extLst>
        </xdr:cNvPr>
        <xdr:cNvSpPr/>
      </xdr:nvSpPr>
      <xdr:spPr>
        <a:xfrm>
          <a:off x="476250" y="101481"/>
          <a:ext cx="15544800" cy="727194"/>
        </a:xfrm>
        <a:prstGeom prst="flowChartAlternateProcess">
          <a:avLst/>
        </a:prstGeom>
        <a:solidFill>
          <a:schemeClr val="accent6">
            <a:lumMod val="60000"/>
            <a:lumOff val="40000"/>
          </a:schemeClr>
        </a:solidFill>
        <a:effectLst>
          <a:outerShdw blurRad="50800" dist="38100" dir="2700000" algn="tl" rotWithShape="0">
            <a:prstClr val="black">
              <a:alpha val="40000"/>
            </a:prstClr>
          </a:outerShdw>
        </a:effectLst>
      </xdr:spPr>
      <xdr:txBody>
        <a:bodyPr wrap="square" lIns="91440" tIns="45720" rIns="91440" bIns="45720" anchor="t">
          <a:noAutofit/>
        </a:bodyPr>
        <a:lstStyle/>
        <a:p>
          <a:pPr algn="l"/>
          <a:r>
            <a:rPr lang="en-GB" sz="3200" b="0" cap="none" spc="0">
              <a:ln w="0"/>
              <a:solidFill>
                <a:schemeClr val="tx1"/>
              </a:solidFill>
              <a:effectLst>
                <a:outerShdw blurRad="38100" dist="19050" dir="2700000" algn="tl" rotWithShape="0">
                  <a:schemeClr val="dk1">
                    <a:alpha val="40000"/>
                  </a:schemeClr>
                </a:outerShdw>
              </a:effectLst>
            </a:rPr>
            <a:t>         Car Sales Dashboard</a:t>
          </a:r>
        </a:p>
      </xdr:txBody>
    </xdr:sp>
    <xdr:clientData/>
  </xdr:oneCellAnchor>
  <xdr:twoCellAnchor>
    <xdr:from>
      <xdr:col>16</xdr:col>
      <xdr:colOff>152400</xdr:colOff>
      <xdr:row>20</xdr:row>
      <xdr:rowOff>57150</xdr:rowOff>
    </xdr:from>
    <xdr:to>
      <xdr:col>22</xdr:col>
      <xdr:colOff>571500</xdr:colOff>
      <xdr:row>28</xdr:row>
      <xdr:rowOff>152400</xdr:rowOff>
    </xdr:to>
    <xdr:sp macro="" textlink="">
      <xdr:nvSpPr>
        <xdr:cNvPr id="13" name="Rectangle: Rounded Corners 12">
          <a:extLst>
            <a:ext uri="{FF2B5EF4-FFF2-40B4-BE49-F238E27FC236}">
              <a16:creationId xmlns:a16="http://schemas.microsoft.com/office/drawing/2014/main" id="{1004B267-21D3-0C57-9512-2D9ADB748961}"/>
            </a:ext>
          </a:extLst>
        </xdr:cNvPr>
        <xdr:cNvSpPr/>
      </xdr:nvSpPr>
      <xdr:spPr>
        <a:xfrm>
          <a:off x="9906000" y="3943350"/>
          <a:ext cx="4076700" cy="1619250"/>
        </a:xfrm>
        <a:prstGeom prst="roundRect">
          <a:avLst>
            <a:gd name="adj" fmla="val 4746"/>
          </a:avLst>
        </a:prstGeom>
        <a:solidFill>
          <a:schemeClr val="accent6">
            <a:lumMod val="60000"/>
            <a:lumOff val="4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28575</xdr:colOff>
      <xdr:row>34</xdr:row>
      <xdr:rowOff>171448</xdr:rowOff>
    </xdr:from>
    <xdr:to>
      <xdr:col>8</xdr:col>
      <xdr:colOff>171450</xdr:colOff>
      <xdr:row>48</xdr:row>
      <xdr:rowOff>28575</xdr:rowOff>
    </xdr:to>
    <xdr:graphicFrame macro="">
      <xdr:nvGraphicFramePr>
        <xdr:cNvPr id="19" name="Chart 18">
          <a:extLst>
            <a:ext uri="{FF2B5EF4-FFF2-40B4-BE49-F238E27FC236}">
              <a16:creationId xmlns:a16="http://schemas.microsoft.com/office/drawing/2014/main" id="{868EA2A7-8A91-4357-BC43-26E75C07B4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381000</xdr:colOff>
      <xdr:row>34</xdr:row>
      <xdr:rowOff>161925</xdr:rowOff>
    </xdr:from>
    <xdr:to>
      <xdr:col>15</xdr:col>
      <xdr:colOff>219075</xdr:colOff>
      <xdr:row>48</xdr:row>
      <xdr:rowOff>28575</xdr:rowOff>
    </xdr:to>
    <xdr:graphicFrame macro="">
      <xdr:nvGraphicFramePr>
        <xdr:cNvPr id="21" name="Chart 20">
          <a:extLst>
            <a:ext uri="{FF2B5EF4-FFF2-40B4-BE49-F238E27FC236}">
              <a16:creationId xmlns:a16="http://schemas.microsoft.com/office/drawing/2014/main" id="{3AED3AE6-9E00-4431-8E21-0E8995FC1A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361948</xdr:colOff>
      <xdr:row>20</xdr:row>
      <xdr:rowOff>95250</xdr:rowOff>
    </xdr:from>
    <xdr:to>
      <xdr:col>15</xdr:col>
      <xdr:colOff>228600</xdr:colOff>
      <xdr:row>34</xdr:row>
      <xdr:rowOff>9525</xdr:rowOff>
    </xdr:to>
    <xdr:graphicFrame macro="">
      <xdr:nvGraphicFramePr>
        <xdr:cNvPr id="27" name="Chart 26">
          <a:extLst>
            <a:ext uri="{FF2B5EF4-FFF2-40B4-BE49-F238E27FC236}">
              <a16:creationId xmlns:a16="http://schemas.microsoft.com/office/drawing/2014/main" id="{DD51926E-1840-47C0-A03C-28E496D87B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47625</xdr:colOff>
      <xdr:row>20</xdr:row>
      <xdr:rowOff>85726</xdr:rowOff>
    </xdr:from>
    <xdr:to>
      <xdr:col>8</xdr:col>
      <xdr:colOff>209550</xdr:colOff>
      <xdr:row>34</xdr:row>
      <xdr:rowOff>0</xdr:rowOff>
    </xdr:to>
    <xdr:graphicFrame macro="">
      <xdr:nvGraphicFramePr>
        <xdr:cNvPr id="29" name="Chart 28">
          <a:extLst>
            <a:ext uri="{FF2B5EF4-FFF2-40B4-BE49-F238E27FC236}">
              <a16:creationId xmlns:a16="http://schemas.microsoft.com/office/drawing/2014/main" id="{5BCA8A22-08F1-4DA1-AD79-AB085001C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361948</xdr:colOff>
      <xdr:row>5</xdr:row>
      <xdr:rowOff>161925</xdr:rowOff>
    </xdr:from>
    <xdr:to>
      <xdr:col>15</xdr:col>
      <xdr:colOff>247650</xdr:colOff>
      <xdr:row>19</xdr:row>
      <xdr:rowOff>95250</xdr:rowOff>
    </xdr:to>
    <xdr:graphicFrame macro="">
      <xdr:nvGraphicFramePr>
        <xdr:cNvPr id="31" name="Chart 30">
          <a:extLst>
            <a:ext uri="{FF2B5EF4-FFF2-40B4-BE49-F238E27FC236}">
              <a16:creationId xmlns:a16="http://schemas.microsoft.com/office/drawing/2014/main" id="{631FEED5-4E8C-4A0D-B7AD-9B24E8E8D3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47626</xdr:colOff>
      <xdr:row>5</xdr:row>
      <xdr:rowOff>152398</xdr:rowOff>
    </xdr:from>
    <xdr:to>
      <xdr:col>8</xdr:col>
      <xdr:colOff>209550</xdr:colOff>
      <xdr:row>19</xdr:row>
      <xdr:rowOff>76199</xdr:rowOff>
    </xdr:to>
    <xdr:graphicFrame macro="">
      <xdr:nvGraphicFramePr>
        <xdr:cNvPr id="33" name="Chart 32">
          <a:extLst>
            <a:ext uri="{FF2B5EF4-FFF2-40B4-BE49-F238E27FC236}">
              <a16:creationId xmlns:a16="http://schemas.microsoft.com/office/drawing/2014/main" id="{51A82028-349A-423F-91E2-C30D86C0FE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16</xdr:col>
      <xdr:colOff>171450</xdr:colOff>
      <xdr:row>5</xdr:row>
      <xdr:rowOff>133349</xdr:rowOff>
    </xdr:from>
    <xdr:to>
      <xdr:col>19</xdr:col>
      <xdr:colOff>171450</xdr:colOff>
      <xdr:row>18</xdr:row>
      <xdr:rowOff>180974</xdr:rowOff>
    </xdr:to>
    <mc:AlternateContent xmlns:mc="http://schemas.openxmlformats.org/markup-compatibility/2006" xmlns:a14="http://schemas.microsoft.com/office/drawing/2010/main">
      <mc:Choice Requires="a14">
        <xdr:graphicFrame macro="">
          <xdr:nvGraphicFramePr>
            <xdr:cNvPr id="35" name="Make 1">
              <a:extLst>
                <a:ext uri="{FF2B5EF4-FFF2-40B4-BE49-F238E27FC236}">
                  <a16:creationId xmlns:a16="http://schemas.microsoft.com/office/drawing/2014/main" id="{C3BAC28C-4B96-4D97-A7F2-D7B33A6BB952}"/>
                </a:ext>
              </a:extLst>
            </xdr:cNvPr>
            <xdr:cNvGraphicFramePr/>
          </xdr:nvGraphicFramePr>
          <xdr:xfrm>
            <a:off x="0" y="0"/>
            <a:ext cx="0" cy="0"/>
          </xdr:xfrm>
          <a:graphic>
            <a:graphicData uri="http://schemas.microsoft.com/office/drawing/2010/slicer">
              <sle:slicer xmlns:sle="http://schemas.microsoft.com/office/drawing/2010/slicer" name="Make 1"/>
            </a:graphicData>
          </a:graphic>
        </xdr:graphicFrame>
      </mc:Choice>
      <mc:Fallback xmlns="">
        <xdr:sp macro="" textlink="">
          <xdr:nvSpPr>
            <xdr:cNvPr id="0" name=""/>
            <xdr:cNvSpPr>
              <a:spLocks noTextEdit="1"/>
            </xdr:cNvSpPr>
          </xdr:nvSpPr>
          <xdr:spPr>
            <a:xfrm>
              <a:off x="9925050" y="1162049"/>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180975</xdr:colOff>
      <xdr:row>21</xdr:row>
      <xdr:rowOff>9525</xdr:rowOff>
    </xdr:from>
    <xdr:to>
      <xdr:col>26</xdr:col>
      <xdr:colOff>180975</xdr:colOff>
      <xdr:row>28</xdr:row>
      <xdr:rowOff>19050</xdr:rowOff>
    </xdr:to>
    <mc:AlternateContent xmlns:mc="http://schemas.openxmlformats.org/markup-compatibility/2006" xmlns:a14="http://schemas.microsoft.com/office/drawing/2010/main">
      <mc:Choice Requires="a14">
        <xdr:graphicFrame macro="">
          <xdr:nvGraphicFramePr>
            <xdr:cNvPr id="37" name="VehicleType 1">
              <a:extLst>
                <a:ext uri="{FF2B5EF4-FFF2-40B4-BE49-F238E27FC236}">
                  <a16:creationId xmlns:a16="http://schemas.microsoft.com/office/drawing/2014/main" id="{1C2EDC81-929A-430E-992F-3DB20045A69C}"/>
                </a:ext>
              </a:extLst>
            </xdr:cNvPr>
            <xdr:cNvGraphicFramePr/>
          </xdr:nvGraphicFramePr>
          <xdr:xfrm>
            <a:off x="0" y="0"/>
            <a:ext cx="0" cy="0"/>
          </xdr:xfrm>
          <a:graphic>
            <a:graphicData uri="http://schemas.microsoft.com/office/drawing/2010/slicer">
              <sle:slicer xmlns:sle="http://schemas.microsoft.com/office/drawing/2010/slicer" name="VehicleType 1"/>
            </a:graphicData>
          </a:graphic>
        </xdr:graphicFrame>
      </mc:Choice>
      <mc:Fallback xmlns="">
        <xdr:sp macro="" textlink="">
          <xdr:nvSpPr>
            <xdr:cNvPr id="0" name=""/>
            <xdr:cNvSpPr>
              <a:spLocks noTextEdit="1"/>
            </xdr:cNvSpPr>
          </xdr:nvSpPr>
          <xdr:spPr>
            <a:xfrm>
              <a:off x="14201775" y="4086225"/>
              <a:ext cx="1828800" cy="1343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114299</xdr:colOff>
      <xdr:row>5</xdr:row>
      <xdr:rowOff>123825</xdr:rowOff>
    </xdr:from>
    <xdr:to>
      <xdr:col>26</xdr:col>
      <xdr:colOff>114299</xdr:colOff>
      <xdr:row>18</xdr:row>
      <xdr:rowOff>171450</xdr:rowOff>
    </xdr:to>
    <mc:AlternateContent xmlns:mc="http://schemas.openxmlformats.org/markup-compatibility/2006" xmlns:a14="http://schemas.microsoft.com/office/drawing/2010/main">
      <mc:Choice Requires="a14">
        <xdr:graphicFrame macro="">
          <xdr:nvGraphicFramePr>
            <xdr:cNvPr id="39" name="Mileage 1">
              <a:extLst>
                <a:ext uri="{FF2B5EF4-FFF2-40B4-BE49-F238E27FC236}">
                  <a16:creationId xmlns:a16="http://schemas.microsoft.com/office/drawing/2014/main" id="{A918A0CC-30B5-405E-9D72-AA06271F5DFD}"/>
                </a:ext>
              </a:extLst>
            </xdr:cNvPr>
            <xdr:cNvGraphicFramePr/>
          </xdr:nvGraphicFramePr>
          <xdr:xfrm>
            <a:off x="0" y="0"/>
            <a:ext cx="0" cy="0"/>
          </xdr:xfrm>
          <a:graphic>
            <a:graphicData uri="http://schemas.microsoft.com/office/drawing/2010/slicer">
              <sle:slicer xmlns:sle="http://schemas.microsoft.com/office/drawing/2010/slicer" name="Mileage 1"/>
            </a:graphicData>
          </a:graphic>
        </xdr:graphicFrame>
      </mc:Choice>
      <mc:Fallback xmlns="">
        <xdr:sp macro="" textlink="">
          <xdr:nvSpPr>
            <xdr:cNvPr id="0" name=""/>
            <xdr:cNvSpPr>
              <a:spLocks noTextEdit="1"/>
            </xdr:cNvSpPr>
          </xdr:nvSpPr>
          <xdr:spPr>
            <a:xfrm>
              <a:off x="14135099" y="11525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447675</xdr:colOff>
      <xdr:row>5</xdr:row>
      <xdr:rowOff>142875</xdr:rowOff>
    </xdr:from>
    <xdr:to>
      <xdr:col>22</xdr:col>
      <xdr:colOff>447675</xdr:colOff>
      <xdr:row>19</xdr:row>
      <xdr:rowOff>0</xdr:rowOff>
    </xdr:to>
    <mc:AlternateContent xmlns:mc="http://schemas.openxmlformats.org/markup-compatibility/2006" xmlns:a14="http://schemas.microsoft.com/office/drawing/2010/main">
      <mc:Choice Requires="a14">
        <xdr:graphicFrame macro="">
          <xdr:nvGraphicFramePr>
            <xdr:cNvPr id="41" name="Model 1">
              <a:extLst>
                <a:ext uri="{FF2B5EF4-FFF2-40B4-BE49-F238E27FC236}">
                  <a16:creationId xmlns:a16="http://schemas.microsoft.com/office/drawing/2014/main" id="{3583C03E-DB04-419B-838B-50FCA863B2C7}"/>
                </a:ext>
              </a:extLst>
            </xdr:cNvPr>
            <xdr:cNvGraphicFramePr/>
          </xdr:nvGraphicFramePr>
          <xdr:xfrm>
            <a:off x="0" y="0"/>
            <a:ext cx="0" cy="0"/>
          </xdr:xfrm>
          <a:graphic>
            <a:graphicData uri="http://schemas.microsoft.com/office/drawing/2010/slicer">
              <sle:slicer xmlns:sle="http://schemas.microsoft.com/office/drawing/2010/slicer" name="Model 1"/>
            </a:graphicData>
          </a:graphic>
        </xdr:graphicFrame>
      </mc:Choice>
      <mc:Fallback xmlns="">
        <xdr:sp macro="" textlink="">
          <xdr:nvSpPr>
            <xdr:cNvPr id="0" name=""/>
            <xdr:cNvSpPr>
              <a:spLocks noTextEdit="1"/>
            </xdr:cNvSpPr>
          </xdr:nvSpPr>
          <xdr:spPr>
            <a:xfrm>
              <a:off x="12030075" y="11715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247651</xdr:colOff>
      <xdr:row>20</xdr:row>
      <xdr:rowOff>152400</xdr:rowOff>
    </xdr:from>
    <xdr:to>
      <xdr:col>22</xdr:col>
      <xdr:colOff>438151</xdr:colOff>
      <xdr:row>28</xdr:row>
      <xdr:rowOff>0</xdr:rowOff>
    </xdr:to>
    <mc:AlternateContent xmlns:mc="http://schemas.openxmlformats.org/markup-compatibility/2006" xmlns:tsle="http://schemas.microsoft.com/office/drawing/2012/timeslicer">
      <mc:Choice Requires="tsle">
        <xdr:graphicFrame macro="">
          <xdr:nvGraphicFramePr>
            <xdr:cNvPr id="43" name="Registration_Date 1">
              <a:extLst>
                <a:ext uri="{FF2B5EF4-FFF2-40B4-BE49-F238E27FC236}">
                  <a16:creationId xmlns:a16="http://schemas.microsoft.com/office/drawing/2014/main" id="{34FFC555-66BC-417C-861E-BDFF055D9041}"/>
                </a:ext>
              </a:extLst>
            </xdr:cNvPr>
            <xdr:cNvGraphicFramePr/>
          </xdr:nvGraphicFramePr>
          <xdr:xfrm>
            <a:off x="0" y="0"/>
            <a:ext cx="0" cy="0"/>
          </xdr:xfrm>
          <a:graphic>
            <a:graphicData uri="http://schemas.microsoft.com/office/drawing/2012/timeslicer">
              <tsle:timeslicer name="Registration_Date 1"/>
            </a:graphicData>
          </a:graphic>
        </xdr:graphicFrame>
      </mc:Choice>
      <mc:Fallback xmlns="">
        <xdr:sp macro="" textlink="">
          <xdr:nvSpPr>
            <xdr:cNvPr id="0" name=""/>
            <xdr:cNvSpPr>
              <a:spLocks noTextEdit="1"/>
            </xdr:cNvSpPr>
          </xdr:nvSpPr>
          <xdr:spPr>
            <a:xfrm>
              <a:off x="10001251" y="4038600"/>
              <a:ext cx="384810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xdr:col>
      <xdr:colOff>47625</xdr:colOff>
      <xdr:row>0</xdr:row>
      <xdr:rowOff>85725</xdr:rowOff>
    </xdr:from>
    <xdr:to>
      <xdr:col>2</xdr:col>
      <xdr:colOff>152400</xdr:colOff>
      <xdr:row>3</xdr:row>
      <xdr:rowOff>152400</xdr:rowOff>
    </xdr:to>
    <xdr:pic>
      <xdr:nvPicPr>
        <xdr:cNvPr id="45" name="Graphic 44" descr="Car with solid fill">
          <a:extLst>
            <a:ext uri="{FF2B5EF4-FFF2-40B4-BE49-F238E27FC236}">
              <a16:creationId xmlns:a16="http://schemas.microsoft.com/office/drawing/2014/main" id="{2BC0D9FD-FE8D-AB3F-519D-C2C6AB99467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657225" y="85725"/>
          <a:ext cx="714375" cy="714375"/>
        </a:xfrm>
        <a:prstGeom prst="rect">
          <a:avLst/>
        </a:prstGeom>
      </xdr:spPr>
    </xdr:pic>
    <xdr:clientData/>
  </xdr:twoCellAnchor>
  <xdr:twoCellAnchor>
    <xdr:from>
      <xdr:col>14</xdr:col>
      <xdr:colOff>123824</xdr:colOff>
      <xdr:row>0</xdr:row>
      <xdr:rowOff>114300</xdr:rowOff>
    </xdr:from>
    <xdr:to>
      <xdr:col>18</xdr:col>
      <xdr:colOff>400049</xdr:colOff>
      <xdr:row>3</xdr:row>
      <xdr:rowOff>57149</xdr:rowOff>
    </xdr:to>
    <xdr:sp macro="" textlink="">
      <xdr:nvSpPr>
        <xdr:cNvPr id="46" name="TextBox 45">
          <a:extLst>
            <a:ext uri="{FF2B5EF4-FFF2-40B4-BE49-F238E27FC236}">
              <a16:creationId xmlns:a16="http://schemas.microsoft.com/office/drawing/2014/main" id="{C0D88FE1-AB60-CEF2-2953-4BB6A1FEA819}"/>
            </a:ext>
          </a:extLst>
        </xdr:cNvPr>
        <xdr:cNvSpPr txBox="1"/>
      </xdr:nvSpPr>
      <xdr:spPr>
        <a:xfrm>
          <a:off x="8658224" y="114300"/>
          <a:ext cx="2714625" cy="5905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0" cap="none" spc="0">
              <a:ln w="0"/>
              <a:gradFill flip="none" rotWithShape="1">
                <a:gsLst>
                  <a:gs pos="0">
                    <a:srgbClr val="C00000">
                      <a:shade val="30000"/>
                      <a:satMod val="115000"/>
                    </a:srgbClr>
                  </a:gs>
                  <a:gs pos="50000">
                    <a:srgbClr val="C00000">
                      <a:shade val="67500"/>
                      <a:satMod val="115000"/>
                    </a:srgbClr>
                  </a:gs>
                  <a:gs pos="100000">
                    <a:srgbClr val="C00000">
                      <a:shade val="100000"/>
                      <a:satMod val="115000"/>
                    </a:srgbClr>
                  </a:gs>
                </a:gsLst>
                <a:lin ang="8100000" scaled="1"/>
                <a:tileRect/>
              </a:gradFill>
              <a:effectLst>
                <a:outerShdw blurRad="38100" dist="19050" dir="2700000" algn="tl" rotWithShape="0">
                  <a:schemeClr val="dk1">
                    <a:alpha val="40000"/>
                  </a:schemeClr>
                </a:outerShdw>
              </a:effectLst>
            </a:rPr>
            <a:t>Most Expensive Car</a:t>
          </a:r>
          <a:r>
            <a:rPr lang="en-GB" sz="1400" b="0" cap="none" spc="0" baseline="0">
              <a:ln w="0"/>
              <a:gradFill flip="none" rotWithShape="1">
                <a:gsLst>
                  <a:gs pos="0">
                    <a:srgbClr val="C00000">
                      <a:shade val="30000"/>
                      <a:satMod val="115000"/>
                    </a:srgbClr>
                  </a:gs>
                  <a:gs pos="50000">
                    <a:srgbClr val="C00000">
                      <a:shade val="67500"/>
                      <a:satMod val="115000"/>
                    </a:srgbClr>
                  </a:gs>
                  <a:gs pos="100000">
                    <a:srgbClr val="C00000">
                      <a:shade val="100000"/>
                      <a:satMod val="115000"/>
                    </a:srgbClr>
                  </a:gs>
                </a:gsLst>
                <a:lin ang="8100000" scaled="1"/>
                <a:tileRect/>
              </a:gradFill>
              <a:effectLst>
                <a:outerShdw blurRad="38100" dist="19050" dir="2700000" algn="tl" rotWithShape="0">
                  <a:schemeClr val="dk1">
                    <a:alpha val="40000"/>
                  </a:schemeClr>
                </a:outerShdw>
              </a:effectLst>
            </a:rPr>
            <a:t> Model:  </a:t>
          </a:r>
        </a:p>
        <a:p>
          <a:r>
            <a:rPr lang="en-GB" sz="1400" b="0" i="0" u="none" strike="noStrike">
              <a:solidFill>
                <a:schemeClr val="tx1"/>
              </a:solidFill>
              <a:effectLst/>
              <a:latin typeface="+mn-lt"/>
              <a:ea typeface="+mn-ea"/>
              <a:cs typeface="+mn-cs"/>
            </a:rPr>
            <a:t>XK</a:t>
          </a:r>
          <a:r>
            <a:rPr lang="en-GB" sz="1400">
              <a:solidFill>
                <a:schemeClr val="tx1"/>
              </a:solidFill>
            </a:rPr>
            <a:t>  (£</a:t>
          </a:r>
          <a:r>
            <a:rPr lang="en-GB" sz="1400" b="0" i="0" u="none" strike="noStrike">
              <a:solidFill>
                <a:schemeClr val="tx1"/>
              </a:solidFill>
              <a:effectLst/>
              <a:latin typeface="+mn-lt"/>
              <a:ea typeface="+mn-ea"/>
              <a:cs typeface="+mn-cs"/>
            </a:rPr>
            <a:t>3781300)</a:t>
          </a:r>
          <a:r>
            <a:rPr lang="en-GB"/>
            <a:t> </a:t>
          </a:r>
          <a:endParaRPr lang="en-GB"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17</xdr:col>
      <xdr:colOff>409574</xdr:colOff>
      <xdr:row>0</xdr:row>
      <xdr:rowOff>66675</xdr:rowOff>
    </xdr:from>
    <xdr:to>
      <xdr:col>18</xdr:col>
      <xdr:colOff>514350</xdr:colOff>
      <xdr:row>3</xdr:row>
      <xdr:rowOff>66675</xdr:rowOff>
    </xdr:to>
    <xdr:graphicFrame macro="">
      <xdr:nvGraphicFramePr>
        <xdr:cNvPr id="48" name="Chart 47">
          <a:extLst>
            <a:ext uri="{FF2B5EF4-FFF2-40B4-BE49-F238E27FC236}">
              <a16:creationId xmlns:a16="http://schemas.microsoft.com/office/drawing/2014/main" id="{D8EFE1A0-2F5E-4DED-8862-8EAC4568F2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19</xdr:col>
      <xdr:colOff>238125</xdr:colOff>
      <xdr:row>0</xdr:row>
      <xdr:rowOff>104773</xdr:rowOff>
    </xdr:from>
    <xdr:to>
      <xdr:col>23</xdr:col>
      <xdr:colOff>457200</xdr:colOff>
      <xdr:row>3</xdr:row>
      <xdr:rowOff>85724</xdr:rowOff>
    </xdr:to>
    <xdr:sp macro="" textlink="">
      <xdr:nvSpPr>
        <xdr:cNvPr id="49" name="TextBox 48">
          <a:extLst>
            <a:ext uri="{FF2B5EF4-FFF2-40B4-BE49-F238E27FC236}">
              <a16:creationId xmlns:a16="http://schemas.microsoft.com/office/drawing/2014/main" id="{F4311C29-A487-009A-6826-DBAB2DA7CC5B}"/>
            </a:ext>
          </a:extLst>
        </xdr:cNvPr>
        <xdr:cNvSpPr txBox="1"/>
      </xdr:nvSpPr>
      <xdr:spPr>
        <a:xfrm>
          <a:off x="11820525" y="104773"/>
          <a:ext cx="2657475"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0" cap="none" spc="0">
              <a:ln w="0">
                <a:noFill/>
              </a:ln>
              <a:gradFill flip="none" rotWithShape="1">
                <a:gsLst>
                  <a:gs pos="0">
                    <a:srgbClr val="C00000">
                      <a:shade val="30000"/>
                      <a:satMod val="115000"/>
                    </a:srgbClr>
                  </a:gs>
                  <a:gs pos="50000">
                    <a:srgbClr val="C00000">
                      <a:shade val="67500"/>
                      <a:satMod val="115000"/>
                    </a:srgbClr>
                  </a:gs>
                  <a:gs pos="100000">
                    <a:srgbClr val="C00000">
                      <a:shade val="100000"/>
                      <a:satMod val="115000"/>
                    </a:srgbClr>
                  </a:gs>
                </a:gsLst>
                <a:lin ang="8100000" scaled="1"/>
                <a:tileRect/>
              </a:gradFill>
              <a:effectLst>
                <a:outerShdw blurRad="38100" dist="19050" dir="2700000" algn="tl" rotWithShape="0">
                  <a:schemeClr val="dk1">
                    <a:alpha val="40000"/>
                  </a:schemeClr>
                </a:outerShdw>
              </a:effectLst>
            </a:rPr>
            <a:t>Highest Num</a:t>
          </a:r>
          <a:r>
            <a:rPr lang="en-GB" sz="1400" b="0" cap="none" spc="0" baseline="0">
              <a:ln w="0">
                <a:noFill/>
              </a:ln>
              <a:gradFill flip="none" rotWithShape="1">
                <a:gsLst>
                  <a:gs pos="0">
                    <a:srgbClr val="C00000">
                      <a:shade val="30000"/>
                      <a:satMod val="115000"/>
                    </a:srgbClr>
                  </a:gs>
                  <a:gs pos="50000">
                    <a:srgbClr val="C00000">
                      <a:shade val="67500"/>
                      <a:satMod val="115000"/>
                    </a:srgbClr>
                  </a:gs>
                  <a:gs pos="100000">
                    <a:srgbClr val="C00000">
                      <a:shade val="100000"/>
                      <a:satMod val="115000"/>
                    </a:srgbClr>
                  </a:gs>
                </a:gsLst>
                <a:lin ang="8100000" scaled="1"/>
                <a:tileRect/>
              </a:gradFill>
              <a:effectLst>
                <a:outerShdw blurRad="38100" dist="19050" dir="2700000" algn="tl" rotWithShape="0">
                  <a:schemeClr val="dk1">
                    <a:alpha val="40000"/>
                  </a:schemeClr>
                </a:outerShdw>
              </a:effectLst>
            </a:rPr>
            <a:t> Of Make:   </a:t>
          </a:r>
        </a:p>
        <a:p>
          <a:r>
            <a:rPr lang="en-GB" sz="1400" b="0" i="0" u="none" strike="noStrike">
              <a:solidFill>
                <a:schemeClr val="dk1"/>
              </a:solidFill>
              <a:effectLst/>
              <a:latin typeface="+mn-lt"/>
              <a:ea typeface="+mn-ea"/>
              <a:cs typeface="+mn-cs"/>
            </a:rPr>
            <a:t>Jaguar</a:t>
          </a:r>
          <a:r>
            <a:rPr lang="en-GB" sz="1400"/>
            <a:t> (</a:t>
          </a:r>
          <a:r>
            <a:rPr lang="en-GB" sz="1400" b="0" i="0" u="none" strike="noStrike">
              <a:solidFill>
                <a:schemeClr val="dk1"/>
              </a:solidFill>
              <a:effectLst/>
              <a:latin typeface="+mn-lt"/>
              <a:ea typeface="+mn-ea"/>
              <a:cs typeface="+mn-cs"/>
            </a:rPr>
            <a:t>129)</a:t>
          </a:r>
          <a:r>
            <a:rPr lang="en-GB" sz="1400" b="0" cap="none" spc="0" baseline="0">
              <a:ln w="0">
                <a:noFill/>
              </a:ln>
              <a:gradFill flip="none" rotWithShape="1">
                <a:gsLst>
                  <a:gs pos="0">
                    <a:srgbClr val="C00000">
                      <a:shade val="30000"/>
                      <a:satMod val="115000"/>
                    </a:srgbClr>
                  </a:gs>
                  <a:gs pos="50000">
                    <a:srgbClr val="C00000">
                      <a:shade val="67500"/>
                      <a:satMod val="115000"/>
                    </a:srgbClr>
                  </a:gs>
                  <a:gs pos="100000">
                    <a:srgbClr val="C00000">
                      <a:shade val="100000"/>
                      <a:satMod val="115000"/>
                    </a:srgbClr>
                  </a:gs>
                </a:gsLst>
                <a:lin ang="8100000" scaled="1"/>
                <a:tileRect/>
              </a:gradFill>
              <a:effectLst>
                <a:outerShdw blurRad="38100" dist="19050" dir="2700000" algn="tl" rotWithShape="0">
                  <a:schemeClr val="dk1">
                    <a:alpha val="40000"/>
                  </a:schemeClr>
                </a:outerShdw>
              </a:effectLst>
            </a:rPr>
            <a:t> </a:t>
          </a:r>
          <a:endParaRPr lang="en-GB" sz="1400" b="0" cap="none" spc="0">
            <a:ln w="0">
              <a:noFill/>
            </a:ln>
            <a:gradFill flip="none" rotWithShape="1">
              <a:gsLst>
                <a:gs pos="0">
                  <a:srgbClr val="C00000">
                    <a:shade val="30000"/>
                    <a:satMod val="115000"/>
                  </a:srgbClr>
                </a:gs>
                <a:gs pos="50000">
                  <a:srgbClr val="C00000">
                    <a:shade val="67500"/>
                    <a:satMod val="115000"/>
                  </a:srgbClr>
                </a:gs>
                <a:gs pos="100000">
                  <a:srgbClr val="C00000">
                    <a:shade val="100000"/>
                    <a:satMod val="115000"/>
                  </a:srgbClr>
                </a:gs>
              </a:gsLst>
              <a:lin ang="8100000" scaled="1"/>
              <a:tileRect/>
            </a:gradFill>
            <a:effectLst>
              <a:outerShdw blurRad="38100" dist="19050" dir="2700000" algn="tl" rotWithShape="0">
                <a:schemeClr val="dk1">
                  <a:alpha val="40000"/>
                </a:schemeClr>
              </a:outerShdw>
            </a:effectLst>
          </a:endParaRPr>
        </a:p>
      </xdr:txBody>
    </xdr:sp>
    <xdr:clientData/>
  </xdr:twoCellAnchor>
  <xdr:twoCellAnchor>
    <xdr:from>
      <xdr:col>22</xdr:col>
      <xdr:colOff>114302</xdr:colOff>
      <xdr:row>0</xdr:row>
      <xdr:rowOff>130058</xdr:rowOff>
    </xdr:from>
    <xdr:to>
      <xdr:col>23</xdr:col>
      <xdr:colOff>238125</xdr:colOff>
      <xdr:row>2</xdr:row>
      <xdr:rowOff>180975</xdr:rowOff>
    </xdr:to>
    <xdr:graphicFrame macro="">
      <xdr:nvGraphicFramePr>
        <xdr:cNvPr id="53" name="Chart 52">
          <a:extLst>
            <a:ext uri="{FF2B5EF4-FFF2-40B4-BE49-F238E27FC236}">
              <a16:creationId xmlns:a16="http://schemas.microsoft.com/office/drawing/2014/main" id="{4FBE7915-FCD4-4946-899F-5D120C80A7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104775</xdr:colOff>
      <xdr:row>0</xdr:row>
      <xdr:rowOff>142876</xdr:rowOff>
    </xdr:from>
    <xdr:to>
      <xdr:col>18</xdr:col>
      <xdr:colOff>485775</xdr:colOff>
      <xdr:row>3</xdr:row>
      <xdr:rowOff>47626</xdr:rowOff>
    </xdr:to>
    <xdr:sp macro="" textlink="">
      <xdr:nvSpPr>
        <xdr:cNvPr id="54" name="Rectangle: Rounded Corners 53">
          <a:extLst>
            <a:ext uri="{FF2B5EF4-FFF2-40B4-BE49-F238E27FC236}">
              <a16:creationId xmlns:a16="http://schemas.microsoft.com/office/drawing/2014/main" id="{530400B4-3C80-C8EE-384B-06E8CDB64C0D}"/>
            </a:ext>
          </a:extLst>
        </xdr:cNvPr>
        <xdr:cNvSpPr/>
      </xdr:nvSpPr>
      <xdr:spPr>
        <a:xfrm>
          <a:off x="8639175" y="142876"/>
          <a:ext cx="2819400" cy="552450"/>
        </a:xfrm>
        <a:prstGeom prst="roundRect">
          <a:avLst>
            <a:gd name="adj" fmla="val 4598"/>
          </a:avLst>
        </a:prstGeom>
        <a:noFill/>
        <a:ln>
          <a:solidFill>
            <a:schemeClr val="accent6">
              <a:lumMod val="7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19</xdr:col>
      <xdr:colOff>200025</xdr:colOff>
      <xdr:row>0</xdr:row>
      <xdr:rowOff>171450</xdr:rowOff>
    </xdr:from>
    <xdr:to>
      <xdr:col>23</xdr:col>
      <xdr:colOff>314325</xdr:colOff>
      <xdr:row>3</xdr:row>
      <xdr:rowOff>47625</xdr:rowOff>
    </xdr:to>
    <xdr:sp macro="" textlink="">
      <xdr:nvSpPr>
        <xdr:cNvPr id="5" name="Rectangle: Rounded Corners 4">
          <a:extLst>
            <a:ext uri="{FF2B5EF4-FFF2-40B4-BE49-F238E27FC236}">
              <a16:creationId xmlns:a16="http://schemas.microsoft.com/office/drawing/2014/main" id="{A9B751D5-B12C-7AC4-ED45-B95DD3329E24}"/>
            </a:ext>
          </a:extLst>
        </xdr:cNvPr>
        <xdr:cNvSpPr/>
      </xdr:nvSpPr>
      <xdr:spPr>
        <a:xfrm>
          <a:off x="11782425" y="171450"/>
          <a:ext cx="2552700" cy="523875"/>
        </a:xfrm>
        <a:prstGeom prst="roundRect">
          <a:avLst>
            <a:gd name="adj" fmla="val 9394"/>
          </a:avLst>
        </a:prstGeom>
        <a:noFill/>
        <a:ln>
          <a:solidFill>
            <a:schemeClr val="accent6">
              <a:lumMod val="7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noFill/>
          </a:endParaRPr>
        </a:p>
      </xdr:txBody>
    </xdr:sp>
    <xdr:clientData/>
  </xdr:twoCellAnchor>
  <xdr:twoCellAnchor>
    <xdr:from>
      <xdr:col>16</xdr:col>
      <xdr:colOff>209550</xdr:colOff>
      <xdr:row>29</xdr:row>
      <xdr:rowOff>152401</xdr:rowOff>
    </xdr:from>
    <xdr:to>
      <xdr:col>26</xdr:col>
      <xdr:colOff>285750</xdr:colOff>
      <xdr:row>49</xdr:row>
      <xdr:rowOff>66675</xdr:rowOff>
    </xdr:to>
    <xdr:sp macro="" textlink="">
      <xdr:nvSpPr>
        <xdr:cNvPr id="6" name="Rectangle: Rounded Corners 5">
          <a:extLst>
            <a:ext uri="{FF2B5EF4-FFF2-40B4-BE49-F238E27FC236}">
              <a16:creationId xmlns:a16="http://schemas.microsoft.com/office/drawing/2014/main" id="{7C894B7C-AD96-8AA2-C88E-1E4350638527}"/>
            </a:ext>
          </a:extLst>
        </xdr:cNvPr>
        <xdr:cNvSpPr/>
      </xdr:nvSpPr>
      <xdr:spPr>
        <a:xfrm>
          <a:off x="9963150" y="5753101"/>
          <a:ext cx="6172200" cy="3724274"/>
        </a:xfrm>
        <a:prstGeom prst="roundRect">
          <a:avLst>
            <a:gd name="adj" fmla="val 4603"/>
          </a:avLst>
        </a:prstGeom>
        <a:solidFill>
          <a:schemeClr val="accent6">
            <a:lumMod val="60000"/>
            <a:lumOff val="4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371475</xdr:colOff>
      <xdr:row>30</xdr:row>
      <xdr:rowOff>9526</xdr:rowOff>
    </xdr:from>
    <xdr:to>
      <xdr:col>26</xdr:col>
      <xdr:colOff>66675</xdr:colOff>
      <xdr:row>39</xdr:row>
      <xdr:rowOff>28575</xdr:rowOff>
    </xdr:to>
    <xdr:graphicFrame macro="">
      <xdr:nvGraphicFramePr>
        <xdr:cNvPr id="10" name="Chart 9">
          <a:extLst>
            <a:ext uri="{FF2B5EF4-FFF2-40B4-BE49-F238E27FC236}">
              <a16:creationId xmlns:a16="http://schemas.microsoft.com/office/drawing/2014/main" id="{55A088C6-3696-432B-B9C9-B9A39E68C5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361950</xdr:colOff>
      <xdr:row>39</xdr:row>
      <xdr:rowOff>104775</xdr:rowOff>
    </xdr:from>
    <xdr:to>
      <xdr:col>26</xdr:col>
      <xdr:colOff>85726</xdr:colOff>
      <xdr:row>49</xdr:row>
      <xdr:rowOff>0</xdr:rowOff>
    </xdr:to>
    <xdr:graphicFrame macro="">
      <xdr:nvGraphicFramePr>
        <xdr:cNvPr id="15" name="Chart 14">
          <a:extLst>
            <a:ext uri="{FF2B5EF4-FFF2-40B4-BE49-F238E27FC236}">
              <a16:creationId xmlns:a16="http://schemas.microsoft.com/office/drawing/2014/main" id="{BB1D41D6-2A64-4C6A-B28F-D2E9B7E388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4762</xdr:colOff>
      <xdr:row>6</xdr:row>
      <xdr:rowOff>147637</xdr:rowOff>
    </xdr:from>
    <xdr:to>
      <xdr:col>11</xdr:col>
      <xdr:colOff>309562</xdr:colOff>
      <xdr:row>21</xdr:row>
      <xdr:rowOff>33337</xdr:rowOff>
    </xdr:to>
    <xdr:graphicFrame macro="">
      <xdr:nvGraphicFramePr>
        <xdr:cNvPr id="2" name="Chart 1">
          <a:extLst>
            <a:ext uri="{FF2B5EF4-FFF2-40B4-BE49-F238E27FC236}">
              <a16:creationId xmlns:a16="http://schemas.microsoft.com/office/drawing/2014/main" id="{5BFB25F4-E750-A41A-F401-E0E3D3434C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300037</xdr:colOff>
      <xdr:row>6</xdr:row>
      <xdr:rowOff>147637</xdr:rowOff>
    </xdr:from>
    <xdr:to>
      <xdr:col>11</xdr:col>
      <xdr:colOff>604837</xdr:colOff>
      <xdr:row>21</xdr:row>
      <xdr:rowOff>33337</xdr:rowOff>
    </xdr:to>
    <xdr:graphicFrame macro="">
      <xdr:nvGraphicFramePr>
        <xdr:cNvPr id="2" name="Chart 1">
          <a:extLst>
            <a:ext uri="{FF2B5EF4-FFF2-40B4-BE49-F238E27FC236}">
              <a16:creationId xmlns:a16="http://schemas.microsoft.com/office/drawing/2014/main" id="{87A525D4-D8DB-CEF4-5050-4CA8469D99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476250</xdr:colOff>
      <xdr:row>6</xdr:row>
      <xdr:rowOff>147637</xdr:rowOff>
    </xdr:from>
    <xdr:to>
      <xdr:col>14</xdr:col>
      <xdr:colOff>171450</xdr:colOff>
      <xdr:row>21</xdr:row>
      <xdr:rowOff>33337</xdr:rowOff>
    </xdr:to>
    <xdr:graphicFrame macro="">
      <xdr:nvGraphicFramePr>
        <xdr:cNvPr id="2" name="Chart 1">
          <a:extLst>
            <a:ext uri="{FF2B5EF4-FFF2-40B4-BE49-F238E27FC236}">
              <a16:creationId xmlns:a16="http://schemas.microsoft.com/office/drawing/2014/main" id="{5BF93997-BC6C-C2BE-EA27-F5B7DBEAE4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28575</xdr:colOff>
      <xdr:row>3</xdr:row>
      <xdr:rowOff>4762</xdr:rowOff>
    </xdr:from>
    <xdr:to>
      <xdr:col>11</xdr:col>
      <xdr:colOff>333375</xdr:colOff>
      <xdr:row>17</xdr:row>
      <xdr:rowOff>80962</xdr:rowOff>
    </xdr:to>
    <xdr:graphicFrame macro="">
      <xdr:nvGraphicFramePr>
        <xdr:cNvPr id="2" name="Chart 1">
          <a:extLst>
            <a:ext uri="{FF2B5EF4-FFF2-40B4-BE49-F238E27FC236}">
              <a16:creationId xmlns:a16="http://schemas.microsoft.com/office/drawing/2014/main" id="{FCCC91A0-75FE-8C55-4635-4111F74A93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400050</xdr:colOff>
      <xdr:row>6</xdr:row>
      <xdr:rowOff>147637</xdr:rowOff>
    </xdr:from>
    <xdr:to>
      <xdr:col>12</xdr:col>
      <xdr:colOff>95250</xdr:colOff>
      <xdr:row>21</xdr:row>
      <xdr:rowOff>33337</xdr:rowOff>
    </xdr:to>
    <xdr:graphicFrame macro="">
      <xdr:nvGraphicFramePr>
        <xdr:cNvPr id="2" name="Chart 1">
          <a:extLst>
            <a:ext uri="{FF2B5EF4-FFF2-40B4-BE49-F238E27FC236}">
              <a16:creationId xmlns:a16="http://schemas.microsoft.com/office/drawing/2014/main" id="{631CC6BE-24F7-BA91-FF2B-6537169B11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542925</xdr:colOff>
      <xdr:row>15</xdr:row>
      <xdr:rowOff>161925</xdr:rowOff>
    </xdr:from>
    <xdr:to>
      <xdr:col>15</xdr:col>
      <xdr:colOff>542925</xdr:colOff>
      <xdr:row>29</xdr:row>
      <xdr:rowOff>19050</xdr:rowOff>
    </xdr:to>
    <mc:AlternateContent xmlns:mc="http://schemas.openxmlformats.org/markup-compatibility/2006" xmlns:a14="http://schemas.microsoft.com/office/drawing/2010/main">
      <mc:Choice Requires="a14">
        <xdr:graphicFrame macro="">
          <xdr:nvGraphicFramePr>
            <xdr:cNvPr id="3" name="Make">
              <a:extLst>
                <a:ext uri="{FF2B5EF4-FFF2-40B4-BE49-F238E27FC236}">
                  <a16:creationId xmlns:a16="http://schemas.microsoft.com/office/drawing/2014/main" id="{BB807C58-8998-6A96-58FD-C4FF178CD021}"/>
                </a:ext>
              </a:extLst>
            </xdr:cNvPr>
            <xdr:cNvGraphicFramePr/>
          </xdr:nvGraphicFramePr>
          <xdr:xfrm>
            <a:off x="0" y="0"/>
            <a:ext cx="0" cy="0"/>
          </xdr:xfrm>
          <a:graphic>
            <a:graphicData uri="http://schemas.microsoft.com/office/drawing/2010/slicer">
              <sle:slicer xmlns:sle="http://schemas.microsoft.com/office/drawing/2010/slicer" name="Make"/>
            </a:graphicData>
          </a:graphic>
        </xdr:graphicFrame>
      </mc:Choice>
      <mc:Fallback xmlns="">
        <xdr:sp macro="" textlink="">
          <xdr:nvSpPr>
            <xdr:cNvPr id="0" name=""/>
            <xdr:cNvSpPr>
              <a:spLocks noTextEdit="1"/>
            </xdr:cNvSpPr>
          </xdr:nvSpPr>
          <xdr:spPr>
            <a:xfrm>
              <a:off x="8458200" y="30194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238125</xdr:colOff>
      <xdr:row>1</xdr:row>
      <xdr:rowOff>161925</xdr:rowOff>
    </xdr:from>
    <xdr:to>
      <xdr:col>22</xdr:col>
      <xdr:colOff>238125</xdr:colOff>
      <xdr:row>15</xdr:row>
      <xdr:rowOff>19050</xdr:rowOff>
    </xdr:to>
    <mc:AlternateContent xmlns:mc="http://schemas.openxmlformats.org/markup-compatibility/2006" xmlns:a14="http://schemas.microsoft.com/office/drawing/2010/main">
      <mc:Choice Requires="a14">
        <xdr:graphicFrame macro="">
          <xdr:nvGraphicFramePr>
            <xdr:cNvPr id="4" name="Model">
              <a:extLst>
                <a:ext uri="{FF2B5EF4-FFF2-40B4-BE49-F238E27FC236}">
                  <a16:creationId xmlns:a16="http://schemas.microsoft.com/office/drawing/2014/main" id="{B2776167-C3D0-5785-E1CF-148E2963D435}"/>
                </a:ext>
              </a:extLst>
            </xdr:cNvPr>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mlns="">
        <xdr:sp macro="" textlink="">
          <xdr:nvSpPr>
            <xdr:cNvPr id="0" name=""/>
            <xdr:cNvSpPr>
              <a:spLocks noTextEdit="1"/>
            </xdr:cNvSpPr>
          </xdr:nvSpPr>
          <xdr:spPr>
            <a:xfrm>
              <a:off x="12420600" y="3524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514350</xdr:colOff>
      <xdr:row>1</xdr:row>
      <xdr:rowOff>171450</xdr:rowOff>
    </xdr:from>
    <xdr:to>
      <xdr:col>15</xdr:col>
      <xdr:colOff>514350</xdr:colOff>
      <xdr:row>15</xdr:row>
      <xdr:rowOff>28575</xdr:rowOff>
    </xdr:to>
    <mc:AlternateContent xmlns:mc="http://schemas.openxmlformats.org/markup-compatibility/2006" xmlns:a14="http://schemas.microsoft.com/office/drawing/2010/main">
      <mc:Choice Requires="a14">
        <xdr:graphicFrame macro="">
          <xdr:nvGraphicFramePr>
            <xdr:cNvPr id="5" name="VehicleType">
              <a:extLst>
                <a:ext uri="{FF2B5EF4-FFF2-40B4-BE49-F238E27FC236}">
                  <a16:creationId xmlns:a16="http://schemas.microsoft.com/office/drawing/2014/main" id="{8BB9489C-5C37-C29A-0C93-A865EC0DE9D0}"/>
                </a:ext>
              </a:extLst>
            </xdr:cNvPr>
            <xdr:cNvGraphicFramePr/>
          </xdr:nvGraphicFramePr>
          <xdr:xfrm>
            <a:off x="0" y="0"/>
            <a:ext cx="0" cy="0"/>
          </xdr:xfrm>
          <a:graphic>
            <a:graphicData uri="http://schemas.microsoft.com/office/drawing/2010/slicer">
              <sle:slicer xmlns:sle="http://schemas.microsoft.com/office/drawing/2010/slicer" name="VehicleType"/>
            </a:graphicData>
          </a:graphic>
        </xdr:graphicFrame>
      </mc:Choice>
      <mc:Fallback xmlns="">
        <xdr:sp macro="" textlink="">
          <xdr:nvSpPr>
            <xdr:cNvPr id="0" name=""/>
            <xdr:cNvSpPr>
              <a:spLocks noTextEdit="1"/>
            </xdr:cNvSpPr>
          </xdr:nvSpPr>
          <xdr:spPr>
            <a:xfrm>
              <a:off x="8429625" y="3619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38100</xdr:colOff>
      <xdr:row>1</xdr:row>
      <xdr:rowOff>161925</xdr:rowOff>
    </xdr:from>
    <xdr:to>
      <xdr:col>19</xdr:col>
      <xdr:colOff>38100</xdr:colOff>
      <xdr:row>15</xdr:row>
      <xdr:rowOff>19050</xdr:rowOff>
    </xdr:to>
    <mc:AlternateContent xmlns:mc="http://schemas.openxmlformats.org/markup-compatibility/2006" xmlns:a14="http://schemas.microsoft.com/office/drawing/2010/main">
      <mc:Choice Requires="a14">
        <xdr:graphicFrame macro="">
          <xdr:nvGraphicFramePr>
            <xdr:cNvPr id="6" name="Mileage">
              <a:extLst>
                <a:ext uri="{FF2B5EF4-FFF2-40B4-BE49-F238E27FC236}">
                  <a16:creationId xmlns:a16="http://schemas.microsoft.com/office/drawing/2014/main" id="{02A281F8-95C2-E984-6EFF-34ABB85B1DF6}"/>
                </a:ext>
              </a:extLst>
            </xdr:cNvPr>
            <xdr:cNvGraphicFramePr/>
          </xdr:nvGraphicFramePr>
          <xdr:xfrm>
            <a:off x="0" y="0"/>
            <a:ext cx="0" cy="0"/>
          </xdr:xfrm>
          <a:graphic>
            <a:graphicData uri="http://schemas.microsoft.com/office/drawing/2010/slicer">
              <sle:slicer xmlns:sle="http://schemas.microsoft.com/office/drawing/2010/slicer" name="Mileage"/>
            </a:graphicData>
          </a:graphic>
        </xdr:graphicFrame>
      </mc:Choice>
      <mc:Fallback xmlns="">
        <xdr:sp macro="" textlink="">
          <xdr:nvSpPr>
            <xdr:cNvPr id="0" name=""/>
            <xdr:cNvSpPr>
              <a:spLocks noTextEdit="1"/>
            </xdr:cNvSpPr>
          </xdr:nvSpPr>
          <xdr:spPr>
            <a:xfrm>
              <a:off x="10391775" y="3524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209550</xdr:colOff>
      <xdr:row>16</xdr:row>
      <xdr:rowOff>161925</xdr:rowOff>
    </xdr:from>
    <xdr:to>
      <xdr:col>21</xdr:col>
      <xdr:colOff>495300</xdr:colOff>
      <xdr:row>24</xdr:row>
      <xdr:rowOff>9525</xdr:rowOff>
    </xdr:to>
    <mc:AlternateContent xmlns:mc="http://schemas.openxmlformats.org/markup-compatibility/2006" xmlns:tsle="http://schemas.microsoft.com/office/drawing/2012/timeslicer">
      <mc:Choice Requires="tsle">
        <xdr:graphicFrame macro="">
          <xdr:nvGraphicFramePr>
            <xdr:cNvPr id="7" name="Registration_Date">
              <a:extLst>
                <a:ext uri="{FF2B5EF4-FFF2-40B4-BE49-F238E27FC236}">
                  <a16:creationId xmlns:a16="http://schemas.microsoft.com/office/drawing/2014/main" id="{C46A2637-FCCD-61B9-3E2A-6B45853BD3C1}"/>
                </a:ext>
              </a:extLst>
            </xdr:cNvPr>
            <xdr:cNvGraphicFramePr/>
          </xdr:nvGraphicFramePr>
          <xdr:xfrm>
            <a:off x="0" y="0"/>
            <a:ext cx="0" cy="0"/>
          </xdr:xfrm>
          <a:graphic>
            <a:graphicData uri="http://schemas.microsoft.com/office/drawing/2012/timeslicer">
              <tsle:timeslicer name="Registration_Date"/>
            </a:graphicData>
          </a:graphic>
        </xdr:graphicFrame>
      </mc:Choice>
      <mc:Fallback xmlns="">
        <xdr:sp macro="" textlink="">
          <xdr:nvSpPr>
            <xdr:cNvPr id="0" name=""/>
            <xdr:cNvSpPr>
              <a:spLocks noTextEdit="1"/>
            </xdr:cNvSpPr>
          </xdr:nvSpPr>
          <xdr:spPr>
            <a:xfrm>
              <a:off x="10563225" y="3209925"/>
              <a:ext cx="333375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4</xdr:col>
      <xdr:colOff>190500</xdr:colOff>
      <xdr:row>6</xdr:row>
      <xdr:rowOff>147637</xdr:rowOff>
    </xdr:from>
    <xdr:to>
      <xdr:col>11</xdr:col>
      <xdr:colOff>495300</xdr:colOff>
      <xdr:row>21</xdr:row>
      <xdr:rowOff>33337</xdr:rowOff>
    </xdr:to>
    <xdr:graphicFrame macro="">
      <xdr:nvGraphicFramePr>
        <xdr:cNvPr id="2" name="Chart 1">
          <a:extLst>
            <a:ext uri="{FF2B5EF4-FFF2-40B4-BE49-F238E27FC236}">
              <a16:creationId xmlns:a16="http://schemas.microsoft.com/office/drawing/2014/main" id="{D17B9927-33C5-8A20-7F84-AFAD847173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7</xdr:col>
      <xdr:colOff>133350</xdr:colOff>
      <xdr:row>6</xdr:row>
      <xdr:rowOff>147637</xdr:rowOff>
    </xdr:from>
    <xdr:to>
      <xdr:col>14</xdr:col>
      <xdr:colOff>438150</xdr:colOff>
      <xdr:row>21</xdr:row>
      <xdr:rowOff>33337</xdr:rowOff>
    </xdr:to>
    <xdr:graphicFrame macro="">
      <xdr:nvGraphicFramePr>
        <xdr:cNvPr id="3" name="Chart 2">
          <a:extLst>
            <a:ext uri="{FF2B5EF4-FFF2-40B4-BE49-F238E27FC236}">
              <a16:creationId xmlns:a16="http://schemas.microsoft.com/office/drawing/2014/main" id="{DE1B04D4-A28A-7927-04AF-9BA7C1DF00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7</xdr:col>
      <xdr:colOff>114300</xdr:colOff>
      <xdr:row>6</xdr:row>
      <xdr:rowOff>147637</xdr:rowOff>
    </xdr:from>
    <xdr:to>
      <xdr:col>12</xdr:col>
      <xdr:colOff>57150</xdr:colOff>
      <xdr:row>16</xdr:row>
      <xdr:rowOff>19050</xdr:rowOff>
    </xdr:to>
    <xdr:graphicFrame macro="">
      <xdr:nvGraphicFramePr>
        <xdr:cNvPr id="2" name="Chart 1">
          <a:extLst>
            <a:ext uri="{FF2B5EF4-FFF2-40B4-BE49-F238E27FC236}">
              <a16:creationId xmlns:a16="http://schemas.microsoft.com/office/drawing/2014/main" id="{8F7C5EB5-360C-0B4E-CE0F-57AE98F95C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ishma Mahendrakumar" refreshedDate="45080.801135532405" createdVersion="8" refreshedVersion="8" minRefreshableVersion="3" recordCount="461" xr:uid="{0C2B5E19-5E53-4D02-932B-D6D529B2DF06}">
  <cacheSource type="worksheet">
    <worksheetSource name="Table1"/>
  </cacheSource>
  <cacheFields count="11">
    <cacheField name="StockID" numFmtId="1">
      <sharedItems containsSemiMixedTypes="0" containsString="0" containsNumber="1" containsInteger="1" minValue="1" maxValue="461"/>
    </cacheField>
    <cacheField name="Make" numFmtId="49">
      <sharedItems count="7">
        <s v="Rolls Royce"/>
        <s v="Aston Martin"/>
        <s v="Jaguar"/>
        <s v="Bentley"/>
        <s v="TVR"/>
        <s v="MGB"/>
        <s v="Triumph"/>
      </sharedItems>
    </cacheField>
    <cacheField name="Model" numFmtId="49">
      <sharedItems count="27">
        <s v="Camargue"/>
        <s v="DBS"/>
        <s v="Silver Ghost"/>
        <s v="DB7"/>
        <s v="DB9"/>
        <s v="DB4"/>
        <s v="Vantage"/>
        <s v="Vanquish"/>
        <s v="Rapide"/>
        <s v="Zagato"/>
        <s v="Wraith"/>
        <s v="Silver Shadow"/>
        <s v="Silver Seraph"/>
        <s v="Phantom"/>
        <s v="XK"/>
        <s v="XJ6"/>
        <s v="XJ12"/>
        <s v="Continental"/>
        <s v="Arnage"/>
        <s v="Azure"/>
        <s v="Turbo R"/>
        <s v="Tuscan"/>
        <s v="Cerbera"/>
        <s v="GT"/>
        <s v="TR4"/>
        <s v="TR5"/>
        <s v="TR7"/>
      </sharedItems>
    </cacheField>
    <cacheField name="ColorID" numFmtId="1">
      <sharedItems containsSemiMixedTypes="0" containsString="0" containsNumber="1" containsInteger="1" minValue="1" maxValue="9"/>
    </cacheField>
    <cacheField name="VehicleType" numFmtId="49">
      <sharedItems count="3">
        <s v="Saloon"/>
        <s v="Coupe"/>
        <s v="Convertible"/>
      </sharedItems>
    </cacheField>
    <cacheField name="CostPrice" numFmtId="164">
      <sharedItems containsSemiMixedTypes="0" containsString="0" containsNumber="1" containsInteger="1" minValue="4500" maxValue="160000"/>
    </cacheField>
    <cacheField name="SpareParts" numFmtId="1">
      <sharedItems containsSemiMixedTypes="0" containsString="0" containsNumber="1" containsInteger="1" minValue="50" maxValue="4000"/>
    </cacheField>
    <cacheField name="LaborCost" numFmtId="164">
      <sharedItems containsSemiMixedTypes="0" containsString="0" containsNumber="1" containsInteger="1" minValue="147" maxValue="1250"/>
    </cacheField>
    <cacheField name="Registration_Date" numFmtId="14">
      <sharedItems containsSemiMixedTypes="0" containsNonDate="0" containsDate="1" containsString="0" minDate="1974-09-20T00:00:00" maxDate="2010-04-06T00:00:00" count="37">
        <d v="1985-01-08T00:00:00"/>
        <d v="2007-05-09T00:00:00"/>
        <d v="2006-09-08T00:00:00"/>
        <d v="1987-01-05T00:00:00"/>
        <d v="1986-05-06T00:00:00"/>
        <d v="1991-08-09T00:00:00"/>
        <d v="1992-05-08T00:00:00"/>
        <d v="2005-09-08T00:00:00"/>
        <d v="1993-05-08T00:00:00"/>
        <d v="1975-05-06T00:00:00"/>
        <d v="1985-01-15T00:00:00"/>
        <d v="1979-03-29T00:00:00"/>
        <d v="2004-09-08T00:00:00"/>
        <d v="1994-06-04T00:00:00"/>
        <d v="2000-09-01T00:00:00"/>
        <d v="1997-05-10T00:00:00"/>
        <d v="2001-09-01T00:00:00"/>
        <d v="2005-06-08T00:00:00"/>
        <d v="1999-01-01T00:00:00"/>
        <d v="2001-05-05T00:00:00"/>
        <d v="2006-05-04T00:00:00"/>
        <d v="1997-06-01T00:00:00"/>
        <d v="2007-05-25T00:00:00"/>
        <d v="1999-01-31T00:00:00"/>
        <d v="1998-05-08T00:00:00"/>
        <d v="2002-02-02T00:00:00"/>
        <d v="2006-09-20T00:00:00"/>
        <d v="2005-09-20T00:00:00"/>
        <d v="1974-09-20T00:00:00"/>
        <d v="1976-09-20T00:00:00"/>
        <d v="1978-09-20T00:00:00"/>
        <d v="2007-04-05T00:00:00"/>
        <d v="2005-04-05T00:00:00"/>
        <d v="2003-04-05T00:00:00"/>
        <d v="2009-04-05T00:00:00"/>
        <d v="2010-04-05T00:00:00"/>
        <d v="2001-04-05T00:00:00"/>
      </sharedItems>
    </cacheField>
    <cacheField name="Mileage" numFmtId="1">
      <sharedItems containsSemiMixedTypes="0" containsString="0" containsNumber="1" containsInteger="1" minValue="7500" maxValue="161000" count="19">
        <n v="52500"/>
        <n v="75000"/>
        <n v="127220"/>
        <n v="28750"/>
        <n v="9950"/>
        <n v="8000"/>
        <n v="65250"/>
        <n v="7500"/>
        <n v="15000"/>
        <n v="17500"/>
        <n v="16525"/>
        <n v="17000"/>
        <n v="18695"/>
        <n v="9850"/>
        <n v="52000"/>
        <n v="33000"/>
        <n v="67000"/>
        <n v="61000"/>
        <n v="161000"/>
      </sharedItems>
    </cacheField>
    <cacheField name="VehicleAgeInYears" numFmtId="1">
      <sharedItems containsSemiMixedTypes="0" containsString="0" containsNumber="1" minValue="13.172055236555055" maxValue="48.73643879819889"/>
    </cacheField>
  </cacheFields>
  <extLst>
    <ext xmlns:x14="http://schemas.microsoft.com/office/spreadsheetml/2009/9/main" uri="{725AE2AE-9491-48be-B2B4-4EB974FC3084}">
      <x14:pivotCacheDefinition pivotCacheId="2736839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1">
  <r>
    <n v="1"/>
    <x v="0"/>
    <x v="0"/>
    <n v="1"/>
    <x v="0"/>
    <n v="50000"/>
    <n v="500"/>
    <n v="750"/>
    <x v="0"/>
    <x v="0"/>
    <n v="38.426849757103"/>
  </r>
  <r>
    <n v="2"/>
    <x v="1"/>
    <x v="1"/>
    <n v="2"/>
    <x v="1"/>
    <n v="75000"/>
    <n v="600"/>
    <n v="550"/>
    <x v="1"/>
    <x v="1"/>
    <n v="16.081644277650945"/>
  </r>
  <r>
    <n v="3"/>
    <x v="0"/>
    <x v="2"/>
    <n v="3"/>
    <x v="0"/>
    <n v="75000"/>
    <n v="750"/>
    <n v="550"/>
    <x v="2"/>
    <x v="0"/>
    <n v="16.747397702308479"/>
  </r>
  <r>
    <n v="4"/>
    <x v="0"/>
    <x v="2"/>
    <n v="2"/>
    <x v="0"/>
    <n v="88000"/>
    <n v="85"/>
    <n v="550"/>
    <x v="3"/>
    <x v="2"/>
    <n v="36.435068935185193"/>
  </r>
  <r>
    <n v="5"/>
    <x v="0"/>
    <x v="0"/>
    <n v="5"/>
    <x v="0"/>
    <n v="62000"/>
    <n v="2500"/>
    <n v="550"/>
    <x v="0"/>
    <x v="0"/>
    <n v="38.426849757103"/>
  </r>
  <r>
    <n v="6"/>
    <x v="0"/>
    <x v="0"/>
    <n v="8"/>
    <x v="0"/>
    <n v="125000"/>
    <n v="4000"/>
    <n v="550"/>
    <x v="4"/>
    <x v="3"/>
    <n v="37.103562085870124"/>
  </r>
  <r>
    <n v="7"/>
    <x v="1"/>
    <x v="1"/>
    <n v="9"/>
    <x v="1"/>
    <n v="56000"/>
    <n v="900"/>
    <n v="550"/>
    <x v="5"/>
    <x v="1"/>
    <n v="31.840548387239988"/>
  </r>
  <r>
    <n v="8"/>
    <x v="1"/>
    <x v="3"/>
    <n v="1"/>
    <x v="1"/>
    <n v="23500"/>
    <n v="900"/>
    <n v="550"/>
    <x v="6"/>
    <x v="0"/>
    <n v="31.092603181760534"/>
  </r>
  <r>
    <n v="9"/>
    <x v="1"/>
    <x v="4"/>
    <n v="2"/>
    <x v="1"/>
    <n v="15500"/>
    <n v="900"/>
    <n v="750"/>
    <x v="7"/>
    <x v="4"/>
    <n v="17.747397702308479"/>
  </r>
  <r>
    <n v="10"/>
    <x v="1"/>
    <x v="4"/>
    <n v="4"/>
    <x v="1"/>
    <n v="75890"/>
    <n v="750"/>
    <n v="750"/>
    <x v="8"/>
    <x v="3"/>
    <n v="30.092603181760534"/>
  </r>
  <r>
    <n v="11"/>
    <x v="1"/>
    <x v="5"/>
    <n v="6"/>
    <x v="1"/>
    <n v="99000"/>
    <n v="750"/>
    <n v="750"/>
    <x v="9"/>
    <x v="0"/>
    <n v="48.111781263952317"/>
  </r>
  <r>
    <n v="12"/>
    <x v="1"/>
    <x v="6"/>
    <n v="5"/>
    <x v="1"/>
    <n v="125000"/>
    <n v="750"/>
    <n v="750"/>
    <x v="10"/>
    <x v="1"/>
    <n v="38.407671674911221"/>
  </r>
  <r>
    <n v="13"/>
    <x v="1"/>
    <x v="7"/>
    <n v="6"/>
    <x v="1"/>
    <n v="125000"/>
    <n v="600"/>
    <n v="750"/>
    <x v="11"/>
    <x v="2"/>
    <n v="44.213151126966011"/>
  </r>
  <r>
    <n v="14"/>
    <x v="1"/>
    <x v="8"/>
    <n v="7"/>
    <x v="1"/>
    <n v="155000"/>
    <n v="600"/>
    <n v="570"/>
    <x v="12"/>
    <x v="0"/>
    <n v="18.747397702308479"/>
  </r>
  <r>
    <n v="15"/>
    <x v="1"/>
    <x v="9"/>
    <n v="8"/>
    <x v="1"/>
    <n v="125000"/>
    <n v="600"/>
    <n v="570"/>
    <x v="13"/>
    <x v="5"/>
    <n v="29.018630579020808"/>
  </r>
  <r>
    <n v="16"/>
    <x v="0"/>
    <x v="2"/>
    <n v="5"/>
    <x v="0"/>
    <n v="62000"/>
    <n v="600"/>
    <n v="570"/>
    <x v="2"/>
    <x v="0"/>
    <n v="16.747397702308479"/>
  </r>
  <r>
    <n v="17"/>
    <x v="0"/>
    <x v="10"/>
    <n v="4"/>
    <x v="0"/>
    <n v="62000"/>
    <n v="600"/>
    <n v="654"/>
    <x v="14"/>
    <x v="6"/>
    <n v="22.769315510527658"/>
  </r>
  <r>
    <n v="18"/>
    <x v="0"/>
    <x v="2"/>
    <n v="3"/>
    <x v="0"/>
    <n v="75890"/>
    <n v="600"/>
    <n v="987"/>
    <x v="15"/>
    <x v="0"/>
    <n v="26.084384003678341"/>
  </r>
  <r>
    <n v="19"/>
    <x v="0"/>
    <x v="0"/>
    <n v="2"/>
    <x v="0"/>
    <n v="62000"/>
    <n v="600"/>
    <n v="654"/>
    <x v="16"/>
    <x v="3"/>
    <n v="21.769315510527658"/>
  </r>
  <r>
    <n v="20"/>
    <x v="0"/>
    <x v="11"/>
    <n v="1"/>
    <x v="0"/>
    <n v="75890"/>
    <n v="450"/>
    <n v="321"/>
    <x v="17"/>
    <x v="0"/>
    <n v="17.999452496829026"/>
  </r>
  <r>
    <n v="21"/>
    <x v="0"/>
    <x v="12"/>
    <n v="1"/>
    <x v="0"/>
    <n v="62000"/>
    <n v="400"/>
    <n v="951"/>
    <x v="18"/>
    <x v="0"/>
    <n v="24.437808661212589"/>
  </r>
  <r>
    <n v="22"/>
    <x v="0"/>
    <x v="2"/>
    <n v="7"/>
    <x v="0"/>
    <n v="62000"/>
    <n v="400"/>
    <n v="987"/>
    <x v="19"/>
    <x v="2"/>
    <n v="22.095342907787931"/>
  </r>
  <r>
    <n v="23"/>
    <x v="0"/>
    <x v="11"/>
    <n v="8"/>
    <x v="0"/>
    <n v="62000"/>
    <n v="400"/>
    <n v="750"/>
    <x v="0"/>
    <x v="0"/>
    <n v="38.426849757103"/>
  </r>
  <r>
    <n v="24"/>
    <x v="0"/>
    <x v="0"/>
    <n v="9"/>
    <x v="0"/>
    <n v="75890"/>
    <n v="200"/>
    <n v="654"/>
    <x v="20"/>
    <x v="7"/>
    <n v="17.095342907787931"/>
  </r>
  <r>
    <n v="25"/>
    <x v="0"/>
    <x v="12"/>
    <n v="1"/>
    <x v="0"/>
    <n v="75890"/>
    <n v="200"/>
    <n v="987"/>
    <x v="21"/>
    <x v="0"/>
    <n v="26.024110031075601"/>
  </r>
  <r>
    <n v="26"/>
    <x v="0"/>
    <x v="2"/>
    <n v="1"/>
    <x v="0"/>
    <n v="75890"/>
    <n v="300"/>
    <n v="321"/>
    <x v="21"/>
    <x v="0"/>
    <n v="26.024110031075601"/>
  </r>
  <r>
    <n v="27"/>
    <x v="0"/>
    <x v="13"/>
    <n v="8"/>
    <x v="0"/>
    <n v="62000"/>
    <n v="300"/>
    <n v="654"/>
    <x v="22"/>
    <x v="0"/>
    <n v="16.037808661212591"/>
  </r>
  <r>
    <n v="28"/>
    <x v="1"/>
    <x v="4"/>
    <n v="9"/>
    <x v="1"/>
    <n v="75890"/>
    <n v="500"/>
    <n v="987"/>
    <x v="21"/>
    <x v="0"/>
    <n v="26.024110031075601"/>
  </r>
  <r>
    <n v="29"/>
    <x v="1"/>
    <x v="5"/>
    <n v="8"/>
    <x v="1"/>
    <n v="75890"/>
    <n v="600"/>
    <n v="963"/>
    <x v="23"/>
    <x v="0"/>
    <n v="24.35561688039067"/>
  </r>
  <r>
    <n v="30"/>
    <x v="1"/>
    <x v="4"/>
    <n v="7"/>
    <x v="1"/>
    <n v="75890"/>
    <n v="500"/>
    <n v="852"/>
    <x v="20"/>
    <x v="6"/>
    <n v="17.095342907787931"/>
  </r>
  <r>
    <n v="31"/>
    <x v="1"/>
    <x v="5"/>
    <n v="6"/>
    <x v="1"/>
    <n v="75890"/>
    <n v="400"/>
    <n v="147"/>
    <x v="2"/>
    <x v="0"/>
    <n v="16.747397702308479"/>
  </r>
  <r>
    <n v="32"/>
    <x v="1"/>
    <x v="5"/>
    <n v="5"/>
    <x v="1"/>
    <n v="75890"/>
    <n v="800"/>
    <n v="852"/>
    <x v="20"/>
    <x v="0"/>
    <n v="17.095342907787931"/>
  </r>
  <r>
    <n v="33"/>
    <x v="1"/>
    <x v="7"/>
    <n v="4"/>
    <x v="1"/>
    <n v="62000"/>
    <n v="750"/>
    <n v="654"/>
    <x v="24"/>
    <x v="0"/>
    <n v="25.089863455733138"/>
  </r>
  <r>
    <n v="34"/>
    <x v="1"/>
    <x v="7"/>
    <n v="3"/>
    <x v="1"/>
    <n v="62000"/>
    <n v="850"/>
    <n v="984"/>
    <x v="21"/>
    <x v="0"/>
    <n v="26.024110031075601"/>
  </r>
  <r>
    <n v="35"/>
    <x v="1"/>
    <x v="4"/>
    <n v="2"/>
    <x v="1"/>
    <n v="62000"/>
    <n v="950"/>
    <n v="895"/>
    <x v="1"/>
    <x v="8"/>
    <n v="16.081644277650945"/>
  </r>
  <r>
    <n v="36"/>
    <x v="1"/>
    <x v="4"/>
    <n v="2"/>
    <x v="1"/>
    <n v="62000"/>
    <n v="1500"/>
    <n v="486"/>
    <x v="25"/>
    <x v="0"/>
    <n v="21.347397702308481"/>
  </r>
  <r>
    <n v="37"/>
    <x v="1"/>
    <x v="7"/>
    <n v="1"/>
    <x v="1"/>
    <n v="62000"/>
    <n v="1400"/>
    <n v="325"/>
    <x v="16"/>
    <x v="2"/>
    <n v="21.769315510527658"/>
  </r>
  <r>
    <n v="38"/>
    <x v="1"/>
    <x v="8"/>
    <n v="1"/>
    <x v="1"/>
    <n v="125000"/>
    <n v="1560"/>
    <n v="658"/>
    <x v="26"/>
    <x v="9"/>
    <n v="16.714520989979711"/>
  </r>
  <r>
    <n v="39"/>
    <x v="1"/>
    <x v="7"/>
    <n v="1"/>
    <x v="1"/>
    <n v="125000"/>
    <n v="1950"/>
    <n v="752"/>
    <x v="16"/>
    <x v="0"/>
    <n v="21.769315510527658"/>
  </r>
  <r>
    <n v="40"/>
    <x v="2"/>
    <x v="14"/>
    <n v="9"/>
    <x v="1"/>
    <n v="25000"/>
    <n v="1950"/>
    <n v="486"/>
    <x v="14"/>
    <x v="0"/>
    <n v="22.769315510527658"/>
  </r>
  <r>
    <n v="41"/>
    <x v="2"/>
    <x v="15"/>
    <n v="8"/>
    <x v="0"/>
    <n v="37500"/>
    <n v="1950"/>
    <n v="486"/>
    <x v="14"/>
    <x v="0"/>
    <n v="22.769315510527658"/>
  </r>
  <r>
    <n v="42"/>
    <x v="2"/>
    <x v="16"/>
    <n v="7"/>
    <x v="0"/>
    <n v="25000"/>
    <n v="1950"/>
    <n v="486"/>
    <x v="14"/>
    <x v="0"/>
    <n v="22.769315510527658"/>
  </r>
  <r>
    <n v="43"/>
    <x v="2"/>
    <x v="14"/>
    <n v="5"/>
    <x v="1"/>
    <n v="37500"/>
    <n v="1950"/>
    <n v="486"/>
    <x v="14"/>
    <x v="0"/>
    <n v="22.769315510527658"/>
  </r>
  <r>
    <n v="44"/>
    <x v="2"/>
    <x v="16"/>
    <n v="5"/>
    <x v="0"/>
    <n v="25000"/>
    <n v="1950"/>
    <n v="486"/>
    <x v="14"/>
    <x v="0"/>
    <n v="22.769315510527658"/>
  </r>
  <r>
    <n v="45"/>
    <x v="2"/>
    <x v="14"/>
    <n v="6"/>
    <x v="1"/>
    <n v="37500"/>
    <n v="1950"/>
    <n v="486"/>
    <x v="14"/>
    <x v="2"/>
    <n v="22.769315510527658"/>
  </r>
  <r>
    <n v="46"/>
    <x v="2"/>
    <x v="14"/>
    <n v="3"/>
    <x v="1"/>
    <n v="25000"/>
    <n v="1950"/>
    <n v="486"/>
    <x v="14"/>
    <x v="0"/>
    <n v="22.769315510527658"/>
  </r>
  <r>
    <n v="47"/>
    <x v="2"/>
    <x v="16"/>
    <n v="2"/>
    <x v="0"/>
    <n v="50000"/>
    <n v="2570"/>
    <n v="486"/>
    <x v="21"/>
    <x v="6"/>
    <n v="26.024110031075601"/>
  </r>
  <r>
    <n v="48"/>
    <x v="2"/>
    <x v="16"/>
    <n v="5"/>
    <x v="0"/>
    <n v="25000"/>
    <n v="2570"/>
    <n v="987"/>
    <x v="21"/>
    <x v="0"/>
    <n v="26.024110031075601"/>
  </r>
  <r>
    <n v="49"/>
    <x v="2"/>
    <x v="15"/>
    <n v="8"/>
    <x v="0"/>
    <n v="37500"/>
    <n v="2570"/>
    <n v="987"/>
    <x v="21"/>
    <x v="3"/>
    <n v="26.024110031075601"/>
  </r>
  <r>
    <n v="50"/>
    <x v="2"/>
    <x v="14"/>
    <n v="9"/>
    <x v="1"/>
    <n v="25000"/>
    <n v="2570"/>
    <n v="987"/>
    <x v="21"/>
    <x v="0"/>
    <n v="26.024110031075601"/>
  </r>
  <r>
    <n v="51"/>
    <x v="2"/>
    <x v="14"/>
    <n v="7"/>
    <x v="1"/>
    <n v="37500"/>
    <n v="2570"/>
    <n v="987"/>
    <x v="21"/>
    <x v="0"/>
    <n v="26.024110031075601"/>
  </r>
  <r>
    <n v="52"/>
    <x v="2"/>
    <x v="14"/>
    <n v="8"/>
    <x v="1"/>
    <n v="25000"/>
    <n v="1950"/>
    <n v="987"/>
    <x v="21"/>
    <x v="3"/>
    <n v="26.024110031075601"/>
  </r>
  <r>
    <n v="53"/>
    <x v="2"/>
    <x v="14"/>
    <n v="9"/>
    <x v="1"/>
    <n v="37500"/>
    <n v="1950"/>
    <n v="987"/>
    <x v="21"/>
    <x v="0"/>
    <n v="26.024110031075601"/>
  </r>
  <r>
    <n v="54"/>
    <x v="2"/>
    <x v="15"/>
    <n v="1"/>
    <x v="0"/>
    <n v="25000"/>
    <n v="1950"/>
    <n v="987"/>
    <x v="26"/>
    <x v="0"/>
    <n v="16.714520989979711"/>
  </r>
  <r>
    <n v="55"/>
    <x v="2"/>
    <x v="15"/>
    <n v="1"/>
    <x v="0"/>
    <n v="37500"/>
    <n v="1950"/>
    <n v="987"/>
    <x v="26"/>
    <x v="0"/>
    <n v="16.714520989979711"/>
  </r>
  <r>
    <n v="56"/>
    <x v="2"/>
    <x v="15"/>
    <n v="1"/>
    <x v="0"/>
    <n v="25000"/>
    <n v="1950"/>
    <n v="987"/>
    <x v="26"/>
    <x v="0"/>
    <n v="16.714520989979711"/>
  </r>
  <r>
    <n v="57"/>
    <x v="2"/>
    <x v="14"/>
    <n v="9"/>
    <x v="1"/>
    <n v="37500"/>
    <n v="1950"/>
    <n v="987"/>
    <x v="26"/>
    <x v="2"/>
    <n v="16.714520989979711"/>
  </r>
  <r>
    <n v="58"/>
    <x v="2"/>
    <x v="14"/>
    <n v="8"/>
    <x v="1"/>
    <n v="25000"/>
    <n v="1950"/>
    <n v="750"/>
    <x v="26"/>
    <x v="0"/>
    <n v="16.714520989979711"/>
  </r>
  <r>
    <n v="59"/>
    <x v="2"/>
    <x v="14"/>
    <n v="7"/>
    <x v="1"/>
    <n v="12500"/>
    <n v="1950"/>
    <n v="750"/>
    <x v="26"/>
    <x v="3"/>
    <n v="16.714520989979711"/>
  </r>
  <r>
    <n v="60"/>
    <x v="2"/>
    <x v="14"/>
    <n v="6"/>
    <x v="0"/>
    <n v="25000"/>
    <n v="1950"/>
    <n v="750"/>
    <x v="26"/>
    <x v="0"/>
    <n v="16.714520989979711"/>
  </r>
  <r>
    <n v="61"/>
    <x v="2"/>
    <x v="14"/>
    <n v="5"/>
    <x v="1"/>
    <n v="37500"/>
    <n v="1950"/>
    <n v="750"/>
    <x v="26"/>
    <x v="0"/>
    <n v="16.714520989979711"/>
  </r>
  <r>
    <n v="62"/>
    <x v="2"/>
    <x v="14"/>
    <n v="4"/>
    <x v="0"/>
    <n v="25000"/>
    <n v="1950"/>
    <n v="1250"/>
    <x v="26"/>
    <x v="0"/>
    <n v="16.714520989979711"/>
  </r>
  <r>
    <n v="63"/>
    <x v="2"/>
    <x v="15"/>
    <n v="3"/>
    <x v="0"/>
    <n v="37500"/>
    <n v="2570"/>
    <n v="1250"/>
    <x v="26"/>
    <x v="0"/>
    <n v="16.714520989979711"/>
  </r>
  <r>
    <n v="64"/>
    <x v="3"/>
    <x v="17"/>
    <n v="2"/>
    <x v="0"/>
    <n v="25700"/>
    <n v="2570"/>
    <n v="1250"/>
    <x v="26"/>
    <x v="10"/>
    <n v="16.714520989979711"/>
  </r>
  <r>
    <n v="65"/>
    <x v="3"/>
    <x v="18"/>
    <n v="2"/>
    <x v="0"/>
    <n v="25700"/>
    <n v="2570"/>
    <n v="1250"/>
    <x v="26"/>
    <x v="0"/>
    <n v="16.714520989979711"/>
  </r>
  <r>
    <n v="66"/>
    <x v="3"/>
    <x v="19"/>
    <n v="1"/>
    <x v="0"/>
    <n v="25700"/>
    <n v="2570"/>
    <n v="987"/>
    <x v="26"/>
    <x v="2"/>
    <n v="16.714520989979711"/>
  </r>
  <r>
    <n v="67"/>
    <x v="3"/>
    <x v="20"/>
    <n v="1"/>
    <x v="0"/>
    <n v="25700"/>
    <n v="2570"/>
    <n v="1250"/>
    <x v="1"/>
    <x v="11"/>
    <n v="16.081644277650945"/>
  </r>
  <r>
    <n v="68"/>
    <x v="3"/>
    <x v="17"/>
    <n v="5"/>
    <x v="1"/>
    <n v="62000"/>
    <n v="2570"/>
    <n v="987"/>
    <x v="1"/>
    <x v="0"/>
    <n v="16.081644277650945"/>
  </r>
  <r>
    <n v="69"/>
    <x v="3"/>
    <x v="17"/>
    <n v="9"/>
    <x v="2"/>
    <n v="62000"/>
    <n v="2570"/>
    <n v="1250"/>
    <x v="1"/>
    <x v="0"/>
    <n v="16.081644277650945"/>
  </r>
  <r>
    <n v="70"/>
    <x v="3"/>
    <x v="17"/>
    <n v="8"/>
    <x v="0"/>
    <n v="25700"/>
    <n v="2570"/>
    <n v="987"/>
    <x v="1"/>
    <x v="0"/>
    <n v="16.081644277650945"/>
  </r>
  <r>
    <n v="71"/>
    <x v="3"/>
    <x v="19"/>
    <n v="7"/>
    <x v="0"/>
    <n v="25700"/>
    <n v="1950"/>
    <n v="1250"/>
    <x v="1"/>
    <x v="12"/>
    <n v="16.081644277650945"/>
  </r>
  <r>
    <n v="72"/>
    <x v="3"/>
    <x v="20"/>
    <n v="4"/>
    <x v="0"/>
    <n v="25700"/>
    <n v="1950"/>
    <n v="987"/>
    <x v="1"/>
    <x v="0"/>
    <n v="16.081644277650945"/>
  </r>
  <r>
    <n v="73"/>
    <x v="3"/>
    <x v="17"/>
    <n v="5"/>
    <x v="0"/>
    <n v="62000"/>
    <n v="1950"/>
    <n v="1250"/>
    <x v="1"/>
    <x v="0"/>
    <n v="16.081644277650945"/>
  </r>
  <r>
    <n v="74"/>
    <x v="3"/>
    <x v="17"/>
    <n v="5"/>
    <x v="1"/>
    <n v="62000"/>
    <n v="1950"/>
    <n v="987"/>
    <x v="1"/>
    <x v="13"/>
    <n v="16.081644277650945"/>
  </r>
  <r>
    <n v="75"/>
    <x v="3"/>
    <x v="17"/>
    <n v="6"/>
    <x v="0"/>
    <n v="62000"/>
    <n v="1950"/>
    <n v="987"/>
    <x v="1"/>
    <x v="3"/>
    <n v="16.081644277650945"/>
  </r>
  <r>
    <n v="76"/>
    <x v="3"/>
    <x v="17"/>
    <n v="6"/>
    <x v="0"/>
    <n v="25700"/>
    <n v="1950"/>
    <n v="1250"/>
    <x v="1"/>
    <x v="0"/>
    <n v="16.081644277650945"/>
  </r>
  <r>
    <n v="77"/>
    <x v="3"/>
    <x v="17"/>
    <n v="3"/>
    <x v="1"/>
    <n v="25700"/>
    <n v="1950"/>
    <n v="750"/>
    <x v="1"/>
    <x v="3"/>
    <n v="16.081644277650945"/>
  </r>
  <r>
    <n v="78"/>
    <x v="3"/>
    <x v="19"/>
    <n v="2"/>
    <x v="0"/>
    <n v="25700"/>
    <n v="1950"/>
    <n v="750"/>
    <x v="1"/>
    <x v="0"/>
    <n v="16.081644277650945"/>
  </r>
  <r>
    <n v="79"/>
    <x v="3"/>
    <x v="20"/>
    <n v="1"/>
    <x v="0"/>
    <n v="25700"/>
    <n v="1950"/>
    <n v="750"/>
    <x v="1"/>
    <x v="0"/>
    <n v="16.081644277650945"/>
  </r>
  <r>
    <n v="80"/>
    <x v="3"/>
    <x v="20"/>
    <n v="1"/>
    <x v="0"/>
    <n v="62000"/>
    <n v="1950"/>
    <n v="750"/>
    <x v="1"/>
    <x v="0"/>
    <n v="16.081644277650945"/>
  </r>
  <r>
    <n v="81"/>
    <x v="3"/>
    <x v="17"/>
    <n v="1"/>
    <x v="2"/>
    <n v="62000"/>
    <n v="1950"/>
    <n v="486"/>
    <x v="1"/>
    <x v="0"/>
    <n v="16.081644277650945"/>
  </r>
  <r>
    <n v="82"/>
    <x v="3"/>
    <x v="17"/>
    <n v="9"/>
    <x v="2"/>
    <n v="25700"/>
    <n v="1950"/>
    <n v="486"/>
    <x v="26"/>
    <x v="6"/>
    <n v="16.714520989979711"/>
  </r>
  <r>
    <n v="83"/>
    <x v="3"/>
    <x v="17"/>
    <n v="9"/>
    <x v="1"/>
    <n v="62000"/>
    <n v="2570"/>
    <n v="486"/>
    <x v="26"/>
    <x v="0"/>
    <n v="16.714520989979711"/>
  </r>
  <r>
    <n v="84"/>
    <x v="3"/>
    <x v="17"/>
    <n v="8"/>
    <x v="0"/>
    <n v="62000"/>
    <n v="2570"/>
    <n v="486"/>
    <x v="26"/>
    <x v="0"/>
    <n v="16.714520989979711"/>
  </r>
  <r>
    <n v="85"/>
    <x v="3"/>
    <x v="17"/>
    <n v="7"/>
    <x v="0"/>
    <n v="62000"/>
    <n v="2570"/>
    <n v="486"/>
    <x v="26"/>
    <x v="0"/>
    <n v="16.714520989979711"/>
  </r>
  <r>
    <n v="86"/>
    <x v="3"/>
    <x v="19"/>
    <n v="6"/>
    <x v="0"/>
    <n v="25700"/>
    <n v="2570"/>
    <n v="486"/>
    <x v="26"/>
    <x v="0"/>
    <n v="16.714520989979711"/>
  </r>
  <r>
    <n v="87"/>
    <x v="3"/>
    <x v="20"/>
    <n v="5"/>
    <x v="2"/>
    <n v="25700"/>
    <n v="2570"/>
    <n v="486"/>
    <x v="26"/>
    <x v="6"/>
    <n v="16.714520989979711"/>
  </r>
  <r>
    <n v="88"/>
    <x v="2"/>
    <x v="14"/>
    <n v="1"/>
    <x v="1"/>
    <n v="37500"/>
    <n v="400"/>
    <n v="486"/>
    <x v="1"/>
    <x v="2"/>
    <n v="16.081644277650945"/>
  </r>
  <r>
    <n v="89"/>
    <x v="4"/>
    <x v="21"/>
    <n v="2"/>
    <x v="1"/>
    <n v="37500"/>
    <n v="400"/>
    <n v="325"/>
    <x v="26"/>
    <x v="0"/>
    <n v="16.714520989979711"/>
  </r>
  <r>
    <n v="90"/>
    <x v="2"/>
    <x v="14"/>
    <n v="3"/>
    <x v="0"/>
    <n v="37500"/>
    <n v="400"/>
    <n v="325"/>
    <x v="1"/>
    <x v="0"/>
    <n v="16.081644277650945"/>
  </r>
  <r>
    <n v="91"/>
    <x v="4"/>
    <x v="22"/>
    <n v="4"/>
    <x v="1"/>
    <n v="37500"/>
    <n v="400"/>
    <n v="325"/>
    <x v="26"/>
    <x v="0"/>
    <n v="16.714520989979711"/>
  </r>
  <r>
    <n v="92"/>
    <x v="2"/>
    <x v="14"/>
    <n v="5"/>
    <x v="2"/>
    <n v="37500"/>
    <n v="400"/>
    <n v="325"/>
    <x v="1"/>
    <x v="0"/>
    <n v="16.081644277650945"/>
  </r>
  <r>
    <n v="93"/>
    <x v="4"/>
    <x v="21"/>
    <n v="6"/>
    <x v="1"/>
    <n v="37500"/>
    <n v="400"/>
    <n v="325"/>
    <x v="26"/>
    <x v="0"/>
    <n v="16.714520989979711"/>
  </r>
  <r>
    <n v="94"/>
    <x v="2"/>
    <x v="14"/>
    <n v="5"/>
    <x v="0"/>
    <n v="37500"/>
    <n v="400"/>
    <n v="325"/>
    <x v="26"/>
    <x v="0"/>
    <n v="16.714520989979711"/>
  </r>
  <r>
    <n v="95"/>
    <x v="4"/>
    <x v="22"/>
    <n v="4"/>
    <x v="1"/>
    <n v="37500"/>
    <n v="400"/>
    <n v="325"/>
    <x v="26"/>
    <x v="0"/>
    <n v="16.714520989979711"/>
  </r>
  <r>
    <n v="96"/>
    <x v="2"/>
    <x v="14"/>
    <n v="3"/>
    <x v="0"/>
    <n v="37500"/>
    <n v="400"/>
    <n v="325"/>
    <x v="26"/>
    <x v="2"/>
    <n v="16.714520989979711"/>
  </r>
  <r>
    <n v="97"/>
    <x v="4"/>
    <x v="21"/>
    <n v="2"/>
    <x v="1"/>
    <n v="37500"/>
    <n v="400"/>
    <n v="325"/>
    <x v="1"/>
    <x v="0"/>
    <n v="16.081644277650945"/>
  </r>
  <r>
    <n v="98"/>
    <x v="2"/>
    <x v="14"/>
    <n v="2"/>
    <x v="1"/>
    <n v="37500"/>
    <n v="400"/>
    <n v="325"/>
    <x v="26"/>
    <x v="0"/>
    <n v="16.714520989979711"/>
  </r>
  <r>
    <n v="99"/>
    <x v="2"/>
    <x v="15"/>
    <n v="2"/>
    <x v="0"/>
    <n v="37500"/>
    <n v="400"/>
    <n v="325"/>
    <x v="26"/>
    <x v="6"/>
    <n v="16.714520989979711"/>
  </r>
  <r>
    <n v="100"/>
    <x v="2"/>
    <x v="15"/>
    <n v="9"/>
    <x v="0"/>
    <n v="25700"/>
    <n v="250"/>
    <n v="250"/>
    <x v="26"/>
    <x v="6"/>
    <n v="16.714520989979711"/>
  </r>
  <r>
    <n v="101"/>
    <x v="2"/>
    <x v="15"/>
    <n v="8"/>
    <x v="0"/>
    <n v="25700"/>
    <n v="250"/>
    <n v="250"/>
    <x v="27"/>
    <x v="6"/>
    <n v="17.714520989979711"/>
  </r>
  <r>
    <n v="102"/>
    <x v="2"/>
    <x v="15"/>
    <n v="7"/>
    <x v="0"/>
    <n v="25700"/>
    <n v="250"/>
    <n v="250"/>
    <x v="27"/>
    <x v="6"/>
    <n v="17.714520989979711"/>
  </r>
  <r>
    <n v="103"/>
    <x v="2"/>
    <x v="14"/>
    <n v="6"/>
    <x v="1"/>
    <n v="62000"/>
    <n v="400"/>
    <n v="250"/>
    <x v="27"/>
    <x v="0"/>
    <n v="17.714520989979711"/>
  </r>
  <r>
    <n v="104"/>
    <x v="2"/>
    <x v="14"/>
    <n v="5"/>
    <x v="0"/>
    <n v="62000"/>
    <n v="400"/>
    <n v="250"/>
    <x v="27"/>
    <x v="0"/>
    <n v="17.714520989979711"/>
  </r>
  <r>
    <n v="105"/>
    <x v="2"/>
    <x v="15"/>
    <n v="5"/>
    <x v="0"/>
    <n v="25700"/>
    <n v="250"/>
    <n v="250"/>
    <x v="27"/>
    <x v="0"/>
    <n v="17.714520989979711"/>
  </r>
  <r>
    <n v="106"/>
    <x v="2"/>
    <x v="15"/>
    <n v="4"/>
    <x v="0"/>
    <n v="25700"/>
    <n v="250"/>
    <n v="250"/>
    <x v="27"/>
    <x v="0"/>
    <n v="17.714520989979711"/>
  </r>
  <r>
    <n v="107"/>
    <x v="2"/>
    <x v="14"/>
    <n v="4"/>
    <x v="1"/>
    <n v="25700"/>
    <n v="250"/>
    <n v="250"/>
    <x v="27"/>
    <x v="3"/>
    <n v="17.714520989979711"/>
  </r>
  <r>
    <n v="108"/>
    <x v="2"/>
    <x v="14"/>
    <n v="4"/>
    <x v="1"/>
    <n v="62000"/>
    <n v="250"/>
    <n v="250"/>
    <x v="27"/>
    <x v="0"/>
    <n v="17.714520989979711"/>
  </r>
  <r>
    <n v="109"/>
    <x v="2"/>
    <x v="15"/>
    <n v="4"/>
    <x v="0"/>
    <n v="25700"/>
    <n v="250"/>
    <n v="250"/>
    <x v="27"/>
    <x v="3"/>
    <n v="17.714520989979711"/>
  </r>
  <r>
    <n v="110"/>
    <x v="2"/>
    <x v="14"/>
    <n v="2"/>
    <x v="0"/>
    <n v="62000"/>
    <n v="400"/>
    <n v="250"/>
    <x v="27"/>
    <x v="0"/>
    <n v="17.714520989979711"/>
  </r>
  <r>
    <n v="111"/>
    <x v="2"/>
    <x v="14"/>
    <n v="2"/>
    <x v="0"/>
    <n v="62000"/>
    <n v="400"/>
    <n v="250"/>
    <x v="27"/>
    <x v="3"/>
    <n v="17.714520989979711"/>
  </r>
  <r>
    <n v="112"/>
    <x v="5"/>
    <x v="23"/>
    <n v="3"/>
    <x v="1"/>
    <n v="4500"/>
    <n v="400"/>
    <n v="325"/>
    <x v="27"/>
    <x v="0"/>
    <n v="17.714520989979711"/>
  </r>
  <r>
    <n v="113"/>
    <x v="5"/>
    <x v="23"/>
    <n v="3"/>
    <x v="2"/>
    <n v="8500"/>
    <n v="250"/>
    <n v="325"/>
    <x v="28"/>
    <x v="0"/>
    <n v="48.73643879819889"/>
  </r>
  <r>
    <n v="114"/>
    <x v="5"/>
    <x v="23"/>
    <n v="1"/>
    <x v="1"/>
    <n v="4500"/>
    <n v="250"/>
    <n v="325"/>
    <x v="28"/>
    <x v="0"/>
    <n v="48.73643879819889"/>
  </r>
  <r>
    <n v="115"/>
    <x v="5"/>
    <x v="23"/>
    <n v="1"/>
    <x v="1"/>
    <n v="8500"/>
    <n v="250"/>
    <n v="325"/>
    <x v="29"/>
    <x v="6"/>
    <n v="46.73369907217149"/>
  </r>
  <r>
    <n v="116"/>
    <x v="5"/>
    <x v="23"/>
    <n v="1"/>
    <x v="2"/>
    <n v="4500"/>
    <n v="250"/>
    <n v="325"/>
    <x v="29"/>
    <x v="0"/>
    <n v="46.73369907217149"/>
  </r>
  <r>
    <n v="117"/>
    <x v="5"/>
    <x v="23"/>
    <n v="1"/>
    <x v="1"/>
    <n v="8500"/>
    <n v="250"/>
    <n v="325"/>
    <x v="28"/>
    <x v="0"/>
    <n v="48.73643879819889"/>
  </r>
  <r>
    <n v="118"/>
    <x v="5"/>
    <x v="23"/>
    <n v="2"/>
    <x v="1"/>
    <n v="4500"/>
    <n v="400"/>
    <n v="325"/>
    <x v="28"/>
    <x v="0"/>
    <n v="48.73643879819889"/>
  </r>
  <r>
    <n v="119"/>
    <x v="5"/>
    <x v="23"/>
    <n v="3"/>
    <x v="1"/>
    <n v="8500"/>
    <n v="400"/>
    <n v="325"/>
    <x v="28"/>
    <x v="0"/>
    <n v="48.73643879819889"/>
  </r>
  <r>
    <n v="120"/>
    <x v="5"/>
    <x v="23"/>
    <n v="4"/>
    <x v="2"/>
    <n v="4500"/>
    <n v="250"/>
    <n v="325"/>
    <x v="28"/>
    <x v="0"/>
    <n v="48.73643879819889"/>
  </r>
  <r>
    <n v="121"/>
    <x v="5"/>
    <x v="23"/>
    <n v="5"/>
    <x v="1"/>
    <n v="8500"/>
    <n v="400"/>
    <n v="325"/>
    <x v="29"/>
    <x v="0"/>
    <n v="46.73369907217149"/>
  </r>
  <r>
    <n v="122"/>
    <x v="5"/>
    <x v="23"/>
    <n v="6"/>
    <x v="1"/>
    <n v="4500"/>
    <n v="400"/>
    <n v="325"/>
    <x v="29"/>
    <x v="6"/>
    <n v="46.73369907217149"/>
  </r>
  <r>
    <n v="123"/>
    <x v="5"/>
    <x v="23"/>
    <n v="8"/>
    <x v="1"/>
    <n v="4500"/>
    <n v="250"/>
    <n v="325"/>
    <x v="29"/>
    <x v="0"/>
    <n v="46.73369907217149"/>
  </r>
  <r>
    <n v="124"/>
    <x v="6"/>
    <x v="24"/>
    <n v="7"/>
    <x v="1"/>
    <n v="8500"/>
    <n v="250"/>
    <n v="325"/>
    <x v="28"/>
    <x v="0"/>
    <n v="48.73643879819889"/>
  </r>
  <r>
    <n v="125"/>
    <x v="6"/>
    <x v="25"/>
    <n v="9"/>
    <x v="1"/>
    <n v="17000"/>
    <n v="250"/>
    <n v="325"/>
    <x v="28"/>
    <x v="0"/>
    <n v="48.73643879819889"/>
  </r>
  <r>
    <n v="126"/>
    <x v="6"/>
    <x v="26"/>
    <n v="8"/>
    <x v="1"/>
    <n v="8500"/>
    <n v="400"/>
    <n v="325"/>
    <x v="30"/>
    <x v="0"/>
    <n v="44.73369907217149"/>
  </r>
  <r>
    <n v="127"/>
    <x v="6"/>
    <x v="24"/>
    <n v="6"/>
    <x v="1"/>
    <n v="17000"/>
    <n v="400"/>
    <n v="325"/>
    <x v="29"/>
    <x v="0"/>
    <n v="46.73369907217149"/>
  </r>
  <r>
    <n v="128"/>
    <x v="6"/>
    <x v="24"/>
    <n v="5"/>
    <x v="1"/>
    <n v="8500"/>
    <n v="400"/>
    <n v="325"/>
    <x v="29"/>
    <x v="0"/>
    <n v="46.73369907217149"/>
  </r>
  <r>
    <n v="129"/>
    <x v="6"/>
    <x v="25"/>
    <n v="5"/>
    <x v="1"/>
    <n v="17000"/>
    <n v="250"/>
    <n v="325"/>
    <x v="29"/>
    <x v="6"/>
    <n v="46.73369907217149"/>
  </r>
  <r>
    <n v="130"/>
    <x v="6"/>
    <x v="25"/>
    <n v="2"/>
    <x v="1"/>
    <n v="17000"/>
    <n v="400"/>
    <n v="325"/>
    <x v="28"/>
    <x v="0"/>
    <n v="48.73643879819889"/>
  </r>
  <r>
    <n v="131"/>
    <x v="6"/>
    <x v="24"/>
    <n v="2"/>
    <x v="1"/>
    <n v="17000"/>
    <n v="50"/>
    <n v="325"/>
    <x v="28"/>
    <x v="0"/>
    <n v="48.73643879819889"/>
  </r>
  <r>
    <n v="132"/>
    <x v="6"/>
    <x v="24"/>
    <n v="1"/>
    <x v="1"/>
    <n v="17000"/>
    <n v="400"/>
    <n v="325"/>
    <x v="28"/>
    <x v="0"/>
    <n v="48.73643879819889"/>
  </r>
  <r>
    <n v="133"/>
    <x v="6"/>
    <x v="26"/>
    <n v="1"/>
    <x v="1"/>
    <n v="17000"/>
    <n v="50"/>
    <n v="325"/>
    <x v="30"/>
    <x v="0"/>
    <n v="44.73369907217149"/>
  </r>
  <r>
    <n v="134"/>
    <x v="6"/>
    <x v="24"/>
    <n v="3"/>
    <x v="1"/>
    <n v="17000"/>
    <n v="75"/>
    <n v="325"/>
    <x v="28"/>
    <x v="0"/>
    <n v="48.73643879819889"/>
  </r>
  <r>
    <n v="135"/>
    <x v="6"/>
    <x v="25"/>
    <n v="4"/>
    <x v="1"/>
    <n v="17000"/>
    <n v="150"/>
    <n v="450"/>
    <x v="27"/>
    <x v="0"/>
    <n v="17.714520989979711"/>
  </r>
  <r>
    <n v="136"/>
    <x v="1"/>
    <x v="3"/>
    <n v="1"/>
    <x v="2"/>
    <n v="31125"/>
    <n v="895"/>
    <n v="1250"/>
    <x v="31"/>
    <x v="14"/>
    <n v="16.174794962582453"/>
  </r>
  <r>
    <n v="137"/>
    <x v="1"/>
    <x v="3"/>
    <n v="2"/>
    <x v="1"/>
    <n v="17500"/>
    <n v="750"/>
    <n v="1250"/>
    <x v="32"/>
    <x v="15"/>
    <n v="18.174794962582453"/>
  </r>
  <r>
    <n v="138"/>
    <x v="1"/>
    <x v="6"/>
    <n v="3"/>
    <x v="1"/>
    <n v="22500"/>
    <n v="895"/>
    <n v="950"/>
    <x v="31"/>
    <x v="14"/>
    <n v="16.174794962582453"/>
  </r>
  <r>
    <n v="139"/>
    <x v="1"/>
    <x v="6"/>
    <n v="4"/>
    <x v="2"/>
    <n v="17500"/>
    <n v="895"/>
    <n v="1250"/>
    <x v="31"/>
    <x v="16"/>
    <n v="16.174794962582453"/>
  </r>
  <r>
    <n v="140"/>
    <x v="0"/>
    <x v="0"/>
    <n v="5"/>
    <x v="1"/>
    <n v="31125"/>
    <n v="895"/>
    <n v="1250"/>
    <x v="33"/>
    <x v="17"/>
    <n v="20.17753468860985"/>
  </r>
  <r>
    <n v="141"/>
    <x v="1"/>
    <x v="3"/>
    <n v="6"/>
    <x v="1"/>
    <n v="17500"/>
    <n v="500"/>
    <n v="950"/>
    <x v="32"/>
    <x v="14"/>
    <n v="18.174794962582453"/>
  </r>
  <r>
    <n v="142"/>
    <x v="0"/>
    <x v="0"/>
    <n v="7"/>
    <x v="0"/>
    <n v="22500"/>
    <n v="895"/>
    <n v="1250"/>
    <x v="31"/>
    <x v="15"/>
    <n v="16.174794962582453"/>
  </r>
  <r>
    <n v="143"/>
    <x v="1"/>
    <x v="6"/>
    <n v="1"/>
    <x v="1"/>
    <n v="17500"/>
    <n v="500"/>
    <n v="1250"/>
    <x v="31"/>
    <x v="14"/>
    <n v="16.174794962582453"/>
  </r>
  <r>
    <n v="144"/>
    <x v="1"/>
    <x v="3"/>
    <n v="2"/>
    <x v="2"/>
    <n v="17500"/>
    <n v="895"/>
    <n v="1250"/>
    <x v="31"/>
    <x v="14"/>
    <n v="16.174794962582453"/>
  </r>
  <r>
    <n v="145"/>
    <x v="1"/>
    <x v="6"/>
    <n v="3"/>
    <x v="1"/>
    <n v="17500"/>
    <n v="750"/>
    <n v="1250"/>
    <x v="31"/>
    <x v="18"/>
    <n v="16.174794962582453"/>
  </r>
  <r>
    <n v="146"/>
    <x v="1"/>
    <x v="3"/>
    <n v="4"/>
    <x v="2"/>
    <n v="22500"/>
    <n v="895"/>
    <n v="950"/>
    <x v="34"/>
    <x v="14"/>
    <n v="14.172055236555055"/>
  </r>
  <r>
    <n v="147"/>
    <x v="1"/>
    <x v="6"/>
    <n v="5"/>
    <x v="1"/>
    <n v="17500"/>
    <n v="500"/>
    <n v="1250"/>
    <x v="31"/>
    <x v="15"/>
    <n v="16.174794962582453"/>
  </r>
  <r>
    <n v="148"/>
    <x v="0"/>
    <x v="0"/>
    <n v="6"/>
    <x v="0"/>
    <n v="17500"/>
    <n v="895"/>
    <n v="1250"/>
    <x v="35"/>
    <x v="17"/>
    <n v="13.172055236555055"/>
  </r>
  <r>
    <n v="149"/>
    <x v="1"/>
    <x v="3"/>
    <n v="7"/>
    <x v="1"/>
    <n v="22500"/>
    <n v="500"/>
    <n v="1250"/>
    <x v="31"/>
    <x v="14"/>
    <n v="16.174794962582453"/>
  </r>
  <r>
    <n v="150"/>
    <x v="1"/>
    <x v="4"/>
    <n v="1"/>
    <x v="1"/>
    <n v="17500"/>
    <n v="500"/>
    <n v="1250"/>
    <x v="33"/>
    <x v="17"/>
    <n v="20.17753468860985"/>
  </r>
  <r>
    <n v="151"/>
    <x v="0"/>
    <x v="0"/>
    <n v="2"/>
    <x v="0"/>
    <n v="17500"/>
    <n v="895"/>
    <n v="950"/>
    <x v="31"/>
    <x v="14"/>
    <n v="16.174794962582453"/>
  </r>
  <r>
    <n v="152"/>
    <x v="1"/>
    <x v="4"/>
    <n v="3"/>
    <x v="1"/>
    <n v="31125"/>
    <n v="895"/>
    <n v="1250"/>
    <x v="31"/>
    <x v="15"/>
    <n v="16.174794962582453"/>
  </r>
  <r>
    <n v="153"/>
    <x v="1"/>
    <x v="3"/>
    <n v="4"/>
    <x v="1"/>
    <n v="17500"/>
    <n v="750"/>
    <n v="1250"/>
    <x v="33"/>
    <x v="14"/>
    <n v="20.17753468860985"/>
  </r>
  <r>
    <n v="154"/>
    <x v="1"/>
    <x v="4"/>
    <n v="5"/>
    <x v="2"/>
    <n v="17500"/>
    <n v="895"/>
    <n v="1250"/>
    <x v="36"/>
    <x v="14"/>
    <n v="22.17753468860985"/>
  </r>
  <r>
    <n v="155"/>
    <x v="0"/>
    <x v="0"/>
    <n v="4"/>
    <x v="0"/>
    <n v="55000"/>
    <n v="500"/>
    <n v="750"/>
    <x v="0"/>
    <x v="0"/>
    <n v="38.426849757103"/>
  </r>
  <r>
    <n v="156"/>
    <x v="1"/>
    <x v="1"/>
    <n v="2"/>
    <x v="1"/>
    <n v="80000"/>
    <n v="600"/>
    <n v="550"/>
    <x v="1"/>
    <x v="1"/>
    <n v="16.081644277650945"/>
  </r>
  <r>
    <n v="157"/>
    <x v="0"/>
    <x v="2"/>
    <n v="3"/>
    <x v="0"/>
    <n v="80000"/>
    <n v="750"/>
    <n v="550"/>
    <x v="2"/>
    <x v="0"/>
    <n v="16.747397702308479"/>
  </r>
  <r>
    <n v="158"/>
    <x v="0"/>
    <x v="2"/>
    <n v="2"/>
    <x v="0"/>
    <n v="93000"/>
    <n v="85"/>
    <n v="550"/>
    <x v="3"/>
    <x v="2"/>
    <n v="36.435068935185193"/>
  </r>
  <r>
    <n v="159"/>
    <x v="0"/>
    <x v="0"/>
    <n v="4"/>
    <x v="0"/>
    <n v="67000"/>
    <n v="2500"/>
    <n v="550"/>
    <x v="0"/>
    <x v="0"/>
    <n v="38.426849757103"/>
  </r>
  <r>
    <n v="160"/>
    <x v="0"/>
    <x v="0"/>
    <n v="8"/>
    <x v="0"/>
    <n v="130000"/>
    <n v="4000"/>
    <n v="550"/>
    <x v="4"/>
    <x v="3"/>
    <n v="37.103562085870124"/>
  </r>
  <r>
    <n v="161"/>
    <x v="1"/>
    <x v="1"/>
    <n v="9"/>
    <x v="1"/>
    <n v="61000"/>
    <n v="900"/>
    <n v="550"/>
    <x v="5"/>
    <x v="1"/>
    <n v="31.840548387239988"/>
  </r>
  <r>
    <n v="162"/>
    <x v="1"/>
    <x v="3"/>
    <n v="1"/>
    <x v="1"/>
    <n v="28500"/>
    <n v="900"/>
    <n v="550"/>
    <x v="6"/>
    <x v="0"/>
    <n v="31.092603181760534"/>
  </r>
  <r>
    <n v="163"/>
    <x v="1"/>
    <x v="4"/>
    <n v="2"/>
    <x v="1"/>
    <n v="20500"/>
    <n v="900"/>
    <n v="750"/>
    <x v="7"/>
    <x v="4"/>
    <n v="17.747397702308479"/>
  </r>
  <r>
    <n v="164"/>
    <x v="1"/>
    <x v="4"/>
    <n v="4"/>
    <x v="1"/>
    <n v="80890"/>
    <n v="750"/>
    <n v="750"/>
    <x v="8"/>
    <x v="3"/>
    <n v="30.092603181760534"/>
  </r>
  <r>
    <n v="165"/>
    <x v="1"/>
    <x v="5"/>
    <n v="6"/>
    <x v="1"/>
    <n v="104000"/>
    <n v="750"/>
    <n v="750"/>
    <x v="9"/>
    <x v="0"/>
    <n v="48.111781263952317"/>
  </r>
  <r>
    <n v="166"/>
    <x v="1"/>
    <x v="6"/>
    <n v="5"/>
    <x v="1"/>
    <n v="130000"/>
    <n v="750"/>
    <n v="750"/>
    <x v="10"/>
    <x v="1"/>
    <n v="38.407671674911221"/>
  </r>
  <r>
    <n v="167"/>
    <x v="1"/>
    <x v="7"/>
    <n v="4"/>
    <x v="1"/>
    <n v="130000"/>
    <n v="600"/>
    <n v="750"/>
    <x v="11"/>
    <x v="2"/>
    <n v="44.213151126966011"/>
  </r>
  <r>
    <n v="168"/>
    <x v="1"/>
    <x v="8"/>
    <n v="7"/>
    <x v="1"/>
    <n v="160000"/>
    <n v="600"/>
    <n v="570"/>
    <x v="12"/>
    <x v="0"/>
    <n v="18.747397702308479"/>
  </r>
  <r>
    <n v="169"/>
    <x v="1"/>
    <x v="9"/>
    <n v="8"/>
    <x v="1"/>
    <n v="130000"/>
    <n v="600"/>
    <n v="570"/>
    <x v="13"/>
    <x v="5"/>
    <n v="29.018630579020808"/>
  </r>
  <r>
    <n v="170"/>
    <x v="0"/>
    <x v="2"/>
    <n v="4"/>
    <x v="0"/>
    <n v="67000"/>
    <n v="600"/>
    <n v="570"/>
    <x v="2"/>
    <x v="0"/>
    <n v="16.747397702308479"/>
  </r>
  <r>
    <n v="171"/>
    <x v="0"/>
    <x v="10"/>
    <n v="4"/>
    <x v="0"/>
    <n v="67000"/>
    <n v="600"/>
    <n v="654"/>
    <x v="14"/>
    <x v="6"/>
    <n v="22.769315510527658"/>
  </r>
  <r>
    <n v="172"/>
    <x v="0"/>
    <x v="2"/>
    <n v="3"/>
    <x v="0"/>
    <n v="80890"/>
    <n v="600"/>
    <n v="987"/>
    <x v="15"/>
    <x v="0"/>
    <n v="26.084384003678341"/>
  </r>
  <r>
    <n v="173"/>
    <x v="0"/>
    <x v="0"/>
    <n v="7"/>
    <x v="0"/>
    <n v="67000"/>
    <n v="600"/>
    <n v="654"/>
    <x v="16"/>
    <x v="3"/>
    <n v="21.769315510527658"/>
  </r>
  <r>
    <n v="174"/>
    <x v="0"/>
    <x v="11"/>
    <n v="1"/>
    <x v="0"/>
    <n v="80890"/>
    <n v="450"/>
    <n v="321"/>
    <x v="17"/>
    <x v="0"/>
    <n v="17.999452496829026"/>
  </r>
  <r>
    <n v="175"/>
    <x v="0"/>
    <x v="12"/>
    <n v="1"/>
    <x v="0"/>
    <n v="67000"/>
    <n v="400"/>
    <n v="951"/>
    <x v="18"/>
    <x v="0"/>
    <n v="24.437808661212589"/>
  </r>
  <r>
    <n v="176"/>
    <x v="0"/>
    <x v="2"/>
    <n v="7"/>
    <x v="0"/>
    <n v="67000"/>
    <n v="400"/>
    <n v="987"/>
    <x v="19"/>
    <x v="2"/>
    <n v="22.095342907787931"/>
  </r>
  <r>
    <n v="177"/>
    <x v="0"/>
    <x v="11"/>
    <n v="8"/>
    <x v="0"/>
    <n v="67000"/>
    <n v="400"/>
    <n v="750"/>
    <x v="0"/>
    <x v="0"/>
    <n v="38.426849757103"/>
  </r>
  <r>
    <n v="178"/>
    <x v="0"/>
    <x v="0"/>
    <n v="9"/>
    <x v="0"/>
    <n v="80890"/>
    <n v="200"/>
    <n v="654"/>
    <x v="20"/>
    <x v="7"/>
    <n v="17.095342907787931"/>
  </r>
  <r>
    <n v="179"/>
    <x v="0"/>
    <x v="12"/>
    <n v="7"/>
    <x v="0"/>
    <n v="80890"/>
    <n v="200"/>
    <n v="987"/>
    <x v="21"/>
    <x v="0"/>
    <n v="26.024110031075601"/>
  </r>
  <r>
    <n v="180"/>
    <x v="0"/>
    <x v="2"/>
    <n v="1"/>
    <x v="0"/>
    <n v="80890"/>
    <n v="300"/>
    <n v="321"/>
    <x v="21"/>
    <x v="0"/>
    <n v="26.024110031075601"/>
  </r>
  <r>
    <n v="181"/>
    <x v="0"/>
    <x v="13"/>
    <n v="8"/>
    <x v="0"/>
    <n v="67000"/>
    <n v="300"/>
    <n v="654"/>
    <x v="22"/>
    <x v="0"/>
    <n v="16.037808661212591"/>
  </r>
  <r>
    <n v="182"/>
    <x v="1"/>
    <x v="4"/>
    <n v="9"/>
    <x v="1"/>
    <n v="80890"/>
    <n v="500"/>
    <n v="987"/>
    <x v="21"/>
    <x v="0"/>
    <n v="26.024110031075601"/>
  </r>
  <r>
    <n v="183"/>
    <x v="1"/>
    <x v="5"/>
    <n v="7"/>
    <x v="1"/>
    <n v="80890"/>
    <n v="600"/>
    <n v="963"/>
    <x v="23"/>
    <x v="0"/>
    <n v="24.35561688039067"/>
  </r>
  <r>
    <n v="184"/>
    <x v="1"/>
    <x v="4"/>
    <n v="7"/>
    <x v="1"/>
    <n v="80890"/>
    <n v="500"/>
    <n v="852"/>
    <x v="20"/>
    <x v="6"/>
    <n v="17.095342907787931"/>
  </r>
  <r>
    <n v="185"/>
    <x v="1"/>
    <x v="5"/>
    <n v="6"/>
    <x v="1"/>
    <n v="80890"/>
    <n v="400"/>
    <n v="147"/>
    <x v="2"/>
    <x v="0"/>
    <n v="16.747397702308479"/>
  </r>
  <r>
    <n v="186"/>
    <x v="1"/>
    <x v="5"/>
    <n v="5"/>
    <x v="1"/>
    <n v="80890"/>
    <n v="800"/>
    <n v="852"/>
    <x v="20"/>
    <x v="0"/>
    <n v="17.095342907787931"/>
  </r>
  <r>
    <n v="187"/>
    <x v="1"/>
    <x v="7"/>
    <n v="4"/>
    <x v="1"/>
    <n v="67000"/>
    <n v="750"/>
    <n v="654"/>
    <x v="24"/>
    <x v="0"/>
    <n v="25.089863455733138"/>
  </r>
  <r>
    <n v="188"/>
    <x v="1"/>
    <x v="7"/>
    <n v="3"/>
    <x v="1"/>
    <n v="67000"/>
    <n v="850"/>
    <n v="984"/>
    <x v="21"/>
    <x v="0"/>
    <n v="26.024110031075601"/>
  </r>
  <r>
    <n v="189"/>
    <x v="1"/>
    <x v="4"/>
    <n v="5"/>
    <x v="1"/>
    <n v="67000"/>
    <n v="950"/>
    <n v="895"/>
    <x v="1"/>
    <x v="8"/>
    <n v="16.081644277650945"/>
  </r>
  <r>
    <n v="190"/>
    <x v="1"/>
    <x v="4"/>
    <n v="2"/>
    <x v="1"/>
    <n v="67000"/>
    <n v="1500"/>
    <n v="486"/>
    <x v="25"/>
    <x v="0"/>
    <n v="21.347397702308481"/>
  </r>
  <r>
    <n v="191"/>
    <x v="1"/>
    <x v="7"/>
    <n v="1"/>
    <x v="1"/>
    <n v="67000"/>
    <n v="1400"/>
    <n v="325"/>
    <x v="16"/>
    <x v="2"/>
    <n v="21.769315510527658"/>
  </r>
  <r>
    <n v="192"/>
    <x v="1"/>
    <x v="8"/>
    <n v="1"/>
    <x v="1"/>
    <n v="130000"/>
    <n v="1560"/>
    <n v="658"/>
    <x v="26"/>
    <x v="9"/>
    <n v="16.714520989979711"/>
  </r>
  <r>
    <n v="193"/>
    <x v="1"/>
    <x v="7"/>
    <n v="1"/>
    <x v="1"/>
    <n v="130000"/>
    <n v="1950"/>
    <n v="752"/>
    <x v="16"/>
    <x v="0"/>
    <n v="21.769315510527658"/>
  </r>
  <r>
    <n v="194"/>
    <x v="2"/>
    <x v="14"/>
    <n v="9"/>
    <x v="1"/>
    <n v="30000"/>
    <n v="1950"/>
    <n v="486"/>
    <x v="14"/>
    <x v="0"/>
    <n v="22.769315510527658"/>
  </r>
  <r>
    <n v="195"/>
    <x v="2"/>
    <x v="15"/>
    <n v="8"/>
    <x v="0"/>
    <n v="42500"/>
    <n v="1950"/>
    <n v="486"/>
    <x v="14"/>
    <x v="0"/>
    <n v="22.769315510527658"/>
  </r>
  <r>
    <n v="196"/>
    <x v="2"/>
    <x v="16"/>
    <n v="7"/>
    <x v="0"/>
    <n v="30000"/>
    <n v="1950"/>
    <n v="486"/>
    <x v="14"/>
    <x v="0"/>
    <n v="22.769315510527658"/>
  </r>
  <r>
    <n v="197"/>
    <x v="2"/>
    <x v="14"/>
    <n v="5"/>
    <x v="1"/>
    <n v="42500"/>
    <n v="1950"/>
    <n v="486"/>
    <x v="14"/>
    <x v="0"/>
    <n v="22.769315510527658"/>
  </r>
  <r>
    <n v="198"/>
    <x v="2"/>
    <x v="16"/>
    <n v="5"/>
    <x v="0"/>
    <n v="30000"/>
    <n v="1950"/>
    <n v="486"/>
    <x v="14"/>
    <x v="0"/>
    <n v="22.769315510527658"/>
  </r>
  <r>
    <n v="199"/>
    <x v="2"/>
    <x v="14"/>
    <n v="5"/>
    <x v="1"/>
    <n v="42500"/>
    <n v="1950"/>
    <n v="486"/>
    <x v="14"/>
    <x v="2"/>
    <n v="22.769315510527658"/>
  </r>
  <r>
    <n v="200"/>
    <x v="2"/>
    <x v="14"/>
    <n v="3"/>
    <x v="1"/>
    <n v="30000"/>
    <n v="1950"/>
    <n v="486"/>
    <x v="14"/>
    <x v="0"/>
    <n v="22.769315510527658"/>
  </r>
  <r>
    <n v="201"/>
    <x v="2"/>
    <x v="16"/>
    <n v="2"/>
    <x v="0"/>
    <n v="55000"/>
    <n v="2570"/>
    <n v="486"/>
    <x v="21"/>
    <x v="6"/>
    <n v="26.024110031075601"/>
  </r>
  <r>
    <n v="202"/>
    <x v="2"/>
    <x v="16"/>
    <n v="5"/>
    <x v="0"/>
    <n v="30000"/>
    <n v="2570"/>
    <n v="987"/>
    <x v="21"/>
    <x v="0"/>
    <n v="26.024110031075601"/>
  </r>
  <r>
    <n v="203"/>
    <x v="2"/>
    <x v="15"/>
    <n v="8"/>
    <x v="0"/>
    <n v="42500"/>
    <n v="2570"/>
    <n v="987"/>
    <x v="21"/>
    <x v="3"/>
    <n v="26.024110031075601"/>
  </r>
  <r>
    <n v="204"/>
    <x v="2"/>
    <x v="14"/>
    <n v="9"/>
    <x v="1"/>
    <n v="30000"/>
    <n v="2570"/>
    <n v="987"/>
    <x v="21"/>
    <x v="0"/>
    <n v="26.024110031075601"/>
  </r>
  <r>
    <n v="205"/>
    <x v="2"/>
    <x v="14"/>
    <n v="5"/>
    <x v="1"/>
    <n v="42500"/>
    <n v="2570"/>
    <n v="987"/>
    <x v="21"/>
    <x v="0"/>
    <n v="26.024110031075601"/>
  </r>
  <r>
    <n v="206"/>
    <x v="2"/>
    <x v="14"/>
    <n v="8"/>
    <x v="1"/>
    <n v="30000"/>
    <n v="1950"/>
    <n v="987"/>
    <x v="21"/>
    <x v="3"/>
    <n v="26.024110031075601"/>
  </r>
  <r>
    <n v="207"/>
    <x v="2"/>
    <x v="14"/>
    <n v="9"/>
    <x v="1"/>
    <n v="42500"/>
    <n v="1950"/>
    <n v="987"/>
    <x v="21"/>
    <x v="0"/>
    <n v="26.024110031075601"/>
  </r>
  <r>
    <n v="208"/>
    <x v="2"/>
    <x v="15"/>
    <n v="1"/>
    <x v="0"/>
    <n v="30000"/>
    <n v="1950"/>
    <n v="987"/>
    <x v="26"/>
    <x v="0"/>
    <n v="16.714520989979711"/>
  </r>
  <r>
    <n v="209"/>
    <x v="2"/>
    <x v="15"/>
    <n v="1"/>
    <x v="0"/>
    <n v="42500"/>
    <n v="1950"/>
    <n v="987"/>
    <x v="26"/>
    <x v="0"/>
    <n v="16.714520989979711"/>
  </r>
  <r>
    <n v="210"/>
    <x v="2"/>
    <x v="15"/>
    <n v="1"/>
    <x v="0"/>
    <n v="30000"/>
    <n v="1950"/>
    <n v="987"/>
    <x v="26"/>
    <x v="0"/>
    <n v="16.714520989979711"/>
  </r>
  <r>
    <n v="211"/>
    <x v="2"/>
    <x v="14"/>
    <n v="9"/>
    <x v="1"/>
    <n v="42500"/>
    <n v="1950"/>
    <n v="987"/>
    <x v="26"/>
    <x v="2"/>
    <n v="16.714520989979711"/>
  </r>
  <r>
    <n v="212"/>
    <x v="2"/>
    <x v="14"/>
    <n v="8"/>
    <x v="1"/>
    <n v="30000"/>
    <n v="1950"/>
    <n v="750"/>
    <x v="26"/>
    <x v="0"/>
    <n v="16.714520989979711"/>
  </r>
  <r>
    <n v="213"/>
    <x v="2"/>
    <x v="14"/>
    <n v="7"/>
    <x v="1"/>
    <n v="17500"/>
    <n v="1950"/>
    <n v="750"/>
    <x v="26"/>
    <x v="3"/>
    <n v="16.714520989979711"/>
  </r>
  <r>
    <n v="214"/>
    <x v="2"/>
    <x v="14"/>
    <n v="5"/>
    <x v="0"/>
    <n v="30000"/>
    <n v="1950"/>
    <n v="750"/>
    <x v="26"/>
    <x v="0"/>
    <n v="16.714520989979711"/>
  </r>
  <r>
    <n v="215"/>
    <x v="2"/>
    <x v="14"/>
    <n v="5"/>
    <x v="1"/>
    <n v="42500"/>
    <n v="1950"/>
    <n v="750"/>
    <x v="26"/>
    <x v="0"/>
    <n v="16.714520989979711"/>
  </r>
  <r>
    <n v="216"/>
    <x v="2"/>
    <x v="14"/>
    <n v="4"/>
    <x v="0"/>
    <n v="30000"/>
    <n v="1950"/>
    <n v="1250"/>
    <x v="26"/>
    <x v="0"/>
    <n v="16.714520989979711"/>
  </r>
  <r>
    <n v="217"/>
    <x v="2"/>
    <x v="15"/>
    <n v="3"/>
    <x v="0"/>
    <n v="42500"/>
    <n v="2570"/>
    <n v="1250"/>
    <x v="26"/>
    <x v="0"/>
    <n v="16.714520989979711"/>
  </r>
  <r>
    <n v="218"/>
    <x v="3"/>
    <x v="17"/>
    <n v="2"/>
    <x v="0"/>
    <n v="30700"/>
    <n v="2570"/>
    <n v="1250"/>
    <x v="26"/>
    <x v="10"/>
    <n v="16.714520989979711"/>
  </r>
  <r>
    <n v="219"/>
    <x v="3"/>
    <x v="18"/>
    <n v="5"/>
    <x v="0"/>
    <n v="30700"/>
    <n v="2570"/>
    <n v="1250"/>
    <x v="26"/>
    <x v="0"/>
    <n v="16.714520989979711"/>
  </r>
  <r>
    <n v="220"/>
    <x v="3"/>
    <x v="19"/>
    <n v="1"/>
    <x v="0"/>
    <n v="30700"/>
    <n v="2570"/>
    <n v="987"/>
    <x v="26"/>
    <x v="2"/>
    <n v="16.714520989979711"/>
  </r>
  <r>
    <n v="221"/>
    <x v="3"/>
    <x v="20"/>
    <n v="1"/>
    <x v="0"/>
    <n v="30700"/>
    <n v="2570"/>
    <n v="1250"/>
    <x v="1"/>
    <x v="11"/>
    <n v="16.081644277650945"/>
  </r>
  <r>
    <n v="222"/>
    <x v="3"/>
    <x v="17"/>
    <n v="5"/>
    <x v="1"/>
    <n v="67000"/>
    <n v="2570"/>
    <n v="987"/>
    <x v="1"/>
    <x v="0"/>
    <n v="16.081644277650945"/>
  </r>
  <r>
    <n v="223"/>
    <x v="3"/>
    <x v="17"/>
    <n v="5"/>
    <x v="2"/>
    <n v="67000"/>
    <n v="2570"/>
    <n v="1250"/>
    <x v="1"/>
    <x v="0"/>
    <n v="16.081644277650945"/>
  </r>
  <r>
    <n v="224"/>
    <x v="3"/>
    <x v="17"/>
    <n v="8"/>
    <x v="0"/>
    <n v="30700"/>
    <n v="2570"/>
    <n v="987"/>
    <x v="1"/>
    <x v="0"/>
    <n v="16.081644277650945"/>
  </r>
  <r>
    <n v="225"/>
    <x v="3"/>
    <x v="19"/>
    <n v="7"/>
    <x v="0"/>
    <n v="30700"/>
    <n v="1950"/>
    <n v="1250"/>
    <x v="1"/>
    <x v="12"/>
    <n v="16.081644277650945"/>
  </r>
  <r>
    <n v="226"/>
    <x v="3"/>
    <x v="20"/>
    <n v="4"/>
    <x v="0"/>
    <n v="30700"/>
    <n v="1950"/>
    <n v="987"/>
    <x v="1"/>
    <x v="0"/>
    <n v="16.081644277650945"/>
  </r>
  <r>
    <n v="227"/>
    <x v="3"/>
    <x v="17"/>
    <n v="5"/>
    <x v="0"/>
    <n v="67000"/>
    <n v="1950"/>
    <n v="1250"/>
    <x v="1"/>
    <x v="0"/>
    <n v="16.081644277650945"/>
  </r>
  <r>
    <n v="228"/>
    <x v="3"/>
    <x v="17"/>
    <n v="5"/>
    <x v="1"/>
    <n v="67000"/>
    <n v="1950"/>
    <n v="987"/>
    <x v="1"/>
    <x v="13"/>
    <n v="16.081644277650945"/>
  </r>
  <r>
    <n v="229"/>
    <x v="3"/>
    <x v="17"/>
    <n v="6"/>
    <x v="0"/>
    <n v="67000"/>
    <n v="1950"/>
    <n v="987"/>
    <x v="1"/>
    <x v="3"/>
    <n v="16.081644277650945"/>
  </r>
  <r>
    <n v="230"/>
    <x v="3"/>
    <x v="17"/>
    <n v="6"/>
    <x v="0"/>
    <n v="30700"/>
    <n v="1950"/>
    <n v="1250"/>
    <x v="1"/>
    <x v="0"/>
    <n v="16.081644277650945"/>
  </r>
  <r>
    <n v="231"/>
    <x v="3"/>
    <x v="17"/>
    <n v="3"/>
    <x v="1"/>
    <n v="30700"/>
    <n v="1950"/>
    <n v="750"/>
    <x v="1"/>
    <x v="3"/>
    <n v="16.081644277650945"/>
  </r>
  <r>
    <n v="232"/>
    <x v="3"/>
    <x v="19"/>
    <n v="2"/>
    <x v="0"/>
    <n v="30700"/>
    <n v="1950"/>
    <n v="750"/>
    <x v="1"/>
    <x v="0"/>
    <n v="16.081644277650945"/>
  </r>
  <r>
    <n v="233"/>
    <x v="3"/>
    <x v="20"/>
    <n v="1"/>
    <x v="0"/>
    <n v="30700"/>
    <n v="1950"/>
    <n v="750"/>
    <x v="1"/>
    <x v="0"/>
    <n v="16.081644277650945"/>
  </r>
  <r>
    <n v="234"/>
    <x v="3"/>
    <x v="20"/>
    <n v="1"/>
    <x v="0"/>
    <n v="67000"/>
    <n v="1950"/>
    <n v="750"/>
    <x v="1"/>
    <x v="0"/>
    <n v="16.081644277650945"/>
  </r>
  <r>
    <n v="235"/>
    <x v="3"/>
    <x v="17"/>
    <n v="1"/>
    <x v="2"/>
    <n v="67000"/>
    <n v="1950"/>
    <n v="486"/>
    <x v="1"/>
    <x v="0"/>
    <n v="16.081644277650945"/>
  </r>
  <r>
    <n v="236"/>
    <x v="3"/>
    <x v="17"/>
    <n v="9"/>
    <x v="2"/>
    <n v="30700"/>
    <n v="1950"/>
    <n v="486"/>
    <x v="26"/>
    <x v="6"/>
    <n v="16.714520989979711"/>
  </r>
  <r>
    <n v="237"/>
    <x v="3"/>
    <x v="17"/>
    <n v="9"/>
    <x v="1"/>
    <n v="67000"/>
    <n v="2570"/>
    <n v="486"/>
    <x v="26"/>
    <x v="0"/>
    <n v="16.714520989979711"/>
  </r>
  <r>
    <n v="238"/>
    <x v="3"/>
    <x v="17"/>
    <n v="8"/>
    <x v="0"/>
    <n v="67000"/>
    <n v="2570"/>
    <n v="486"/>
    <x v="26"/>
    <x v="0"/>
    <n v="16.714520989979711"/>
  </r>
  <r>
    <n v="239"/>
    <x v="3"/>
    <x v="17"/>
    <n v="7"/>
    <x v="0"/>
    <n v="67000"/>
    <n v="2570"/>
    <n v="486"/>
    <x v="26"/>
    <x v="0"/>
    <n v="16.714520989979711"/>
  </r>
  <r>
    <n v="240"/>
    <x v="3"/>
    <x v="19"/>
    <n v="6"/>
    <x v="0"/>
    <n v="30700"/>
    <n v="2570"/>
    <n v="486"/>
    <x v="26"/>
    <x v="0"/>
    <n v="16.714520989979711"/>
  </r>
  <r>
    <n v="241"/>
    <x v="3"/>
    <x v="20"/>
    <n v="5"/>
    <x v="2"/>
    <n v="30700"/>
    <n v="2570"/>
    <n v="486"/>
    <x v="26"/>
    <x v="6"/>
    <n v="16.714520989979711"/>
  </r>
  <r>
    <n v="242"/>
    <x v="2"/>
    <x v="14"/>
    <n v="1"/>
    <x v="1"/>
    <n v="42500"/>
    <n v="400"/>
    <n v="486"/>
    <x v="1"/>
    <x v="2"/>
    <n v="16.081644277650945"/>
  </r>
  <r>
    <n v="243"/>
    <x v="4"/>
    <x v="21"/>
    <n v="2"/>
    <x v="1"/>
    <n v="42500"/>
    <n v="400"/>
    <n v="325"/>
    <x v="26"/>
    <x v="0"/>
    <n v="16.714520989979711"/>
  </r>
  <r>
    <n v="244"/>
    <x v="2"/>
    <x v="14"/>
    <n v="3"/>
    <x v="0"/>
    <n v="42500"/>
    <n v="400"/>
    <n v="325"/>
    <x v="1"/>
    <x v="0"/>
    <n v="16.081644277650945"/>
  </r>
  <r>
    <n v="245"/>
    <x v="4"/>
    <x v="22"/>
    <n v="4"/>
    <x v="1"/>
    <n v="42500"/>
    <n v="400"/>
    <n v="325"/>
    <x v="26"/>
    <x v="0"/>
    <n v="16.714520989979711"/>
  </r>
  <r>
    <n v="246"/>
    <x v="2"/>
    <x v="14"/>
    <n v="5"/>
    <x v="2"/>
    <n v="42500"/>
    <n v="400"/>
    <n v="325"/>
    <x v="1"/>
    <x v="0"/>
    <n v="16.081644277650945"/>
  </r>
  <r>
    <n v="247"/>
    <x v="4"/>
    <x v="21"/>
    <n v="6"/>
    <x v="1"/>
    <n v="42500"/>
    <n v="400"/>
    <n v="325"/>
    <x v="26"/>
    <x v="0"/>
    <n v="16.714520989979711"/>
  </r>
  <r>
    <n v="248"/>
    <x v="2"/>
    <x v="14"/>
    <n v="5"/>
    <x v="0"/>
    <n v="42500"/>
    <n v="400"/>
    <n v="325"/>
    <x v="26"/>
    <x v="0"/>
    <n v="16.714520989979711"/>
  </r>
  <r>
    <n v="249"/>
    <x v="4"/>
    <x v="22"/>
    <n v="4"/>
    <x v="1"/>
    <n v="42500"/>
    <n v="400"/>
    <n v="325"/>
    <x v="26"/>
    <x v="0"/>
    <n v="16.714520989979711"/>
  </r>
  <r>
    <n v="250"/>
    <x v="2"/>
    <x v="14"/>
    <n v="1"/>
    <x v="0"/>
    <n v="42500"/>
    <n v="400"/>
    <n v="325"/>
    <x v="26"/>
    <x v="2"/>
    <n v="16.714520989979711"/>
  </r>
  <r>
    <n v="251"/>
    <x v="4"/>
    <x v="21"/>
    <n v="2"/>
    <x v="1"/>
    <n v="42500"/>
    <n v="400"/>
    <n v="325"/>
    <x v="1"/>
    <x v="0"/>
    <n v="16.081644277650945"/>
  </r>
  <r>
    <n v="252"/>
    <x v="2"/>
    <x v="14"/>
    <n v="2"/>
    <x v="1"/>
    <n v="42500"/>
    <n v="400"/>
    <n v="325"/>
    <x v="26"/>
    <x v="0"/>
    <n v="16.714520989979711"/>
  </r>
  <r>
    <n v="253"/>
    <x v="2"/>
    <x v="15"/>
    <n v="2"/>
    <x v="0"/>
    <n v="42500"/>
    <n v="400"/>
    <n v="325"/>
    <x v="26"/>
    <x v="6"/>
    <n v="16.714520989979711"/>
  </r>
  <r>
    <n v="254"/>
    <x v="2"/>
    <x v="15"/>
    <n v="9"/>
    <x v="0"/>
    <n v="30700"/>
    <n v="250"/>
    <n v="250"/>
    <x v="26"/>
    <x v="6"/>
    <n v="16.714520989979711"/>
  </r>
  <r>
    <n v="255"/>
    <x v="2"/>
    <x v="15"/>
    <n v="8"/>
    <x v="0"/>
    <n v="30700"/>
    <n v="250"/>
    <n v="250"/>
    <x v="27"/>
    <x v="6"/>
    <n v="17.714520989979711"/>
  </r>
  <r>
    <n v="256"/>
    <x v="2"/>
    <x v="15"/>
    <n v="7"/>
    <x v="0"/>
    <n v="30700"/>
    <n v="250"/>
    <n v="250"/>
    <x v="27"/>
    <x v="6"/>
    <n v="17.714520989979711"/>
  </r>
  <r>
    <n v="257"/>
    <x v="2"/>
    <x v="14"/>
    <n v="1"/>
    <x v="1"/>
    <n v="67000"/>
    <n v="400"/>
    <n v="250"/>
    <x v="27"/>
    <x v="0"/>
    <n v="17.714520989979711"/>
  </r>
  <r>
    <n v="258"/>
    <x v="2"/>
    <x v="14"/>
    <n v="5"/>
    <x v="0"/>
    <n v="67000"/>
    <n v="400"/>
    <n v="250"/>
    <x v="27"/>
    <x v="0"/>
    <n v="17.714520989979711"/>
  </r>
  <r>
    <n v="259"/>
    <x v="2"/>
    <x v="15"/>
    <n v="5"/>
    <x v="0"/>
    <n v="30700"/>
    <n v="250"/>
    <n v="250"/>
    <x v="27"/>
    <x v="0"/>
    <n v="17.714520989979711"/>
  </r>
  <r>
    <n v="260"/>
    <x v="2"/>
    <x v="15"/>
    <n v="4"/>
    <x v="0"/>
    <n v="30700"/>
    <n v="250"/>
    <n v="250"/>
    <x v="27"/>
    <x v="0"/>
    <n v="17.714520989979711"/>
  </r>
  <r>
    <n v="261"/>
    <x v="2"/>
    <x v="14"/>
    <n v="4"/>
    <x v="1"/>
    <n v="30700"/>
    <n v="250"/>
    <n v="250"/>
    <x v="27"/>
    <x v="3"/>
    <n v="17.714520989979711"/>
  </r>
  <r>
    <n v="262"/>
    <x v="2"/>
    <x v="14"/>
    <n v="4"/>
    <x v="1"/>
    <n v="67000"/>
    <n v="250"/>
    <n v="250"/>
    <x v="27"/>
    <x v="0"/>
    <n v="17.714520989979711"/>
  </r>
  <r>
    <n v="263"/>
    <x v="2"/>
    <x v="15"/>
    <n v="4"/>
    <x v="0"/>
    <n v="30700"/>
    <n v="250"/>
    <n v="250"/>
    <x v="27"/>
    <x v="3"/>
    <n v="17.714520989979711"/>
  </r>
  <r>
    <n v="264"/>
    <x v="2"/>
    <x v="14"/>
    <n v="2"/>
    <x v="0"/>
    <n v="67000"/>
    <n v="400"/>
    <n v="250"/>
    <x v="27"/>
    <x v="0"/>
    <n v="17.714520989979711"/>
  </r>
  <r>
    <n v="265"/>
    <x v="2"/>
    <x v="14"/>
    <n v="2"/>
    <x v="0"/>
    <n v="67000"/>
    <n v="400"/>
    <n v="250"/>
    <x v="27"/>
    <x v="3"/>
    <n v="17.714520989979711"/>
  </r>
  <r>
    <n v="266"/>
    <x v="5"/>
    <x v="23"/>
    <n v="1"/>
    <x v="1"/>
    <n v="9500"/>
    <n v="400"/>
    <n v="325"/>
    <x v="27"/>
    <x v="0"/>
    <n v="17.714520989979711"/>
  </r>
  <r>
    <n v="267"/>
    <x v="5"/>
    <x v="23"/>
    <n v="3"/>
    <x v="2"/>
    <n v="13500"/>
    <n v="250"/>
    <n v="325"/>
    <x v="28"/>
    <x v="0"/>
    <n v="48.73643879819889"/>
  </r>
  <r>
    <n v="268"/>
    <x v="5"/>
    <x v="23"/>
    <n v="1"/>
    <x v="1"/>
    <n v="9500"/>
    <n v="250"/>
    <n v="325"/>
    <x v="28"/>
    <x v="0"/>
    <n v="48.73643879819889"/>
  </r>
  <r>
    <n v="269"/>
    <x v="5"/>
    <x v="23"/>
    <n v="1"/>
    <x v="1"/>
    <n v="13500"/>
    <n v="250"/>
    <n v="325"/>
    <x v="29"/>
    <x v="6"/>
    <n v="46.73369907217149"/>
  </r>
  <r>
    <n v="270"/>
    <x v="5"/>
    <x v="23"/>
    <n v="1"/>
    <x v="2"/>
    <n v="9500"/>
    <n v="250"/>
    <n v="325"/>
    <x v="29"/>
    <x v="0"/>
    <n v="46.73369907217149"/>
  </r>
  <r>
    <n v="271"/>
    <x v="5"/>
    <x v="23"/>
    <n v="1"/>
    <x v="1"/>
    <n v="13500"/>
    <n v="250"/>
    <n v="325"/>
    <x v="28"/>
    <x v="0"/>
    <n v="48.73643879819889"/>
  </r>
  <r>
    <n v="272"/>
    <x v="5"/>
    <x v="23"/>
    <n v="2"/>
    <x v="1"/>
    <n v="9500"/>
    <n v="400"/>
    <n v="325"/>
    <x v="28"/>
    <x v="0"/>
    <n v="48.73643879819889"/>
  </r>
  <r>
    <n v="273"/>
    <x v="5"/>
    <x v="23"/>
    <n v="3"/>
    <x v="1"/>
    <n v="13500"/>
    <n v="400"/>
    <n v="325"/>
    <x v="28"/>
    <x v="0"/>
    <n v="48.73643879819889"/>
  </r>
  <r>
    <n v="274"/>
    <x v="5"/>
    <x v="23"/>
    <n v="4"/>
    <x v="2"/>
    <n v="9500"/>
    <n v="250"/>
    <n v="325"/>
    <x v="28"/>
    <x v="0"/>
    <n v="48.73643879819889"/>
  </r>
  <r>
    <n v="275"/>
    <x v="5"/>
    <x v="23"/>
    <n v="5"/>
    <x v="1"/>
    <n v="13500"/>
    <n v="400"/>
    <n v="325"/>
    <x v="29"/>
    <x v="0"/>
    <n v="46.73369907217149"/>
  </r>
  <r>
    <n v="276"/>
    <x v="5"/>
    <x v="23"/>
    <n v="6"/>
    <x v="1"/>
    <n v="9500"/>
    <n v="400"/>
    <n v="325"/>
    <x v="29"/>
    <x v="6"/>
    <n v="46.73369907217149"/>
  </r>
  <r>
    <n v="277"/>
    <x v="5"/>
    <x v="23"/>
    <n v="8"/>
    <x v="1"/>
    <n v="9500"/>
    <n v="250"/>
    <n v="325"/>
    <x v="29"/>
    <x v="0"/>
    <n v="46.73369907217149"/>
  </r>
  <r>
    <n v="278"/>
    <x v="6"/>
    <x v="24"/>
    <n v="7"/>
    <x v="1"/>
    <n v="13500"/>
    <n v="250"/>
    <n v="325"/>
    <x v="28"/>
    <x v="0"/>
    <n v="48.73643879819889"/>
  </r>
  <r>
    <n v="279"/>
    <x v="6"/>
    <x v="25"/>
    <n v="9"/>
    <x v="1"/>
    <n v="22000"/>
    <n v="250"/>
    <n v="325"/>
    <x v="28"/>
    <x v="0"/>
    <n v="48.73643879819889"/>
  </r>
  <r>
    <n v="280"/>
    <x v="6"/>
    <x v="26"/>
    <n v="8"/>
    <x v="1"/>
    <n v="13500"/>
    <n v="400"/>
    <n v="325"/>
    <x v="30"/>
    <x v="0"/>
    <n v="44.73369907217149"/>
  </r>
  <r>
    <n v="281"/>
    <x v="6"/>
    <x v="24"/>
    <n v="6"/>
    <x v="1"/>
    <n v="22000"/>
    <n v="400"/>
    <n v="325"/>
    <x v="29"/>
    <x v="0"/>
    <n v="46.73369907217149"/>
  </r>
  <r>
    <n v="282"/>
    <x v="6"/>
    <x v="24"/>
    <n v="5"/>
    <x v="1"/>
    <n v="13500"/>
    <n v="400"/>
    <n v="325"/>
    <x v="29"/>
    <x v="0"/>
    <n v="46.73369907217149"/>
  </r>
  <r>
    <n v="283"/>
    <x v="6"/>
    <x v="25"/>
    <n v="5"/>
    <x v="1"/>
    <n v="22000"/>
    <n v="250"/>
    <n v="325"/>
    <x v="29"/>
    <x v="6"/>
    <n v="46.73369907217149"/>
  </r>
  <r>
    <n v="284"/>
    <x v="6"/>
    <x v="25"/>
    <n v="2"/>
    <x v="1"/>
    <n v="22000"/>
    <n v="400"/>
    <n v="325"/>
    <x v="28"/>
    <x v="0"/>
    <n v="48.73643879819889"/>
  </r>
  <r>
    <n v="285"/>
    <x v="6"/>
    <x v="24"/>
    <n v="2"/>
    <x v="1"/>
    <n v="22000"/>
    <n v="50"/>
    <n v="325"/>
    <x v="28"/>
    <x v="0"/>
    <n v="48.73643879819889"/>
  </r>
  <r>
    <n v="286"/>
    <x v="6"/>
    <x v="24"/>
    <n v="1"/>
    <x v="1"/>
    <n v="22000"/>
    <n v="400"/>
    <n v="325"/>
    <x v="28"/>
    <x v="0"/>
    <n v="48.73643879819889"/>
  </r>
  <r>
    <n v="287"/>
    <x v="6"/>
    <x v="26"/>
    <n v="1"/>
    <x v="1"/>
    <n v="22000"/>
    <n v="50"/>
    <n v="325"/>
    <x v="30"/>
    <x v="0"/>
    <n v="44.73369907217149"/>
  </r>
  <r>
    <n v="288"/>
    <x v="6"/>
    <x v="24"/>
    <n v="3"/>
    <x v="1"/>
    <n v="22000"/>
    <n v="75"/>
    <n v="325"/>
    <x v="28"/>
    <x v="0"/>
    <n v="48.73643879819889"/>
  </r>
  <r>
    <n v="289"/>
    <x v="6"/>
    <x v="25"/>
    <n v="4"/>
    <x v="1"/>
    <n v="22000"/>
    <n v="150"/>
    <n v="450"/>
    <x v="27"/>
    <x v="0"/>
    <n v="17.714520989979711"/>
  </r>
  <r>
    <n v="290"/>
    <x v="1"/>
    <x v="3"/>
    <n v="1"/>
    <x v="2"/>
    <n v="36125"/>
    <n v="895"/>
    <n v="1250"/>
    <x v="31"/>
    <x v="14"/>
    <n v="16.174794962582453"/>
  </r>
  <r>
    <n v="291"/>
    <x v="1"/>
    <x v="3"/>
    <n v="2"/>
    <x v="1"/>
    <n v="22500"/>
    <n v="750"/>
    <n v="1250"/>
    <x v="32"/>
    <x v="15"/>
    <n v="18.174794962582453"/>
  </r>
  <r>
    <n v="292"/>
    <x v="1"/>
    <x v="6"/>
    <n v="3"/>
    <x v="1"/>
    <n v="27500"/>
    <n v="895"/>
    <n v="950"/>
    <x v="31"/>
    <x v="14"/>
    <n v="16.174794962582453"/>
  </r>
  <r>
    <n v="293"/>
    <x v="1"/>
    <x v="6"/>
    <n v="4"/>
    <x v="2"/>
    <n v="22500"/>
    <n v="895"/>
    <n v="1250"/>
    <x v="31"/>
    <x v="16"/>
    <n v="16.174794962582453"/>
  </r>
  <r>
    <n v="294"/>
    <x v="0"/>
    <x v="0"/>
    <n v="5"/>
    <x v="1"/>
    <n v="36125"/>
    <n v="895"/>
    <n v="1250"/>
    <x v="33"/>
    <x v="17"/>
    <n v="20.17753468860985"/>
  </r>
  <r>
    <n v="295"/>
    <x v="1"/>
    <x v="3"/>
    <n v="6"/>
    <x v="1"/>
    <n v="22500"/>
    <n v="500"/>
    <n v="950"/>
    <x v="32"/>
    <x v="14"/>
    <n v="18.174794962582453"/>
  </r>
  <r>
    <n v="296"/>
    <x v="0"/>
    <x v="0"/>
    <n v="7"/>
    <x v="0"/>
    <n v="27500"/>
    <n v="895"/>
    <n v="1250"/>
    <x v="31"/>
    <x v="15"/>
    <n v="16.174794962582453"/>
  </r>
  <r>
    <n v="297"/>
    <x v="1"/>
    <x v="6"/>
    <n v="1"/>
    <x v="1"/>
    <n v="22500"/>
    <n v="500"/>
    <n v="1250"/>
    <x v="31"/>
    <x v="14"/>
    <n v="16.174794962582453"/>
  </r>
  <r>
    <n v="298"/>
    <x v="1"/>
    <x v="3"/>
    <n v="2"/>
    <x v="2"/>
    <n v="22500"/>
    <n v="895"/>
    <n v="1250"/>
    <x v="31"/>
    <x v="14"/>
    <n v="16.174794962582453"/>
  </r>
  <r>
    <n v="299"/>
    <x v="1"/>
    <x v="6"/>
    <n v="3"/>
    <x v="1"/>
    <n v="22500"/>
    <n v="750"/>
    <n v="1250"/>
    <x v="31"/>
    <x v="18"/>
    <n v="16.174794962582453"/>
  </r>
  <r>
    <n v="300"/>
    <x v="1"/>
    <x v="3"/>
    <n v="4"/>
    <x v="2"/>
    <n v="27500"/>
    <n v="895"/>
    <n v="950"/>
    <x v="34"/>
    <x v="14"/>
    <n v="14.172055236555055"/>
  </r>
  <r>
    <n v="301"/>
    <x v="1"/>
    <x v="6"/>
    <n v="5"/>
    <x v="1"/>
    <n v="22500"/>
    <n v="500"/>
    <n v="1250"/>
    <x v="31"/>
    <x v="15"/>
    <n v="16.174794962582453"/>
  </r>
  <r>
    <n v="302"/>
    <x v="0"/>
    <x v="0"/>
    <n v="9"/>
    <x v="0"/>
    <n v="22500"/>
    <n v="895"/>
    <n v="1250"/>
    <x v="35"/>
    <x v="17"/>
    <n v="13.172055236555055"/>
  </r>
  <r>
    <n v="303"/>
    <x v="1"/>
    <x v="3"/>
    <n v="7"/>
    <x v="1"/>
    <n v="27500"/>
    <n v="500"/>
    <n v="1250"/>
    <x v="31"/>
    <x v="14"/>
    <n v="16.174794962582453"/>
  </r>
  <r>
    <n v="304"/>
    <x v="1"/>
    <x v="4"/>
    <n v="1"/>
    <x v="1"/>
    <n v="22500"/>
    <n v="500"/>
    <n v="1250"/>
    <x v="33"/>
    <x v="17"/>
    <n v="20.17753468860985"/>
  </r>
  <r>
    <n v="305"/>
    <x v="0"/>
    <x v="0"/>
    <n v="2"/>
    <x v="0"/>
    <n v="22500"/>
    <n v="895"/>
    <n v="950"/>
    <x v="31"/>
    <x v="14"/>
    <n v="16.174794962582453"/>
  </r>
  <r>
    <n v="306"/>
    <x v="1"/>
    <x v="4"/>
    <n v="3"/>
    <x v="1"/>
    <n v="36125"/>
    <n v="895"/>
    <n v="1250"/>
    <x v="31"/>
    <x v="15"/>
    <n v="16.174794962582453"/>
  </r>
  <r>
    <n v="307"/>
    <x v="1"/>
    <x v="3"/>
    <n v="4"/>
    <x v="1"/>
    <n v="22500"/>
    <n v="750"/>
    <n v="1250"/>
    <x v="33"/>
    <x v="14"/>
    <n v="20.17753468860985"/>
  </r>
  <r>
    <n v="308"/>
    <x v="1"/>
    <x v="4"/>
    <n v="5"/>
    <x v="2"/>
    <n v="22500"/>
    <n v="895"/>
    <n v="1250"/>
    <x v="36"/>
    <x v="14"/>
    <n v="22.17753468860985"/>
  </r>
  <r>
    <n v="309"/>
    <x v="0"/>
    <x v="0"/>
    <n v="4"/>
    <x v="0"/>
    <n v="55000"/>
    <n v="500"/>
    <n v="750"/>
    <x v="0"/>
    <x v="0"/>
    <n v="38.426849757103"/>
  </r>
  <r>
    <n v="310"/>
    <x v="1"/>
    <x v="4"/>
    <n v="2"/>
    <x v="1"/>
    <n v="80000"/>
    <n v="600"/>
    <n v="550"/>
    <x v="1"/>
    <x v="1"/>
    <n v="16.081644277650945"/>
  </r>
  <r>
    <n v="311"/>
    <x v="0"/>
    <x v="0"/>
    <n v="3"/>
    <x v="0"/>
    <n v="80000"/>
    <n v="750"/>
    <n v="550"/>
    <x v="2"/>
    <x v="0"/>
    <n v="16.747397702308479"/>
  </r>
  <r>
    <n v="312"/>
    <x v="0"/>
    <x v="0"/>
    <n v="2"/>
    <x v="0"/>
    <n v="93000"/>
    <n v="85"/>
    <n v="550"/>
    <x v="3"/>
    <x v="2"/>
    <n v="36.435068935185193"/>
  </r>
  <r>
    <n v="313"/>
    <x v="0"/>
    <x v="0"/>
    <n v="4"/>
    <x v="0"/>
    <n v="67000"/>
    <n v="2500"/>
    <n v="550"/>
    <x v="0"/>
    <x v="0"/>
    <n v="38.426849757103"/>
  </r>
  <r>
    <n v="314"/>
    <x v="0"/>
    <x v="0"/>
    <n v="8"/>
    <x v="0"/>
    <n v="130000"/>
    <n v="4000"/>
    <n v="550"/>
    <x v="4"/>
    <x v="3"/>
    <n v="37.103562085870124"/>
  </r>
  <r>
    <n v="315"/>
    <x v="1"/>
    <x v="4"/>
    <n v="9"/>
    <x v="1"/>
    <n v="61000"/>
    <n v="900"/>
    <n v="550"/>
    <x v="5"/>
    <x v="1"/>
    <n v="31.840548387239988"/>
  </r>
  <r>
    <n v="316"/>
    <x v="1"/>
    <x v="4"/>
    <n v="1"/>
    <x v="1"/>
    <n v="28500"/>
    <n v="900"/>
    <n v="550"/>
    <x v="6"/>
    <x v="0"/>
    <n v="31.092603181760534"/>
  </r>
  <r>
    <n v="317"/>
    <x v="1"/>
    <x v="4"/>
    <n v="2"/>
    <x v="1"/>
    <n v="20500"/>
    <n v="900"/>
    <n v="750"/>
    <x v="7"/>
    <x v="4"/>
    <n v="17.747397702308479"/>
  </r>
  <r>
    <n v="318"/>
    <x v="1"/>
    <x v="4"/>
    <n v="4"/>
    <x v="1"/>
    <n v="80890"/>
    <n v="750"/>
    <n v="750"/>
    <x v="8"/>
    <x v="3"/>
    <n v="30.092603181760534"/>
  </r>
  <r>
    <n v="319"/>
    <x v="1"/>
    <x v="4"/>
    <n v="6"/>
    <x v="1"/>
    <n v="104000"/>
    <n v="750"/>
    <n v="750"/>
    <x v="9"/>
    <x v="0"/>
    <n v="48.111781263952317"/>
  </r>
  <r>
    <n v="320"/>
    <x v="1"/>
    <x v="4"/>
    <n v="5"/>
    <x v="1"/>
    <n v="130000"/>
    <n v="750"/>
    <n v="750"/>
    <x v="10"/>
    <x v="1"/>
    <n v="38.407671674911221"/>
  </r>
  <r>
    <n v="321"/>
    <x v="1"/>
    <x v="4"/>
    <n v="4"/>
    <x v="1"/>
    <n v="130000"/>
    <n v="600"/>
    <n v="750"/>
    <x v="11"/>
    <x v="2"/>
    <n v="44.213151126966011"/>
  </r>
  <r>
    <n v="322"/>
    <x v="1"/>
    <x v="4"/>
    <n v="7"/>
    <x v="1"/>
    <n v="160000"/>
    <n v="600"/>
    <n v="570"/>
    <x v="12"/>
    <x v="0"/>
    <n v="18.747397702308479"/>
  </r>
  <r>
    <n v="323"/>
    <x v="1"/>
    <x v="4"/>
    <n v="8"/>
    <x v="1"/>
    <n v="130000"/>
    <n v="600"/>
    <n v="570"/>
    <x v="13"/>
    <x v="5"/>
    <n v="29.018630579020808"/>
  </r>
  <r>
    <n v="324"/>
    <x v="0"/>
    <x v="0"/>
    <n v="4"/>
    <x v="0"/>
    <n v="67000"/>
    <n v="600"/>
    <n v="570"/>
    <x v="2"/>
    <x v="0"/>
    <n v="16.747397702308479"/>
  </r>
  <r>
    <n v="325"/>
    <x v="0"/>
    <x v="0"/>
    <n v="4"/>
    <x v="0"/>
    <n v="67000"/>
    <n v="600"/>
    <n v="654"/>
    <x v="14"/>
    <x v="6"/>
    <n v="22.769315510527658"/>
  </r>
  <r>
    <n v="326"/>
    <x v="0"/>
    <x v="0"/>
    <n v="3"/>
    <x v="0"/>
    <n v="80890"/>
    <n v="600"/>
    <n v="987"/>
    <x v="15"/>
    <x v="0"/>
    <n v="26.084384003678341"/>
  </r>
  <r>
    <n v="327"/>
    <x v="0"/>
    <x v="0"/>
    <n v="7"/>
    <x v="0"/>
    <n v="67000"/>
    <n v="600"/>
    <n v="654"/>
    <x v="16"/>
    <x v="3"/>
    <n v="21.769315510527658"/>
  </r>
  <r>
    <n v="328"/>
    <x v="0"/>
    <x v="0"/>
    <n v="1"/>
    <x v="0"/>
    <n v="80890"/>
    <n v="450"/>
    <n v="321"/>
    <x v="17"/>
    <x v="0"/>
    <n v="17.999452496829026"/>
  </r>
  <r>
    <n v="329"/>
    <x v="0"/>
    <x v="0"/>
    <n v="1"/>
    <x v="0"/>
    <n v="67000"/>
    <n v="400"/>
    <n v="951"/>
    <x v="18"/>
    <x v="0"/>
    <n v="24.437808661212589"/>
  </r>
  <r>
    <n v="330"/>
    <x v="0"/>
    <x v="0"/>
    <n v="7"/>
    <x v="0"/>
    <n v="67000"/>
    <n v="400"/>
    <n v="987"/>
    <x v="19"/>
    <x v="2"/>
    <n v="22.095342907787931"/>
  </r>
  <r>
    <n v="331"/>
    <x v="0"/>
    <x v="0"/>
    <n v="8"/>
    <x v="0"/>
    <n v="67000"/>
    <n v="400"/>
    <n v="750"/>
    <x v="0"/>
    <x v="0"/>
    <n v="38.426849757103"/>
  </r>
  <r>
    <n v="332"/>
    <x v="0"/>
    <x v="0"/>
    <n v="9"/>
    <x v="0"/>
    <n v="80890"/>
    <n v="200"/>
    <n v="654"/>
    <x v="20"/>
    <x v="7"/>
    <n v="17.095342907787931"/>
  </r>
  <r>
    <n v="333"/>
    <x v="0"/>
    <x v="0"/>
    <n v="7"/>
    <x v="0"/>
    <n v="80890"/>
    <n v="200"/>
    <n v="987"/>
    <x v="21"/>
    <x v="0"/>
    <n v="26.024110031075601"/>
  </r>
  <r>
    <n v="334"/>
    <x v="0"/>
    <x v="0"/>
    <n v="1"/>
    <x v="0"/>
    <n v="80890"/>
    <n v="300"/>
    <n v="321"/>
    <x v="21"/>
    <x v="0"/>
    <n v="26.024110031075601"/>
  </r>
  <r>
    <n v="335"/>
    <x v="0"/>
    <x v="0"/>
    <n v="8"/>
    <x v="0"/>
    <n v="67000"/>
    <n v="300"/>
    <n v="654"/>
    <x v="22"/>
    <x v="0"/>
    <n v="16.037808661212591"/>
  </r>
  <r>
    <n v="336"/>
    <x v="1"/>
    <x v="4"/>
    <n v="9"/>
    <x v="1"/>
    <n v="80890"/>
    <n v="500"/>
    <n v="987"/>
    <x v="21"/>
    <x v="0"/>
    <n v="26.024110031075601"/>
  </r>
  <r>
    <n v="337"/>
    <x v="1"/>
    <x v="4"/>
    <n v="7"/>
    <x v="1"/>
    <n v="80890"/>
    <n v="600"/>
    <n v="963"/>
    <x v="23"/>
    <x v="0"/>
    <n v="24.35561688039067"/>
  </r>
  <r>
    <n v="338"/>
    <x v="1"/>
    <x v="4"/>
    <n v="7"/>
    <x v="1"/>
    <n v="80890"/>
    <n v="500"/>
    <n v="852"/>
    <x v="20"/>
    <x v="6"/>
    <n v="17.095342907787931"/>
  </r>
  <r>
    <n v="339"/>
    <x v="1"/>
    <x v="4"/>
    <n v="6"/>
    <x v="1"/>
    <n v="80890"/>
    <n v="400"/>
    <n v="147"/>
    <x v="2"/>
    <x v="0"/>
    <n v="16.747397702308479"/>
  </r>
  <r>
    <n v="340"/>
    <x v="1"/>
    <x v="4"/>
    <n v="5"/>
    <x v="1"/>
    <n v="80890"/>
    <n v="800"/>
    <n v="852"/>
    <x v="20"/>
    <x v="0"/>
    <n v="17.095342907787931"/>
  </r>
  <r>
    <n v="341"/>
    <x v="1"/>
    <x v="4"/>
    <n v="4"/>
    <x v="1"/>
    <n v="67000"/>
    <n v="750"/>
    <n v="654"/>
    <x v="24"/>
    <x v="0"/>
    <n v="25.089863455733138"/>
  </r>
  <r>
    <n v="342"/>
    <x v="1"/>
    <x v="4"/>
    <n v="3"/>
    <x v="1"/>
    <n v="67000"/>
    <n v="850"/>
    <n v="984"/>
    <x v="21"/>
    <x v="0"/>
    <n v="26.024110031075601"/>
  </r>
  <r>
    <n v="343"/>
    <x v="1"/>
    <x v="4"/>
    <n v="5"/>
    <x v="1"/>
    <n v="67000"/>
    <n v="950"/>
    <n v="895"/>
    <x v="1"/>
    <x v="8"/>
    <n v="16.081644277650945"/>
  </r>
  <r>
    <n v="344"/>
    <x v="1"/>
    <x v="4"/>
    <n v="2"/>
    <x v="1"/>
    <n v="67000"/>
    <n v="1500"/>
    <n v="486"/>
    <x v="25"/>
    <x v="0"/>
    <n v="21.347397702308481"/>
  </r>
  <r>
    <n v="345"/>
    <x v="1"/>
    <x v="4"/>
    <n v="1"/>
    <x v="1"/>
    <n v="67000"/>
    <n v="1400"/>
    <n v="325"/>
    <x v="16"/>
    <x v="2"/>
    <n v="21.769315510527658"/>
  </r>
  <r>
    <n v="346"/>
    <x v="1"/>
    <x v="4"/>
    <n v="1"/>
    <x v="1"/>
    <n v="130000"/>
    <n v="1560"/>
    <n v="658"/>
    <x v="26"/>
    <x v="9"/>
    <n v="16.714520989979711"/>
  </r>
  <r>
    <n v="347"/>
    <x v="1"/>
    <x v="4"/>
    <n v="1"/>
    <x v="1"/>
    <n v="130000"/>
    <n v="1950"/>
    <n v="752"/>
    <x v="16"/>
    <x v="0"/>
    <n v="21.769315510527658"/>
  </r>
  <r>
    <n v="348"/>
    <x v="2"/>
    <x v="14"/>
    <n v="9"/>
    <x v="1"/>
    <n v="30000"/>
    <n v="1950"/>
    <n v="486"/>
    <x v="14"/>
    <x v="0"/>
    <n v="22.769315510527658"/>
  </r>
  <r>
    <n v="349"/>
    <x v="2"/>
    <x v="14"/>
    <n v="8"/>
    <x v="0"/>
    <n v="42500"/>
    <n v="1950"/>
    <n v="486"/>
    <x v="14"/>
    <x v="0"/>
    <n v="22.769315510527658"/>
  </r>
  <r>
    <n v="350"/>
    <x v="2"/>
    <x v="14"/>
    <n v="7"/>
    <x v="0"/>
    <n v="30000"/>
    <n v="1950"/>
    <n v="486"/>
    <x v="14"/>
    <x v="0"/>
    <n v="22.769315510527658"/>
  </r>
  <r>
    <n v="351"/>
    <x v="2"/>
    <x v="14"/>
    <n v="5"/>
    <x v="1"/>
    <n v="42500"/>
    <n v="1950"/>
    <n v="486"/>
    <x v="14"/>
    <x v="0"/>
    <n v="22.769315510527658"/>
  </r>
  <r>
    <n v="352"/>
    <x v="2"/>
    <x v="14"/>
    <n v="5"/>
    <x v="0"/>
    <n v="30000"/>
    <n v="1950"/>
    <n v="486"/>
    <x v="14"/>
    <x v="0"/>
    <n v="22.769315510527658"/>
  </r>
  <r>
    <n v="353"/>
    <x v="2"/>
    <x v="14"/>
    <n v="5"/>
    <x v="1"/>
    <n v="42500"/>
    <n v="1950"/>
    <n v="486"/>
    <x v="14"/>
    <x v="2"/>
    <n v="22.769315510527658"/>
  </r>
  <r>
    <n v="354"/>
    <x v="2"/>
    <x v="14"/>
    <n v="3"/>
    <x v="1"/>
    <n v="30000"/>
    <n v="1950"/>
    <n v="486"/>
    <x v="14"/>
    <x v="0"/>
    <n v="22.769315510527658"/>
  </r>
  <r>
    <n v="355"/>
    <x v="2"/>
    <x v="14"/>
    <n v="2"/>
    <x v="0"/>
    <n v="55000"/>
    <n v="2570"/>
    <n v="486"/>
    <x v="21"/>
    <x v="6"/>
    <n v="26.024110031075601"/>
  </r>
  <r>
    <n v="356"/>
    <x v="2"/>
    <x v="14"/>
    <n v="5"/>
    <x v="0"/>
    <n v="30000"/>
    <n v="2570"/>
    <n v="987"/>
    <x v="21"/>
    <x v="0"/>
    <n v="26.024110031075601"/>
  </r>
  <r>
    <n v="357"/>
    <x v="2"/>
    <x v="14"/>
    <n v="8"/>
    <x v="0"/>
    <n v="42500"/>
    <n v="2570"/>
    <n v="987"/>
    <x v="21"/>
    <x v="3"/>
    <n v="26.024110031075601"/>
  </r>
  <r>
    <n v="358"/>
    <x v="2"/>
    <x v="14"/>
    <n v="9"/>
    <x v="1"/>
    <n v="30000"/>
    <n v="2570"/>
    <n v="987"/>
    <x v="21"/>
    <x v="0"/>
    <n v="26.024110031075601"/>
  </r>
  <r>
    <n v="359"/>
    <x v="2"/>
    <x v="14"/>
    <n v="5"/>
    <x v="1"/>
    <n v="42500"/>
    <n v="2570"/>
    <n v="987"/>
    <x v="21"/>
    <x v="0"/>
    <n v="26.024110031075601"/>
  </r>
  <r>
    <n v="360"/>
    <x v="2"/>
    <x v="14"/>
    <n v="8"/>
    <x v="1"/>
    <n v="30000"/>
    <n v="1950"/>
    <n v="987"/>
    <x v="21"/>
    <x v="3"/>
    <n v="26.024110031075601"/>
  </r>
  <r>
    <n v="361"/>
    <x v="2"/>
    <x v="14"/>
    <n v="9"/>
    <x v="1"/>
    <n v="42500"/>
    <n v="1950"/>
    <n v="987"/>
    <x v="21"/>
    <x v="0"/>
    <n v="26.024110031075601"/>
  </r>
  <r>
    <n v="362"/>
    <x v="2"/>
    <x v="14"/>
    <n v="1"/>
    <x v="0"/>
    <n v="30000"/>
    <n v="1950"/>
    <n v="987"/>
    <x v="26"/>
    <x v="0"/>
    <n v="16.714520989979711"/>
  </r>
  <r>
    <n v="363"/>
    <x v="2"/>
    <x v="14"/>
    <n v="1"/>
    <x v="0"/>
    <n v="42500"/>
    <n v="1950"/>
    <n v="987"/>
    <x v="26"/>
    <x v="0"/>
    <n v="16.714520989979711"/>
  </r>
  <r>
    <n v="364"/>
    <x v="2"/>
    <x v="14"/>
    <n v="1"/>
    <x v="0"/>
    <n v="30000"/>
    <n v="1950"/>
    <n v="987"/>
    <x v="26"/>
    <x v="0"/>
    <n v="16.714520989979711"/>
  </r>
  <r>
    <n v="365"/>
    <x v="2"/>
    <x v="14"/>
    <n v="9"/>
    <x v="1"/>
    <n v="42500"/>
    <n v="1950"/>
    <n v="987"/>
    <x v="26"/>
    <x v="2"/>
    <n v="16.714520989979711"/>
  </r>
  <r>
    <n v="366"/>
    <x v="2"/>
    <x v="14"/>
    <n v="8"/>
    <x v="1"/>
    <n v="30000"/>
    <n v="1950"/>
    <n v="750"/>
    <x v="26"/>
    <x v="0"/>
    <n v="16.714520989979711"/>
  </r>
  <r>
    <n v="367"/>
    <x v="2"/>
    <x v="14"/>
    <n v="7"/>
    <x v="1"/>
    <n v="17500"/>
    <n v="1950"/>
    <n v="750"/>
    <x v="26"/>
    <x v="3"/>
    <n v="16.714520989979711"/>
  </r>
  <r>
    <n v="368"/>
    <x v="2"/>
    <x v="14"/>
    <n v="5"/>
    <x v="0"/>
    <n v="30000"/>
    <n v="1950"/>
    <n v="750"/>
    <x v="26"/>
    <x v="0"/>
    <n v="16.714520989979711"/>
  </r>
  <r>
    <n v="369"/>
    <x v="2"/>
    <x v="14"/>
    <n v="5"/>
    <x v="1"/>
    <n v="42500"/>
    <n v="1950"/>
    <n v="750"/>
    <x v="26"/>
    <x v="0"/>
    <n v="16.714520989979711"/>
  </r>
  <r>
    <n v="370"/>
    <x v="2"/>
    <x v="14"/>
    <n v="4"/>
    <x v="0"/>
    <n v="30000"/>
    <n v="1950"/>
    <n v="1250"/>
    <x v="26"/>
    <x v="0"/>
    <n v="16.714520989979711"/>
  </r>
  <r>
    <n v="371"/>
    <x v="2"/>
    <x v="14"/>
    <n v="3"/>
    <x v="0"/>
    <n v="42500"/>
    <n v="2570"/>
    <n v="1250"/>
    <x v="26"/>
    <x v="0"/>
    <n v="16.714520989979711"/>
  </r>
  <r>
    <n v="372"/>
    <x v="3"/>
    <x v="17"/>
    <n v="2"/>
    <x v="0"/>
    <n v="30700"/>
    <n v="2570"/>
    <n v="1250"/>
    <x v="26"/>
    <x v="10"/>
    <n v="16.714520989979711"/>
  </r>
  <r>
    <n v="373"/>
    <x v="3"/>
    <x v="17"/>
    <n v="5"/>
    <x v="0"/>
    <n v="30700"/>
    <n v="2570"/>
    <n v="1250"/>
    <x v="26"/>
    <x v="0"/>
    <n v="16.714520989979711"/>
  </r>
  <r>
    <n v="374"/>
    <x v="3"/>
    <x v="17"/>
    <n v="1"/>
    <x v="0"/>
    <n v="30700"/>
    <n v="2570"/>
    <n v="987"/>
    <x v="26"/>
    <x v="2"/>
    <n v="16.714520989979711"/>
  </r>
  <r>
    <n v="375"/>
    <x v="3"/>
    <x v="17"/>
    <n v="1"/>
    <x v="0"/>
    <n v="30700"/>
    <n v="2570"/>
    <n v="1250"/>
    <x v="1"/>
    <x v="11"/>
    <n v="16.081644277650945"/>
  </r>
  <r>
    <n v="376"/>
    <x v="3"/>
    <x v="17"/>
    <n v="5"/>
    <x v="1"/>
    <n v="67000"/>
    <n v="2570"/>
    <n v="987"/>
    <x v="1"/>
    <x v="0"/>
    <n v="16.081644277650945"/>
  </r>
  <r>
    <n v="377"/>
    <x v="3"/>
    <x v="17"/>
    <n v="5"/>
    <x v="2"/>
    <n v="67000"/>
    <n v="2570"/>
    <n v="1250"/>
    <x v="1"/>
    <x v="0"/>
    <n v="16.081644277650945"/>
  </r>
  <r>
    <n v="378"/>
    <x v="3"/>
    <x v="17"/>
    <n v="8"/>
    <x v="0"/>
    <n v="30700"/>
    <n v="2570"/>
    <n v="987"/>
    <x v="1"/>
    <x v="0"/>
    <n v="16.081644277650945"/>
  </r>
  <r>
    <n v="379"/>
    <x v="3"/>
    <x v="17"/>
    <n v="7"/>
    <x v="0"/>
    <n v="30700"/>
    <n v="1950"/>
    <n v="1250"/>
    <x v="1"/>
    <x v="12"/>
    <n v="16.081644277650945"/>
  </r>
  <r>
    <n v="380"/>
    <x v="3"/>
    <x v="17"/>
    <n v="4"/>
    <x v="0"/>
    <n v="30700"/>
    <n v="1950"/>
    <n v="987"/>
    <x v="1"/>
    <x v="0"/>
    <n v="16.081644277650945"/>
  </r>
  <r>
    <n v="381"/>
    <x v="3"/>
    <x v="17"/>
    <n v="5"/>
    <x v="0"/>
    <n v="67000"/>
    <n v="1950"/>
    <n v="1250"/>
    <x v="1"/>
    <x v="0"/>
    <n v="16.081644277650945"/>
  </r>
  <r>
    <n v="382"/>
    <x v="3"/>
    <x v="17"/>
    <n v="5"/>
    <x v="1"/>
    <n v="67000"/>
    <n v="1950"/>
    <n v="987"/>
    <x v="1"/>
    <x v="13"/>
    <n v="16.081644277650945"/>
  </r>
  <r>
    <n v="383"/>
    <x v="3"/>
    <x v="17"/>
    <n v="6"/>
    <x v="0"/>
    <n v="67000"/>
    <n v="1950"/>
    <n v="987"/>
    <x v="1"/>
    <x v="3"/>
    <n v="16.081644277650945"/>
  </r>
  <r>
    <n v="384"/>
    <x v="3"/>
    <x v="17"/>
    <n v="6"/>
    <x v="0"/>
    <n v="30700"/>
    <n v="1950"/>
    <n v="1250"/>
    <x v="1"/>
    <x v="0"/>
    <n v="16.081644277650945"/>
  </r>
  <r>
    <n v="385"/>
    <x v="3"/>
    <x v="17"/>
    <n v="3"/>
    <x v="1"/>
    <n v="30700"/>
    <n v="1950"/>
    <n v="750"/>
    <x v="1"/>
    <x v="3"/>
    <n v="16.081644277650945"/>
  </r>
  <r>
    <n v="386"/>
    <x v="3"/>
    <x v="17"/>
    <n v="2"/>
    <x v="0"/>
    <n v="30700"/>
    <n v="1950"/>
    <n v="750"/>
    <x v="1"/>
    <x v="0"/>
    <n v="16.081644277650945"/>
  </r>
  <r>
    <n v="387"/>
    <x v="3"/>
    <x v="17"/>
    <n v="1"/>
    <x v="0"/>
    <n v="30700"/>
    <n v="1950"/>
    <n v="750"/>
    <x v="1"/>
    <x v="0"/>
    <n v="16.081644277650945"/>
  </r>
  <r>
    <n v="388"/>
    <x v="3"/>
    <x v="17"/>
    <n v="1"/>
    <x v="0"/>
    <n v="67000"/>
    <n v="1950"/>
    <n v="750"/>
    <x v="1"/>
    <x v="0"/>
    <n v="16.081644277650945"/>
  </r>
  <r>
    <n v="389"/>
    <x v="3"/>
    <x v="17"/>
    <n v="1"/>
    <x v="2"/>
    <n v="67000"/>
    <n v="1950"/>
    <n v="486"/>
    <x v="1"/>
    <x v="0"/>
    <n v="16.081644277650945"/>
  </r>
  <r>
    <n v="390"/>
    <x v="3"/>
    <x v="17"/>
    <n v="9"/>
    <x v="2"/>
    <n v="30700"/>
    <n v="1950"/>
    <n v="486"/>
    <x v="26"/>
    <x v="6"/>
    <n v="16.714520989979711"/>
  </r>
  <r>
    <n v="391"/>
    <x v="3"/>
    <x v="17"/>
    <n v="9"/>
    <x v="1"/>
    <n v="67000"/>
    <n v="2570"/>
    <n v="486"/>
    <x v="26"/>
    <x v="0"/>
    <n v="16.714520989979711"/>
  </r>
  <r>
    <n v="392"/>
    <x v="3"/>
    <x v="17"/>
    <n v="8"/>
    <x v="0"/>
    <n v="67000"/>
    <n v="2570"/>
    <n v="486"/>
    <x v="26"/>
    <x v="0"/>
    <n v="16.714520989979711"/>
  </r>
  <r>
    <n v="393"/>
    <x v="3"/>
    <x v="17"/>
    <n v="7"/>
    <x v="0"/>
    <n v="67000"/>
    <n v="2570"/>
    <n v="486"/>
    <x v="26"/>
    <x v="0"/>
    <n v="16.714520989979711"/>
  </r>
  <r>
    <n v="394"/>
    <x v="3"/>
    <x v="17"/>
    <n v="6"/>
    <x v="0"/>
    <n v="30700"/>
    <n v="2570"/>
    <n v="486"/>
    <x v="26"/>
    <x v="0"/>
    <n v="16.714520989979711"/>
  </r>
  <r>
    <n v="395"/>
    <x v="3"/>
    <x v="17"/>
    <n v="5"/>
    <x v="2"/>
    <n v="30700"/>
    <n v="2570"/>
    <n v="486"/>
    <x v="26"/>
    <x v="6"/>
    <n v="16.714520989979711"/>
  </r>
  <r>
    <n v="396"/>
    <x v="2"/>
    <x v="14"/>
    <n v="1"/>
    <x v="1"/>
    <n v="42500"/>
    <n v="400"/>
    <n v="486"/>
    <x v="1"/>
    <x v="2"/>
    <n v="16.081644277650945"/>
  </r>
  <r>
    <n v="397"/>
    <x v="4"/>
    <x v="21"/>
    <n v="2"/>
    <x v="1"/>
    <n v="42500"/>
    <n v="400"/>
    <n v="325"/>
    <x v="26"/>
    <x v="0"/>
    <n v="16.714520989979711"/>
  </r>
  <r>
    <n v="398"/>
    <x v="2"/>
    <x v="14"/>
    <n v="3"/>
    <x v="0"/>
    <n v="42500"/>
    <n v="400"/>
    <n v="325"/>
    <x v="1"/>
    <x v="0"/>
    <n v="16.081644277650945"/>
  </r>
  <r>
    <n v="399"/>
    <x v="4"/>
    <x v="21"/>
    <n v="4"/>
    <x v="1"/>
    <n v="42500"/>
    <n v="400"/>
    <n v="325"/>
    <x v="26"/>
    <x v="0"/>
    <n v="16.714520989979711"/>
  </r>
  <r>
    <n v="400"/>
    <x v="2"/>
    <x v="14"/>
    <n v="5"/>
    <x v="2"/>
    <n v="42500"/>
    <n v="400"/>
    <n v="325"/>
    <x v="1"/>
    <x v="0"/>
    <n v="16.081644277650945"/>
  </r>
  <r>
    <n v="401"/>
    <x v="4"/>
    <x v="21"/>
    <n v="6"/>
    <x v="1"/>
    <n v="42500"/>
    <n v="400"/>
    <n v="325"/>
    <x v="26"/>
    <x v="0"/>
    <n v="16.714520989979711"/>
  </r>
  <r>
    <n v="402"/>
    <x v="2"/>
    <x v="14"/>
    <n v="5"/>
    <x v="0"/>
    <n v="42500"/>
    <n v="400"/>
    <n v="325"/>
    <x v="26"/>
    <x v="0"/>
    <n v="16.714520989979711"/>
  </r>
  <r>
    <n v="403"/>
    <x v="4"/>
    <x v="21"/>
    <n v="4"/>
    <x v="1"/>
    <n v="42500"/>
    <n v="400"/>
    <n v="325"/>
    <x v="26"/>
    <x v="0"/>
    <n v="16.714520989979711"/>
  </r>
  <r>
    <n v="404"/>
    <x v="2"/>
    <x v="14"/>
    <n v="1"/>
    <x v="0"/>
    <n v="42500"/>
    <n v="400"/>
    <n v="325"/>
    <x v="26"/>
    <x v="2"/>
    <n v="16.714520989979711"/>
  </r>
  <r>
    <n v="405"/>
    <x v="4"/>
    <x v="21"/>
    <n v="2"/>
    <x v="1"/>
    <n v="42500"/>
    <n v="400"/>
    <n v="325"/>
    <x v="1"/>
    <x v="0"/>
    <n v="16.081644277650945"/>
  </r>
  <r>
    <n v="406"/>
    <x v="2"/>
    <x v="14"/>
    <n v="2"/>
    <x v="1"/>
    <n v="42500"/>
    <n v="400"/>
    <n v="325"/>
    <x v="26"/>
    <x v="0"/>
    <n v="16.714520989979711"/>
  </r>
  <r>
    <n v="407"/>
    <x v="2"/>
    <x v="14"/>
    <n v="2"/>
    <x v="0"/>
    <n v="42500"/>
    <n v="400"/>
    <n v="325"/>
    <x v="26"/>
    <x v="6"/>
    <n v="16.714520989979711"/>
  </r>
  <r>
    <n v="408"/>
    <x v="2"/>
    <x v="14"/>
    <n v="9"/>
    <x v="0"/>
    <n v="30700"/>
    <n v="250"/>
    <n v="250"/>
    <x v="26"/>
    <x v="6"/>
    <n v="16.714520989979711"/>
  </r>
  <r>
    <n v="409"/>
    <x v="2"/>
    <x v="14"/>
    <n v="8"/>
    <x v="0"/>
    <n v="30700"/>
    <n v="250"/>
    <n v="250"/>
    <x v="27"/>
    <x v="6"/>
    <n v="17.714520989979711"/>
  </r>
  <r>
    <n v="410"/>
    <x v="2"/>
    <x v="14"/>
    <n v="7"/>
    <x v="0"/>
    <n v="30700"/>
    <n v="250"/>
    <n v="250"/>
    <x v="27"/>
    <x v="6"/>
    <n v="17.714520989979711"/>
  </r>
  <r>
    <n v="411"/>
    <x v="2"/>
    <x v="14"/>
    <n v="1"/>
    <x v="1"/>
    <n v="67000"/>
    <n v="400"/>
    <n v="250"/>
    <x v="27"/>
    <x v="0"/>
    <n v="17.714520989979711"/>
  </r>
  <r>
    <n v="412"/>
    <x v="2"/>
    <x v="14"/>
    <n v="5"/>
    <x v="0"/>
    <n v="67000"/>
    <n v="400"/>
    <n v="250"/>
    <x v="27"/>
    <x v="0"/>
    <n v="17.714520989979711"/>
  </r>
  <r>
    <n v="413"/>
    <x v="2"/>
    <x v="14"/>
    <n v="5"/>
    <x v="0"/>
    <n v="30700"/>
    <n v="250"/>
    <n v="250"/>
    <x v="27"/>
    <x v="0"/>
    <n v="17.714520989979711"/>
  </r>
  <r>
    <n v="414"/>
    <x v="2"/>
    <x v="14"/>
    <n v="4"/>
    <x v="0"/>
    <n v="30700"/>
    <n v="250"/>
    <n v="250"/>
    <x v="27"/>
    <x v="0"/>
    <n v="17.714520989979711"/>
  </r>
  <r>
    <n v="415"/>
    <x v="2"/>
    <x v="14"/>
    <n v="4"/>
    <x v="1"/>
    <n v="30700"/>
    <n v="250"/>
    <n v="250"/>
    <x v="27"/>
    <x v="3"/>
    <n v="17.714520989979711"/>
  </r>
  <r>
    <n v="416"/>
    <x v="2"/>
    <x v="14"/>
    <n v="4"/>
    <x v="1"/>
    <n v="67000"/>
    <n v="250"/>
    <n v="250"/>
    <x v="27"/>
    <x v="0"/>
    <n v="17.714520989979711"/>
  </r>
  <r>
    <n v="417"/>
    <x v="2"/>
    <x v="14"/>
    <n v="4"/>
    <x v="0"/>
    <n v="30700"/>
    <n v="250"/>
    <n v="250"/>
    <x v="27"/>
    <x v="3"/>
    <n v="17.714520989979711"/>
  </r>
  <r>
    <n v="418"/>
    <x v="2"/>
    <x v="14"/>
    <n v="2"/>
    <x v="0"/>
    <n v="67000"/>
    <n v="400"/>
    <n v="250"/>
    <x v="27"/>
    <x v="0"/>
    <n v="17.714520989979711"/>
  </r>
  <r>
    <n v="419"/>
    <x v="2"/>
    <x v="14"/>
    <n v="2"/>
    <x v="0"/>
    <n v="67000"/>
    <n v="400"/>
    <n v="250"/>
    <x v="27"/>
    <x v="3"/>
    <n v="17.714520989979711"/>
  </r>
  <r>
    <n v="420"/>
    <x v="5"/>
    <x v="23"/>
    <n v="1"/>
    <x v="1"/>
    <n v="9500"/>
    <n v="400"/>
    <n v="325"/>
    <x v="27"/>
    <x v="0"/>
    <n v="17.714520989979711"/>
  </r>
  <r>
    <n v="421"/>
    <x v="5"/>
    <x v="23"/>
    <n v="3"/>
    <x v="2"/>
    <n v="13500"/>
    <n v="250"/>
    <n v="325"/>
    <x v="28"/>
    <x v="0"/>
    <n v="48.73643879819889"/>
  </r>
  <r>
    <n v="422"/>
    <x v="5"/>
    <x v="23"/>
    <n v="1"/>
    <x v="1"/>
    <n v="9500"/>
    <n v="250"/>
    <n v="325"/>
    <x v="28"/>
    <x v="0"/>
    <n v="48.73643879819889"/>
  </r>
  <r>
    <n v="423"/>
    <x v="5"/>
    <x v="23"/>
    <n v="1"/>
    <x v="1"/>
    <n v="13500"/>
    <n v="250"/>
    <n v="325"/>
    <x v="29"/>
    <x v="6"/>
    <n v="46.73369907217149"/>
  </r>
  <r>
    <n v="424"/>
    <x v="5"/>
    <x v="23"/>
    <n v="1"/>
    <x v="2"/>
    <n v="9500"/>
    <n v="250"/>
    <n v="325"/>
    <x v="29"/>
    <x v="0"/>
    <n v="46.73369907217149"/>
  </r>
  <r>
    <n v="425"/>
    <x v="5"/>
    <x v="23"/>
    <n v="1"/>
    <x v="1"/>
    <n v="13500"/>
    <n v="250"/>
    <n v="325"/>
    <x v="28"/>
    <x v="0"/>
    <n v="48.73643879819889"/>
  </r>
  <r>
    <n v="426"/>
    <x v="5"/>
    <x v="23"/>
    <n v="2"/>
    <x v="1"/>
    <n v="9500"/>
    <n v="400"/>
    <n v="325"/>
    <x v="28"/>
    <x v="0"/>
    <n v="48.73643879819889"/>
  </r>
  <r>
    <n v="427"/>
    <x v="5"/>
    <x v="23"/>
    <n v="3"/>
    <x v="1"/>
    <n v="13500"/>
    <n v="400"/>
    <n v="325"/>
    <x v="28"/>
    <x v="0"/>
    <n v="48.73643879819889"/>
  </r>
  <r>
    <n v="428"/>
    <x v="5"/>
    <x v="23"/>
    <n v="4"/>
    <x v="2"/>
    <n v="9500"/>
    <n v="250"/>
    <n v="325"/>
    <x v="28"/>
    <x v="0"/>
    <n v="48.73643879819889"/>
  </r>
  <r>
    <n v="429"/>
    <x v="5"/>
    <x v="23"/>
    <n v="5"/>
    <x v="1"/>
    <n v="13500"/>
    <n v="400"/>
    <n v="325"/>
    <x v="29"/>
    <x v="0"/>
    <n v="46.73369907217149"/>
  </r>
  <r>
    <n v="430"/>
    <x v="5"/>
    <x v="23"/>
    <n v="6"/>
    <x v="1"/>
    <n v="9500"/>
    <n v="400"/>
    <n v="325"/>
    <x v="29"/>
    <x v="6"/>
    <n v="46.73369907217149"/>
  </r>
  <r>
    <n v="431"/>
    <x v="5"/>
    <x v="23"/>
    <n v="8"/>
    <x v="1"/>
    <n v="9500"/>
    <n v="250"/>
    <n v="325"/>
    <x v="29"/>
    <x v="0"/>
    <n v="46.73369907217149"/>
  </r>
  <r>
    <n v="432"/>
    <x v="6"/>
    <x v="24"/>
    <n v="7"/>
    <x v="1"/>
    <n v="13500"/>
    <n v="250"/>
    <n v="325"/>
    <x v="28"/>
    <x v="0"/>
    <n v="48.73643879819889"/>
  </r>
  <r>
    <n v="433"/>
    <x v="6"/>
    <x v="24"/>
    <n v="9"/>
    <x v="1"/>
    <n v="22000"/>
    <n v="250"/>
    <n v="325"/>
    <x v="28"/>
    <x v="0"/>
    <n v="48.73643879819889"/>
  </r>
  <r>
    <n v="434"/>
    <x v="6"/>
    <x v="24"/>
    <n v="8"/>
    <x v="1"/>
    <n v="13500"/>
    <n v="400"/>
    <n v="325"/>
    <x v="30"/>
    <x v="0"/>
    <n v="44.73369907217149"/>
  </r>
  <r>
    <n v="435"/>
    <x v="6"/>
    <x v="24"/>
    <n v="6"/>
    <x v="1"/>
    <n v="22000"/>
    <n v="400"/>
    <n v="325"/>
    <x v="29"/>
    <x v="0"/>
    <n v="46.73369907217149"/>
  </r>
  <r>
    <n v="436"/>
    <x v="6"/>
    <x v="24"/>
    <n v="5"/>
    <x v="1"/>
    <n v="13500"/>
    <n v="400"/>
    <n v="325"/>
    <x v="29"/>
    <x v="0"/>
    <n v="46.73369907217149"/>
  </r>
  <r>
    <n v="437"/>
    <x v="6"/>
    <x v="24"/>
    <n v="5"/>
    <x v="1"/>
    <n v="22000"/>
    <n v="250"/>
    <n v="325"/>
    <x v="29"/>
    <x v="6"/>
    <n v="46.73369907217149"/>
  </r>
  <r>
    <n v="438"/>
    <x v="6"/>
    <x v="24"/>
    <n v="2"/>
    <x v="1"/>
    <n v="22000"/>
    <n v="400"/>
    <n v="325"/>
    <x v="28"/>
    <x v="0"/>
    <n v="48.73643879819889"/>
  </r>
  <r>
    <n v="439"/>
    <x v="6"/>
    <x v="24"/>
    <n v="2"/>
    <x v="1"/>
    <n v="22000"/>
    <n v="50"/>
    <n v="325"/>
    <x v="28"/>
    <x v="0"/>
    <n v="48.73643879819889"/>
  </r>
  <r>
    <n v="440"/>
    <x v="6"/>
    <x v="24"/>
    <n v="1"/>
    <x v="1"/>
    <n v="22000"/>
    <n v="400"/>
    <n v="325"/>
    <x v="28"/>
    <x v="0"/>
    <n v="48.73643879819889"/>
  </r>
  <r>
    <n v="441"/>
    <x v="6"/>
    <x v="24"/>
    <n v="1"/>
    <x v="1"/>
    <n v="22000"/>
    <n v="50"/>
    <n v="325"/>
    <x v="30"/>
    <x v="0"/>
    <n v="44.73369907217149"/>
  </r>
  <r>
    <n v="442"/>
    <x v="6"/>
    <x v="24"/>
    <n v="3"/>
    <x v="1"/>
    <n v="22000"/>
    <n v="75"/>
    <n v="325"/>
    <x v="28"/>
    <x v="0"/>
    <n v="48.73643879819889"/>
  </r>
  <r>
    <n v="443"/>
    <x v="6"/>
    <x v="24"/>
    <n v="4"/>
    <x v="1"/>
    <n v="22000"/>
    <n v="150"/>
    <n v="450"/>
    <x v="27"/>
    <x v="0"/>
    <n v="17.714520989979711"/>
  </r>
  <r>
    <n v="444"/>
    <x v="1"/>
    <x v="4"/>
    <n v="1"/>
    <x v="2"/>
    <n v="36125"/>
    <n v="895"/>
    <n v="1250"/>
    <x v="31"/>
    <x v="14"/>
    <n v="16.174794962582453"/>
  </r>
  <r>
    <n v="445"/>
    <x v="1"/>
    <x v="4"/>
    <n v="2"/>
    <x v="1"/>
    <n v="22500"/>
    <n v="750"/>
    <n v="1250"/>
    <x v="32"/>
    <x v="15"/>
    <n v="18.174794962582453"/>
  </r>
  <r>
    <n v="446"/>
    <x v="1"/>
    <x v="4"/>
    <n v="3"/>
    <x v="1"/>
    <n v="27500"/>
    <n v="895"/>
    <n v="950"/>
    <x v="31"/>
    <x v="14"/>
    <n v="16.174794962582453"/>
  </r>
  <r>
    <n v="447"/>
    <x v="1"/>
    <x v="4"/>
    <n v="4"/>
    <x v="2"/>
    <n v="22500"/>
    <n v="895"/>
    <n v="1250"/>
    <x v="31"/>
    <x v="16"/>
    <n v="16.174794962582453"/>
  </r>
  <r>
    <n v="448"/>
    <x v="0"/>
    <x v="0"/>
    <n v="5"/>
    <x v="1"/>
    <n v="36125"/>
    <n v="895"/>
    <n v="1250"/>
    <x v="33"/>
    <x v="17"/>
    <n v="20.17753468860985"/>
  </r>
  <r>
    <n v="449"/>
    <x v="1"/>
    <x v="4"/>
    <n v="6"/>
    <x v="1"/>
    <n v="22500"/>
    <n v="500"/>
    <n v="950"/>
    <x v="32"/>
    <x v="14"/>
    <n v="18.174794962582453"/>
  </r>
  <r>
    <n v="450"/>
    <x v="0"/>
    <x v="0"/>
    <n v="7"/>
    <x v="0"/>
    <n v="27500"/>
    <n v="895"/>
    <n v="1250"/>
    <x v="31"/>
    <x v="15"/>
    <n v="16.174794962582453"/>
  </r>
  <r>
    <n v="451"/>
    <x v="1"/>
    <x v="4"/>
    <n v="1"/>
    <x v="1"/>
    <n v="22500"/>
    <n v="500"/>
    <n v="1250"/>
    <x v="31"/>
    <x v="14"/>
    <n v="16.174794962582453"/>
  </r>
  <r>
    <n v="452"/>
    <x v="1"/>
    <x v="4"/>
    <n v="2"/>
    <x v="2"/>
    <n v="22500"/>
    <n v="895"/>
    <n v="1250"/>
    <x v="31"/>
    <x v="14"/>
    <n v="16.174794962582453"/>
  </r>
  <r>
    <n v="453"/>
    <x v="1"/>
    <x v="4"/>
    <n v="3"/>
    <x v="1"/>
    <n v="22500"/>
    <n v="750"/>
    <n v="1250"/>
    <x v="31"/>
    <x v="18"/>
    <n v="16.174794962582453"/>
  </r>
  <r>
    <n v="454"/>
    <x v="1"/>
    <x v="4"/>
    <n v="4"/>
    <x v="2"/>
    <n v="27500"/>
    <n v="895"/>
    <n v="950"/>
    <x v="34"/>
    <x v="14"/>
    <n v="14.172055236555055"/>
  </r>
  <r>
    <n v="455"/>
    <x v="1"/>
    <x v="4"/>
    <n v="5"/>
    <x v="1"/>
    <n v="22500"/>
    <n v="500"/>
    <n v="1250"/>
    <x v="31"/>
    <x v="15"/>
    <n v="16.174794962582453"/>
  </r>
  <r>
    <n v="456"/>
    <x v="0"/>
    <x v="0"/>
    <n v="9"/>
    <x v="0"/>
    <n v="22500"/>
    <n v="895"/>
    <n v="1250"/>
    <x v="35"/>
    <x v="17"/>
    <n v="13.172055236555055"/>
  </r>
  <r>
    <n v="457"/>
    <x v="1"/>
    <x v="4"/>
    <n v="7"/>
    <x v="1"/>
    <n v="27500"/>
    <n v="500"/>
    <n v="1250"/>
    <x v="31"/>
    <x v="14"/>
    <n v="16.174794962582453"/>
  </r>
  <r>
    <n v="458"/>
    <x v="1"/>
    <x v="4"/>
    <n v="1"/>
    <x v="1"/>
    <n v="22500"/>
    <n v="500"/>
    <n v="1250"/>
    <x v="33"/>
    <x v="17"/>
    <n v="20.17753468860985"/>
  </r>
  <r>
    <n v="459"/>
    <x v="0"/>
    <x v="0"/>
    <n v="2"/>
    <x v="0"/>
    <n v="22500"/>
    <n v="895"/>
    <n v="950"/>
    <x v="31"/>
    <x v="14"/>
    <n v="16.174794962582453"/>
  </r>
  <r>
    <n v="460"/>
    <x v="1"/>
    <x v="4"/>
    <n v="3"/>
    <x v="1"/>
    <n v="36125"/>
    <n v="895"/>
    <n v="1250"/>
    <x v="31"/>
    <x v="15"/>
    <n v="16.174794962582453"/>
  </r>
  <r>
    <n v="461"/>
    <x v="1"/>
    <x v="4"/>
    <n v="4"/>
    <x v="1"/>
    <n v="22500"/>
    <n v="750"/>
    <n v="1250"/>
    <x v="33"/>
    <x v="14"/>
    <n v="20.177534688609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D0133E-33B7-4C88-B973-18549DDE75D2}"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3:B11" firstHeaderRow="1" firstDataRow="1" firstDataCol="1"/>
  <pivotFields count="11">
    <pivotField numFmtId="1" showAll="0"/>
    <pivotField axis="axisRow" showAll="0" sortType="descending">
      <items count="8">
        <item x="1"/>
        <item x="3"/>
        <item x="2"/>
        <item x="5"/>
        <item x="0"/>
        <item x="6"/>
        <item x="4"/>
        <item t="default"/>
      </items>
      <autoSortScope>
        <pivotArea dataOnly="0" outline="0" fieldPosition="0">
          <references count="1">
            <reference field="4294967294" count="1" selected="0">
              <x v="0"/>
            </reference>
          </references>
        </pivotArea>
      </autoSortScope>
    </pivotField>
    <pivotField showAll="0">
      <items count="28">
        <item x="18"/>
        <item x="19"/>
        <item x="0"/>
        <item x="22"/>
        <item x="17"/>
        <item x="5"/>
        <item x="3"/>
        <item x="4"/>
        <item x="1"/>
        <item x="23"/>
        <item x="13"/>
        <item x="8"/>
        <item x="2"/>
        <item x="12"/>
        <item x="11"/>
        <item x="24"/>
        <item x="25"/>
        <item x="26"/>
        <item x="20"/>
        <item x="21"/>
        <item x="7"/>
        <item x="6"/>
        <item x="10"/>
        <item x="16"/>
        <item x="15"/>
        <item x="14"/>
        <item x="9"/>
        <item t="default"/>
      </items>
    </pivotField>
    <pivotField numFmtId="1" showAll="0"/>
    <pivotField showAll="0">
      <items count="4">
        <item x="2"/>
        <item x="1"/>
        <item x="0"/>
        <item t="default"/>
      </items>
    </pivotField>
    <pivotField numFmtId="164" showAll="0"/>
    <pivotField numFmtId="1" showAll="0"/>
    <pivotField numFmtId="164" showAll="0"/>
    <pivotField numFmtId="14" showAll="0">
      <items count="38">
        <item x="28"/>
        <item x="9"/>
        <item x="29"/>
        <item x="30"/>
        <item x="11"/>
        <item x="0"/>
        <item x="10"/>
        <item x="4"/>
        <item x="3"/>
        <item x="5"/>
        <item x="6"/>
        <item x="8"/>
        <item x="13"/>
        <item x="15"/>
        <item x="21"/>
        <item x="24"/>
        <item x="18"/>
        <item x="23"/>
        <item x="14"/>
        <item x="36"/>
        <item x="19"/>
        <item x="16"/>
        <item x="25"/>
        <item x="33"/>
        <item x="12"/>
        <item x="32"/>
        <item x="17"/>
        <item x="7"/>
        <item x="27"/>
        <item x="20"/>
        <item x="2"/>
        <item x="26"/>
        <item x="31"/>
        <item x="1"/>
        <item x="22"/>
        <item x="34"/>
        <item x="35"/>
        <item t="default"/>
      </items>
    </pivotField>
    <pivotField dataField="1" numFmtId="1" showAll="0">
      <items count="20">
        <item x="7"/>
        <item x="5"/>
        <item x="13"/>
        <item x="4"/>
        <item x="8"/>
        <item x="10"/>
        <item x="11"/>
        <item x="9"/>
        <item x="12"/>
        <item x="3"/>
        <item x="15"/>
        <item x="14"/>
        <item x="0"/>
        <item x="17"/>
        <item x="6"/>
        <item x="16"/>
        <item x="1"/>
        <item x="2"/>
        <item x="18"/>
        <item t="default"/>
      </items>
    </pivotField>
    <pivotField numFmtId="1" showAll="0"/>
  </pivotFields>
  <rowFields count="1">
    <field x="1"/>
  </rowFields>
  <rowItems count="8">
    <i>
      <x/>
    </i>
    <i>
      <x v="4"/>
    </i>
    <i>
      <x v="1"/>
    </i>
    <i>
      <x v="2"/>
    </i>
    <i>
      <x v="5"/>
    </i>
    <i>
      <x v="3"/>
    </i>
    <i>
      <x v="6"/>
    </i>
    <i t="grand">
      <x/>
    </i>
  </rowItems>
  <colItems count="1">
    <i/>
  </colItems>
  <dataFields count="1">
    <dataField name="Max. of Mileage" fld="9" subtotal="max" baseField="0" baseItem="0"/>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F32D1D0-FA53-414A-A745-42866A98E2E3}"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B11" firstHeaderRow="1" firstDataRow="1" firstDataCol="1"/>
  <pivotFields count="11">
    <pivotField numFmtId="1" showAll="0"/>
    <pivotField axis="axisRow" dataField="1" showAll="0" sortType="descending">
      <items count="8">
        <item x="1"/>
        <item x="3"/>
        <item x="2"/>
        <item x="5"/>
        <item x="0"/>
        <item x="6"/>
        <item x="4"/>
        <item t="default"/>
      </items>
      <autoSortScope>
        <pivotArea dataOnly="0" outline="0" fieldPosition="0">
          <references count="1">
            <reference field="4294967294" count="1" selected="0">
              <x v="0"/>
            </reference>
          </references>
        </pivotArea>
      </autoSortScope>
    </pivotField>
    <pivotField showAll="0">
      <items count="28">
        <item x="18"/>
        <item x="19"/>
        <item x="0"/>
        <item x="22"/>
        <item x="17"/>
        <item x="5"/>
        <item x="3"/>
        <item x="4"/>
        <item x="1"/>
        <item x="23"/>
        <item x="13"/>
        <item x="8"/>
        <item x="2"/>
        <item x="12"/>
        <item x="11"/>
        <item x="24"/>
        <item x="25"/>
        <item x="26"/>
        <item x="20"/>
        <item x="21"/>
        <item x="7"/>
        <item x="6"/>
        <item x="10"/>
        <item x="16"/>
        <item x="15"/>
        <item x="14"/>
        <item x="9"/>
        <item t="default"/>
      </items>
    </pivotField>
    <pivotField numFmtId="1" showAll="0"/>
    <pivotField showAll="0">
      <items count="4">
        <item x="2"/>
        <item x="1"/>
        <item x="0"/>
        <item t="default"/>
      </items>
    </pivotField>
    <pivotField numFmtId="164" showAll="0"/>
    <pivotField numFmtId="1" showAll="0"/>
    <pivotField numFmtId="164" showAll="0"/>
    <pivotField numFmtId="14" showAll="0">
      <items count="38">
        <item x="28"/>
        <item x="9"/>
        <item x="29"/>
        <item x="30"/>
        <item x="11"/>
        <item x="0"/>
        <item x="10"/>
        <item x="4"/>
        <item x="3"/>
        <item x="5"/>
        <item x="6"/>
        <item x="8"/>
        <item x="13"/>
        <item x="15"/>
        <item x="21"/>
        <item x="24"/>
        <item x="18"/>
        <item x="23"/>
        <item x="14"/>
        <item x="36"/>
        <item x="19"/>
        <item x="16"/>
        <item x="25"/>
        <item x="33"/>
        <item x="12"/>
        <item x="32"/>
        <item x="17"/>
        <item x="7"/>
        <item x="27"/>
        <item x="20"/>
        <item x="2"/>
        <item x="26"/>
        <item x="31"/>
        <item x="1"/>
        <item x="22"/>
        <item x="34"/>
        <item x="35"/>
        <item t="default"/>
      </items>
    </pivotField>
    <pivotField numFmtId="1" showAll="0">
      <items count="20">
        <item x="7"/>
        <item x="5"/>
        <item x="13"/>
        <item x="4"/>
        <item x="8"/>
        <item x="10"/>
        <item x="11"/>
        <item x="9"/>
        <item x="12"/>
        <item x="3"/>
        <item x="15"/>
        <item x="14"/>
        <item x="0"/>
        <item x="17"/>
        <item x="6"/>
        <item x="16"/>
        <item x="1"/>
        <item x="2"/>
        <item x="18"/>
        <item t="default"/>
      </items>
    </pivotField>
    <pivotField numFmtId="1" showAll="0"/>
  </pivotFields>
  <rowFields count="1">
    <field x="1"/>
  </rowFields>
  <rowItems count="8">
    <i>
      <x v="2"/>
    </i>
    <i>
      <x/>
    </i>
    <i>
      <x v="1"/>
    </i>
    <i>
      <x v="4"/>
    </i>
    <i>
      <x v="5"/>
    </i>
    <i>
      <x v="3"/>
    </i>
    <i>
      <x v="6"/>
    </i>
    <i t="grand">
      <x/>
    </i>
  </rowItems>
  <colItems count="1">
    <i/>
  </colItems>
  <dataFields count="1">
    <dataField name="Count of Mak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03F790-2A70-4785-82EF-067B3A510121}"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14" firstHeaderRow="1" firstDataRow="1" firstDataCol="1"/>
  <pivotFields count="11">
    <pivotField numFmtId="1" showAll="0"/>
    <pivotField showAll="0">
      <items count="8">
        <item x="1"/>
        <item x="3"/>
        <item x="2"/>
        <item x="5"/>
        <item x="0"/>
        <item x="6"/>
        <item x="4"/>
        <item t="default"/>
      </items>
    </pivotField>
    <pivotField axis="axisRow" showAll="0" measureFilter="1" sortType="descending">
      <items count="28">
        <item x="18"/>
        <item x="19"/>
        <item x="0"/>
        <item x="22"/>
        <item x="17"/>
        <item x="5"/>
        <item x="3"/>
        <item x="4"/>
        <item x="1"/>
        <item x="23"/>
        <item x="13"/>
        <item x="8"/>
        <item x="2"/>
        <item x="12"/>
        <item x="11"/>
        <item x="24"/>
        <item x="25"/>
        <item x="26"/>
        <item x="20"/>
        <item x="21"/>
        <item x="7"/>
        <item x="6"/>
        <item x="10"/>
        <item x="16"/>
        <item x="15"/>
        <item x="14"/>
        <item x="9"/>
        <item t="default"/>
      </items>
      <autoSortScope>
        <pivotArea dataOnly="0" outline="0" fieldPosition="0">
          <references count="1">
            <reference field="4294967294" count="1" selected="0">
              <x v="0"/>
            </reference>
          </references>
        </pivotArea>
      </autoSortScope>
    </pivotField>
    <pivotField numFmtId="1" showAll="0"/>
    <pivotField showAll="0">
      <items count="4">
        <item x="2"/>
        <item x="1"/>
        <item x="0"/>
        <item t="default"/>
      </items>
    </pivotField>
    <pivotField numFmtId="164" showAll="0"/>
    <pivotField numFmtId="1" showAll="0"/>
    <pivotField numFmtId="164" showAll="0"/>
    <pivotField numFmtId="14" showAll="0">
      <items count="38">
        <item x="28"/>
        <item x="9"/>
        <item x="29"/>
        <item x="30"/>
        <item x="11"/>
        <item x="0"/>
        <item x="10"/>
        <item x="4"/>
        <item x="3"/>
        <item x="5"/>
        <item x="6"/>
        <item x="8"/>
        <item x="13"/>
        <item x="15"/>
        <item x="21"/>
        <item x="24"/>
        <item x="18"/>
        <item x="23"/>
        <item x="14"/>
        <item x="36"/>
        <item x="19"/>
        <item x="16"/>
        <item x="25"/>
        <item x="33"/>
        <item x="12"/>
        <item x="32"/>
        <item x="17"/>
        <item x="7"/>
        <item x="27"/>
        <item x="20"/>
        <item x="2"/>
        <item x="26"/>
        <item x="31"/>
        <item x="1"/>
        <item x="22"/>
        <item x="34"/>
        <item x="35"/>
        <item t="default"/>
      </items>
    </pivotField>
    <pivotField numFmtId="1" showAll="0">
      <items count="20">
        <item x="7"/>
        <item x="5"/>
        <item x="13"/>
        <item x="4"/>
        <item x="8"/>
        <item x="10"/>
        <item x="11"/>
        <item x="9"/>
        <item x="12"/>
        <item x="3"/>
        <item x="15"/>
        <item x="14"/>
        <item x="0"/>
        <item x="17"/>
        <item x="6"/>
        <item x="16"/>
        <item x="1"/>
        <item x="2"/>
        <item x="18"/>
        <item t="default"/>
      </items>
    </pivotField>
    <pivotField dataField="1" numFmtId="1" showAll="0"/>
  </pivotFields>
  <rowFields count="1">
    <field x="2"/>
  </rowFields>
  <rowItems count="11">
    <i>
      <x v="25"/>
    </i>
    <i>
      <x v="9"/>
    </i>
    <i>
      <x v="7"/>
    </i>
    <i>
      <x v="15"/>
    </i>
    <i>
      <x v="2"/>
    </i>
    <i>
      <x v="4"/>
    </i>
    <i>
      <x v="24"/>
    </i>
    <i>
      <x v="16"/>
    </i>
    <i>
      <x v="6"/>
    </i>
    <i>
      <x v="12"/>
    </i>
    <i t="grand">
      <x/>
    </i>
  </rowItems>
  <colItems count="1">
    <i/>
  </colItems>
  <dataFields count="1">
    <dataField name="Sum of VehicleAgeInYears" fld="1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E0E55F-BFBC-47F4-8290-3BDCB3D32184}"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11" firstHeaderRow="1" firstDataRow="1" firstDataCol="1"/>
  <pivotFields count="11">
    <pivotField numFmtId="1" showAll="0"/>
    <pivotField axis="axisRow" showAll="0">
      <items count="8">
        <item x="1"/>
        <item x="3"/>
        <item x="2"/>
        <item x="5"/>
        <item x="0"/>
        <item x="6"/>
        <item x="4"/>
        <item t="default"/>
      </items>
    </pivotField>
    <pivotField showAll="0">
      <items count="28">
        <item x="18"/>
        <item x="19"/>
        <item x="0"/>
        <item x="22"/>
        <item x="17"/>
        <item x="5"/>
        <item x="3"/>
        <item x="4"/>
        <item x="1"/>
        <item x="23"/>
        <item x="13"/>
        <item x="8"/>
        <item x="2"/>
        <item x="12"/>
        <item x="11"/>
        <item x="24"/>
        <item x="25"/>
        <item x="26"/>
        <item x="20"/>
        <item x="21"/>
        <item x="7"/>
        <item x="6"/>
        <item x="10"/>
        <item x="16"/>
        <item x="15"/>
        <item x="14"/>
        <item x="9"/>
        <item t="default"/>
      </items>
    </pivotField>
    <pivotField numFmtId="1" showAll="0"/>
    <pivotField dataField="1" showAll="0">
      <items count="4">
        <item x="2"/>
        <item x="1"/>
        <item x="0"/>
        <item t="default"/>
      </items>
    </pivotField>
    <pivotField numFmtId="164" showAll="0"/>
    <pivotField numFmtId="1" showAll="0"/>
    <pivotField numFmtId="164" showAll="0"/>
    <pivotField numFmtId="14" showAll="0">
      <items count="38">
        <item x="28"/>
        <item x="9"/>
        <item x="29"/>
        <item x="30"/>
        <item x="11"/>
        <item x="0"/>
        <item x="10"/>
        <item x="4"/>
        <item x="3"/>
        <item x="5"/>
        <item x="6"/>
        <item x="8"/>
        <item x="13"/>
        <item x="15"/>
        <item x="21"/>
        <item x="24"/>
        <item x="18"/>
        <item x="23"/>
        <item x="14"/>
        <item x="36"/>
        <item x="19"/>
        <item x="16"/>
        <item x="25"/>
        <item x="33"/>
        <item x="12"/>
        <item x="32"/>
        <item x="17"/>
        <item x="7"/>
        <item x="27"/>
        <item x="20"/>
        <item x="2"/>
        <item x="26"/>
        <item x="31"/>
        <item x="1"/>
        <item x="22"/>
        <item x="34"/>
        <item x="35"/>
        <item t="default"/>
      </items>
    </pivotField>
    <pivotField numFmtId="1" showAll="0">
      <items count="20">
        <item x="7"/>
        <item x="5"/>
        <item x="13"/>
        <item x="4"/>
        <item x="8"/>
        <item x="10"/>
        <item x="11"/>
        <item x="9"/>
        <item x="12"/>
        <item x="3"/>
        <item x="15"/>
        <item x="14"/>
        <item x="0"/>
        <item x="17"/>
        <item x="6"/>
        <item x="16"/>
        <item x="1"/>
        <item x="2"/>
        <item x="18"/>
        <item t="default"/>
      </items>
    </pivotField>
    <pivotField numFmtId="1" showAll="0"/>
  </pivotFields>
  <rowFields count="1">
    <field x="1"/>
  </rowFields>
  <rowItems count="8">
    <i>
      <x/>
    </i>
    <i>
      <x v="1"/>
    </i>
    <i>
      <x v="2"/>
    </i>
    <i>
      <x v="3"/>
    </i>
    <i>
      <x v="4"/>
    </i>
    <i>
      <x v="5"/>
    </i>
    <i>
      <x v="6"/>
    </i>
    <i t="grand">
      <x/>
    </i>
  </rowItems>
  <colItems count="1">
    <i/>
  </colItems>
  <dataFields count="1">
    <dataField name="Count of VehicleType" fld="4"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758C88-3832-451C-AE32-CCAE10E908F6}"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16" firstHeaderRow="1" firstDataRow="1" firstDataCol="1"/>
  <pivotFields count="11">
    <pivotField numFmtId="1" showAll="0"/>
    <pivotField axis="axisRow" showAll="0">
      <items count="8">
        <item x="1"/>
        <item x="3"/>
        <item x="2"/>
        <item x="5"/>
        <item x="0"/>
        <item x="6"/>
        <item x="4"/>
        <item t="default"/>
      </items>
    </pivotField>
    <pivotField axis="axisRow" showAll="0" measureFilter="1">
      <items count="28">
        <item x="18"/>
        <item x="19"/>
        <item x="0"/>
        <item x="22"/>
        <item x="17"/>
        <item x="5"/>
        <item x="3"/>
        <item x="4"/>
        <item x="1"/>
        <item x="23"/>
        <item x="13"/>
        <item x="8"/>
        <item x="2"/>
        <item x="12"/>
        <item x="11"/>
        <item x="24"/>
        <item x="25"/>
        <item x="26"/>
        <item x="20"/>
        <item x="21"/>
        <item x="7"/>
        <item x="6"/>
        <item x="10"/>
        <item x="16"/>
        <item x="15"/>
        <item x="14"/>
        <item x="9"/>
        <item t="default"/>
      </items>
    </pivotField>
    <pivotField numFmtId="1" showAll="0"/>
    <pivotField showAll="0">
      <items count="4">
        <item x="2"/>
        <item x="1"/>
        <item x="0"/>
        <item t="default"/>
      </items>
    </pivotField>
    <pivotField dataField="1" numFmtId="164" showAll="0"/>
    <pivotField numFmtId="1" showAll="0"/>
    <pivotField numFmtId="164" showAll="0"/>
    <pivotField numFmtId="14" showAll="0">
      <items count="38">
        <item x="28"/>
        <item x="9"/>
        <item x="29"/>
        <item x="30"/>
        <item x="11"/>
        <item x="0"/>
        <item x="10"/>
        <item x="4"/>
        <item x="3"/>
        <item x="5"/>
        <item x="6"/>
        <item x="8"/>
        <item x="13"/>
        <item x="15"/>
        <item x="21"/>
        <item x="24"/>
        <item x="18"/>
        <item x="23"/>
        <item x="14"/>
        <item x="36"/>
        <item x="19"/>
        <item x="16"/>
        <item x="25"/>
        <item x="33"/>
        <item x="12"/>
        <item x="32"/>
        <item x="17"/>
        <item x="7"/>
        <item x="27"/>
        <item x="20"/>
        <item x="2"/>
        <item x="26"/>
        <item x="31"/>
        <item x="1"/>
        <item x="22"/>
        <item x="34"/>
        <item x="35"/>
        <item t="default"/>
      </items>
    </pivotField>
    <pivotField numFmtId="1" showAll="0">
      <items count="20">
        <item x="7"/>
        <item x="5"/>
        <item x="13"/>
        <item x="4"/>
        <item x="8"/>
        <item x="10"/>
        <item x="11"/>
        <item x="9"/>
        <item x="12"/>
        <item x="3"/>
        <item x="15"/>
        <item x="14"/>
        <item x="0"/>
        <item x="17"/>
        <item x="6"/>
        <item x="16"/>
        <item x="1"/>
        <item x="2"/>
        <item x="18"/>
        <item t="default"/>
      </items>
    </pivotField>
    <pivotField numFmtId="1" showAll="0"/>
  </pivotFields>
  <rowFields count="2">
    <field x="2"/>
    <field x="1"/>
  </rowFields>
  <rowItems count="13">
    <i>
      <x v="2"/>
    </i>
    <i r="1">
      <x v="4"/>
    </i>
    <i>
      <x v="7"/>
    </i>
    <i r="1">
      <x/>
    </i>
    <i>
      <x v="11"/>
    </i>
    <i r="1">
      <x/>
    </i>
    <i>
      <x v="20"/>
    </i>
    <i r="1">
      <x/>
    </i>
    <i>
      <x v="21"/>
    </i>
    <i r="1">
      <x/>
    </i>
    <i>
      <x v="26"/>
    </i>
    <i r="1">
      <x/>
    </i>
    <i t="grand">
      <x/>
    </i>
  </rowItems>
  <colItems count="1">
    <i/>
  </colItems>
  <dataFields count="1">
    <dataField name="Max. of CostPrice" fld="5" subtotal="max"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5061D8C-95CF-49E0-9323-F50EFC4044CD}"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11" firstHeaderRow="1" firstDataRow="1" firstDataCol="1"/>
  <pivotFields count="11">
    <pivotField numFmtId="1" showAll="0"/>
    <pivotField axis="axisRow" showAll="0">
      <items count="8">
        <item x="1"/>
        <item x="3"/>
        <item x="2"/>
        <item x="5"/>
        <item x="0"/>
        <item x="6"/>
        <item x="4"/>
        <item t="default"/>
      </items>
    </pivotField>
    <pivotField showAll="0">
      <items count="28">
        <item x="18"/>
        <item x="19"/>
        <item x="0"/>
        <item x="22"/>
        <item x="17"/>
        <item x="5"/>
        <item x="3"/>
        <item x="4"/>
        <item x="1"/>
        <item x="23"/>
        <item x="13"/>
        <item x="8"/>
        <item x="2"/>
        <item x="12"/>
        <item x="11"/>
        <item x="24"/>
        <item x="25"/>
        <item x="26"/>
        <item x="20"/>
        <item x="21"/>
        <item x="7"/>
        <item x="6"/>
        <item x="10"/>
        <item x="16"/>
        <item x="15"/>
        <item x="14"/>
        <item x="9"/>
        <item t="default"/>
      </items>
    </pivotField>
    <pivotField numFmtId="1" showAll="0"/>
    <pivotField showAll="0">
      <items count="4">
        <item x="2"/>
        <item x="1"/>
        <item x="0"/>
        <item t="default"/>
      </items>
    </pivotField>
    <pivotField numFmtId="164" showAll="0"/>
    <pivotField numFmtId="1" showAll="0"/>
    <pivotField dataField="1" numFmtId="164" showAll="0"/>
    <pivotField numFmtId="14" showAll="0">
      <items count="38">
        <item x="28"/>
        <item x="9"/>
        <item x="29"/>
        <item x="30"/>
        <item x="11"/>
        <item x="0"/>
        <item x="10"/>
        <item x="4"/>
        <item x="3"/>
        <item x="5"/>
        <item x="6"/>
        <item x="8"/>
        <item x="13"/>
        <item x="15"/>
        <item x="21"/>
        <item x="24"/>
        <item x="18"/>
        <item x="23"/>
        <item x="14"/>
        <item x="36"/>
        <item x="19"/>
        <item x="16"/>
        <item x="25"/>
        <item x="33"/>
        <item x="12"/>
        <item x="32"/>
        <item x="17"/>
        <item x="7"/>
        <item x="27"/>
        <item x="20"/>
        <item x="2"/>
        <item x="26"/>
        <item x="31"/>
        <item x="1"/>
        <item x="22"/>
        <item x="34"/>
        <item x="35"/>
        <item t="default"/>
      </items>
    </pivotField>
    <pivotField numFmtId="1" showAll="0">
      <items count="20">
        <item x="7"/>
        <item x="5"/>
        <item x="13"/>
        <item x="4"/>
        <item x="8"/>
        <item x="10"/>
        <item x="11"/>
        <item x="9"/>
        <item x="12"/>
        <item x="3"/>
        <item x="15"/>
        <item x="14"/>
        <item x="0"/>
        <item x="17"/>
        <item x="6"/>
        <item x="16"/>
        <item x="1"/>
        <item x="2"/>
        <item x="18"/>
        <item t="default"/>
      </items>
    </pivotField>
    <pivotField numFmtId="1" showAll="0"/>
  </pivotFields>
  <rowFields count="1">
    <field x="1"/>
  </rowFields>
  <rowItems count="8">
    <i>
      <x/>
    </i>
    <i>
      <x v="1"/>
    </i>
    <i>
      <x v="2"/>
    </i>
    <i>
      <x v="3"/>
    </i>
    <i>
      <x v="4"/>
    </i>
    <i>
      <x v="5"/>
    </i>
    <i>
      <x v="6"/>
    </i>
    <i t="grand">
      <x/>
    </i>
  </rowItems>
  <colItems count="1">
    <i/>
  </colItems>
  <dataFields count="1">
    <dataField name="Sum of LaborCost" fld="7" baseField="0" baseItem="0"/>
  </dataFields>
  <chartFormats count="16">
    <chartFormat chart="0" format="0"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1" count="1" selected="0">
            <x v="0"/>
          </reference>
        </references>
      </pivotArea>
    </chartFormat>
    <chartFormat chart="3" format="11">
      <pivotArea type="data" outline="0" fieldPosition="0">
        <references count="2">
          <reference field="4294967294" count="1" selected="0">
            <x v="0"/>
          </reference>
          <reference field="1" count="1" selected="0">
            <x v="1"/>
          </reference>
        </references>
      </pivotArea>
    </chartFormat>
    <chartFormat chart="3" format="12">
      <pivotArea type="data" outline="0" fieldPosition="0">
        <references count="2">
          <reference field="4294967294" count="1" selected="0">
            <x v="0"/>
          </reference>
          <reference field="1" count="1" selected="0">
            <x v="2"/>
          </reference>
        </references>
      </pivotArea>
    </chartFormat>
    <chartFormat chart="3" format="13">
      <pivotArea type="data" outline="0" fieldPosition="0">
        <references count="2">
          <reference field="4294967294" count="1" selected="0">
            <x v="0"/>
          </reference>
          <reference field="1" count="1" selected="0">
            <x v="3"/>
          </reference>
        </references>
      </pivotArea>
    </chartFormat>
    <chartFormat chart="3" format="14">
      <pivotArea type="data" outline="0" fieldPosition="0">
        <references count="2">
          <reference field="4294967294" count="1" selected="0">
            <x v="0"/>
          </reference>
          <reference field="1" count="1" selected="0">
            <x v="4"/>
          </reference>
        </references>
      </pivotArea>
    </chartFormat>
    <chartFormat chart="3" format="15">
      <pivotArea type="data" outline="0" fieldPosition="0">
        <references count="2">
          <reference field="4294967294" count="1" selected="0">
            <x v="0"/>
          </reference>
          <reference field="1" count="1" selected="0">
            <x v="5"/>
          </reference>
        </references>
      </pivotArea>
    </chartFormat>
    <chartFormat chart="3" format="16">
      <pivotArea type="data" outline="0" fieldPosition="0">
        <references count="2">
          <reference field="4294967294" count="1" selected="0">
            <x v="0"/>
          </reference>
          <reference field="1" count="1" selected="0">
            <x v="6"/>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0" format="7">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D9B6FC0-AAAC-4166-8B79-E0A9D1109A21}"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9" firstHeaderRow="1" firstDataRow="1" firstDataCol="1"/>
  <pivotFields count="11">
    <pivotField numFmtId="1" showAll="0"/>
    <pivotField dataField="1" showAll="0">
      <items count="8">
        <item x="1"/>
        <item x="3"/>
        <item x="2"/>
        <item x="5"/>
        <item x="0"/>
        <item x="6"/>
        <item x="4"/>
        <item t="default"/>
      </items>
    </pivotField>
    <pivotField axis="axisRow" showAll="0" measureFilter="1">
      <items count="28">
        <item x="18"/>
        <item x="19"/>
        <item x="0"/>
        <item x="22"/>
        <item x="17"/>
        <item x="5"/>
        <item x="3"/>
        <item x="4"/>
        <item x="1"/>
        <item x="23"/>
        <item x="13"/>
        <item x="8"/>
        <item x="2"/>
        <item x="12"/>
        <item x="11"/>
        <item x="24"/>
        <item x="25"/>
        <item x="26"/>
        <item x="20"/>
        <item x="21"/>
        <item x="7"/>
        <item x="6"/>
        <item x="10"/>
        <item x="16"/>
        <item x="15"/>
        <item x="14"/>
        <item x="9"/>
        <item t="default"/>
      </items>
    </pivotField>
    <pivotField numFmtId="1" showAll="0"/>
    <pivotField showAll="0">
      <items count="4">
        <item x="2"/>
        <item x="1"/>
        <item x="0"/>
        <item t="default"/>
      </items>
    </pivotField>
    <pivotField numFmtId="164" showAll="0"/>
    <pivotField numFmtId="1" showAll="0"/>
    <pivotField numFmtId="164" showAll="0"/>
    <pivotField numFmtId="14" showAll="0">
      <items count="38">
        <item x="28"/>
        <item x="9"/>
        <item x="29"/>
        <item x="30"/>
        <item x="11"/>
        <item x="0"/>
        <item x="10"/>
        <item x="4"/>
        <item x="3"/>
        <item x="5"/>
        <item x="6"/>
        <item x="8"/>
        <item x="13"/>
        <item x="15"/>
        <item x="21"/>
        <item x="24"/>
        <item x="18"/>
        <item x="23"/>
        <item x="14"/>
        <item x="36"/>
        <item x="19"/>
        <item x="16"/>
        <item x="25"/>
        <item x="33"/>
        <item x="12"/>
        <item x="32"/>
        <item x="17"/>
        <item x="7"/>
        <item x="27"/>
        <item x="20"/>
        <item x="2"/>
        <item x="26"/>
        <item x="31"/>
        <item x="1"/>
        <item x="22"/>
        <item x="34"/>
        <item x="35"/>
        <item t="default"/>
      </items>
    </pivotField>
    <pivotField numFmtId="1" showAll="0">
      <items count="20">
        <item x="7"/>
        <item x="5"/>
        <item x="13"/>
        <item x="4"/>
        <item x="8"/>
        <item x="10"/>
        <item x="11"/>
        <item x="9"/>
        <item x="12"/>
        <item x="3"/>
        <item x="15"/>
        <item x="14"/>
        <item x="0"/>
        <item x="17"/>
        <item x="6"/>
        <item x="16"/>
        <item x="1"/>
        <item x="2"/>
        <item x="18"/>
        <item t="default"/>
      </items>
    </pivotField>
    <pivotField numFmtId="1" showAll="0"/>
  </pivotFields>
  <rowFields count="1">
    <field x="2"/>
  </rowFields>
  <rowItems count="6">
    <i>
      <x v="2"/>
    </i>
    <i>
      <x v="4"/>
    </i>
    <i>
      <x v="7"/>
    </i>
    <i>
      <x v="9"/>
    </i>
    <i>
      <x v="25"/>
    </i>
    <i t="grand">
      <x/>
    </i>
  </rowItems>
  <colItems count="1">
    <i/>
  </colItems>
  <dataFields count="1">
    <dataField name="Count of Make"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6F045A6-A2D2-4096-87E5-8AD73BD98D47}"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7" firstHeaderRow="1" firstDataRow="1" firstDataCol="1"/>
  <pivotFields count="11">
    <pivotField numFmtId="1" showAll="0"/>
    <pivotField showAll="0">
      <items count="8">
        <item x="1"/>
        <item x="3"/>
        <item x="2"/>
        <item x="5"/>
        <item x="0"/>
        <item x="6"/>
        <item x="4"/>
        <item t="default"/>
      </items>
    </pivotField>
    <pivotField showAll="0">
      <items count="28">
        <item x="18"/>
        <item x="19"/>
        <item x="0"/>
        <item x="22"/>
        <item x="17"/>
        <item x="5"/>
        <item x="3"/>
        <item x="4"/>
        <item x="1"/>
        <item x="23"/>
        <item x="13"/>
        <item x="8"/>
        <item x="2"/>
        <item x="12"/>
        <item x="11"/>
        <item x="24"/>
        <item x="25"/>
        <item x="26"/>
        <item x="20"/>
        <item x="21"/>
        <item x="7"/>
        <item x="6"/>
        <item x="10"/>
        <item x="16"/>
        <item x="15"/>
        <item x="14"/>
        <item x="9"/>
        <item t="default"/>
      </items>
    </pivotField>
    <pivotField numFmtId="1"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numFmtId="164" showAll="0"/>
    <pivotField dataField="1" numFmtId="1" showAll="0"/>
    <pivotField numFmtId="164" showAll="0"/>
    <pivotField numFmtId="14" showAll="0">
      <items count="38">
        <item x="28"/>
        <item x="9"/>
        <item x="29"/>
        <item x="30"/>
        <item x="11"/>
        <item x="0"/>
        <item x="10"/>
        <item x="4"/>
        <item x="3"/>
        <item x="5"/>
        <item x="6"/>
        <item x="8"/>
        <item x="13"/>
        <item x="15"/>
        <item x="21"/>
        <item x="24"/>
        <item x="18"/>
        <item x="23"/>
        <item x="14"/>
        <item x="36"/>
        <item x="19"/>
        <item x="16"/>
        <item x="25"/>
        <item x="33"/>
        <item x="12"/>
        <item x="32"/>
        <item x="17"/>
        <item x="7"/>
        <item x="27"/>
        <item x="20"/>
        <item x="2"/>
        <item x="26"/>
        <item x="31"/>
        <item x="1"/>
        <item x="22"/>
        <item x="34"/>
        <item x="35"/>
        <item t="default"/>
      </items>
    </pivotField>
    <pivotField numFmtId="1" showAll="0">
      <items count="20">
        <item x="7"/>
        <item x="5"/>
        <item x="13"/>
        <item x="4"/>
        <item x="8"/>
        <item x="10"/>
        <item x="11"/>
        <item x="9"/>
        <item x="12"/>
        <item x="3"/>
        <item x="15"/>
        <item x="14"/>
        <item x="0"/>
        <item x="17"/>
        <item x="6"/>
        <item x="16"/>
        <item x="1"/>
        <item x="2"/>
        <item x="18"/>
        <item t="default"/>
      </items>
    </pivotField>
    <pivotField numFmtId="1" showAll="0"/>
  </pivotFields>
  <rowFields count="1">
    <field x="4"/>
  </rowFields>
  <rowItems count="4">
    <i>
      <x v="2"/>
    </i>
    <i>
      <x v="1"/>
    </i>
    <i>
      <x/>
    </i>
    <i t="grand">
      <x/>
    </i>
  </rowItems>
  <colItems count="1">
    <i/>
  </colItems>
  <dataFields count="1">
    <dataField name="Sum of SpareParts"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E1103AD-668E-44DB-B4DA-067F5207309F}"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3:B11" firstHeaderRow="1" firstDataRow="1" firstDataCol="1"/>
  <pivotFields count="11">
    <pivotField numFmtId="1" showAll="0"/>
    <pivotField axis="axisRow" showAll="0" sortType="descending">
      <items count="8">
        <item x="1"/>
        <item x="3"/>
        <item x="2"/>
        <item x="5"/>
        <item x="0"/>
        <item x="6"/>
        <item x="4"/>
        <item t="default"/>
      </items>
      <autoSortScope>
        <pivotArea dataOnly="0" outline="0" fieldPosition="0">
          <references count="1">
            <reference field="4294967294" count="1" selected="0">
              <x v="0"/>
            </reference>
          </references>
        </pivotArea>
      </autoSortScope>
    </pivotField>
    <pivotField showAll="0">
      <items count="28">
        <item x="18"/>
        <item x="19"/>
        <item x="0"/>
        <item x="22"/>
        <item x="17"/>
        <item x="5"/>
        <item x="3"/>
        <item x="4"/>
        <item x="1"/>
        <item x="23"/>
        <item x="13"/>
        <item x="8"/>
        <item x="2"/>
        <item x="12"/>
        <item x="11"/>
        <item x="24"/>
        <item x="25"/>
        <item x="26"/>
        <item x="20"/>
        <item x="21"/>
        <item x="7"/>
        <item x="6"/>
        <item x="10"/>
        <item x="16"/>
        <item x="15"/>
        <item x="14"/>
        <item x="9"/>
        <item t="default"/>
      </items>
    </pivotField>
    <pivotField dataField="1" numFmtId="1" showAll="0"/>
    <pivotField showAll="0">
      <items count="4">
        <item x="2"/>
        <item x="1"/>
        <item x="0"/>
        <item t="default"/>
      </items>
    </pivotField>
    <pivotField numFmtId="164" showAll="0"/>
    <pivotField numFmtId="1" showAll="0"/>
    <pivotField numFmtId="164" showAll="0"/>
    <pivotField numFmtId="14" showAll="0">
      <items count="38">
        <item x="28"/>
        <item x="9"/>
        <item x="29"/>
        <item x="30"/>
        <item x="11"/>
        <item x="0"/>
        <item x="10"/>
        <item x="4"/>
        <item x="3"/>
        <item x="5"/>
        <item x="6"/>
        <item x="8"/>
        <item x="13"/>
        <item x="15"/>
        <item x="21"/>
        <item x="24"/>
        <item x="18"/>
        <item x="23"/>
        <item x="14"/>
        <item x="36"/>
        <item x="19"/>
        <item x="16"/>
        <item x="25"/>
        <item x="33"/>
        <item x="12"/>
        <item x="32"/>
        <item x="17"/>
        <item x="7"/>
        <item x="27"/>
        <item x="20"/>
        <item x="2"/>
        <item x="26"/>
        <item x="31"/>
        <item x="1"/>
        <item x="22"/>
        <item x="34"/>
        <item x="35"/>
        <item t="default"/>
      </items>
    </pivotField>
    <pivotField numFmtId="1" showAll="0">
      <items count="20">
        <item x="7"/>
        <item x="5"/>
        <item x="13"/>
        <item x="4"/>
        <item x="8"/>
        <item x="10"/>
        <item x="11"/>
        <item x="9"/>
        <item x="12"/>
        <item x="3"/>
        <item x="15"/>
        <item x="14"/>
        <item x="0"/>
        <item x="17"/>
        <item x="6"/>
        <item x="16"/>
        <item x="1"/>
        <item x="2"/>
        <item x="18"/>
        <item t="default"/>
      </items>
    </pivotField>
    <pivotField numFmtId="1" showAll="0"/>
  </pivotFields>
  <rowFields count="1">
    <field x="1"/>
  </rowFields>
  <rowItems count="8">
    <i>
      <x v="2"/>
    </i>
    <i>
      <x/>
    </i>
    <i>
      <x v="1"/>
    </i>
    <i>
      <x v="4"/>
    </i>
    <i>
      <x v="5"/>
    </i>
    <i>
      <x v="3"/>
    </i>
    <i>
      <x v="6"/>
    </i>
    <i t="grand">
      <x/>
    </i>
  </rowItems>
  <colItems count="1">
    <i/>
  </colItems>
  <dataFields count="1">
    <dataField name="Count of ColorID" fld="3" subtotal="count" baseField="0" baseItem="0"/>
  </dataFields>
  <chartFormats count="2">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523386C-D3AA-4606-989B-95002D3479EA}"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B14" firstHeaderRow="1" firstDataRow="1" firstDataCol="1"/>
  <pivotFields count="11">
    <pivotField numFmtId="1" showAll="0"/>
    <pivotField showAll="0">
      <items count="8">
        <item x="1"/>
        <item x="3"/>
        <item x="2"/>
        <item x="5"/>
        <item x="0"/>
        <item x="6"/>
        <item x="4"/>
        <item t="default"/>
      </items>
    </pivotField>
    <pivotField axis="axisRow" showAll="0" measureFilter="1" sortType="descending">
      <items count="28">
        <item x="18"/>
        <item x="19"/>
        <item x="0"/>
        <item x="22"/>
        <item x="17"/>
        <item x="5"/>
        <item x="3"/>
        <item x="4"/>
        <item x="1"/>
        <item x="23"/>
        <item x="13"/>
        <item x="8"/>
        <item x="2"/>
        <item x="12"/>
        <item x="11"/>
        <item x="24"/>
        <item x="25"/>
        <item x="26"/>
        <item x="20"/>
        <item x="21"/>
        <item x="7"/>
        <item x="6"/>
        <item x="10"/>
        <item x="16"/>
        <item x="15"/>
        <item x="14"/>
        <item x="9"/>
        <item t="default"/>
      </items>
      <autoSortScope>
        <pivotArea dataOnly="0" outline="0" fieldPosition="0">
          <references count="1">
            <reference field="4294967294" count="1" selected="0">
              <x v="0"/>
            </reference>
          </references>
        </pivotArea>
      </autoSortScope>
    </pivotField>
    <pivotField numFmtId="1" showAll="0"/>
    <pivotField showAll="0">
      <items count="4">
        <item x="2"/>
        <item x="1"/>
        <item x="0"/>
        <item t="default"/>
      </items>
    </pivotField>
    <pivotField dataField="1" numFmtId="164" showAll="0"/>
    <pivotField numFmtId="1" showAll="0"/>
    <pivotField numFmtId="164" showAll="0"/>
    <pivotField numFmtId="14" showAll="0">
      <items count="38">
        <item x="28"/>
        <item x="9"/>
        <item x="29"/>
        <item x="30"/>
        <item x="11"/>
        <item x="0"/>
        <item x="10"/>
        <item x="4"/>
        <item x="3"/>
        <item x="5"/>
        <item x="6"/>
        <item x="8"/>
        <item x="13"/>
        <item x="15"/>
        <item x="21"/>
        <item x="24"/>
        <item x="18"/>
        <item x="23"/>
        <item x="14"/>
        <item x="36"/>
        <item x="19"/>
        <item x="16"/>
        <item x="25"/>
        <item x="33"/>
        <item x="12"/>
        <item x="32"/>
        <item x="17"/>
        <item x="7"/>
        <item x="27"/>
        <item x="20"/>
        <item x="2"/>
        <item x="26"/>
        <item x="31"/>
        <item x="1"/>
        <item x="22"/>
        <item x="34"/>
        <item x="35"/>
        <item t="default"/>
      </items>
    </pivotField>
    <pivotField numFmtId="1" showAll="0">
      <items count="20">
        <item x="7"/>
        <item x="5"/>
        <item x="13"/>
        <item x="4"/>
        <item x="8"/>
        <item x="10"/>
        <item x="11"/>
        <item x="9"/>
        <item x="12"/>
        <item x="3"/>
        <item x="15"/>
        <item x="14"/>
        <item x="0"/>
        <item x="17"/>
        <item x="6"/>
        <item x="16"/>
        <item x="1"/>
        <item x="2"/>
        <item x="18"/>
        <item t="default"/>
      </items>
    </pivotField>
    <pivotField numFmtId="1" showAll="0"/>
  </pivotFields>
  <rowFields count="1">
    <field x="2"/>
  </rowFields>
  <rowItems count="11">
    <i>
      <x v="25"/>
    </i>
    <i>
      <x v="7"/>
    </i>
    <i>
      <x v="4"/>
    </i>
    <i>
      <x v="2"/>
    </i>
    <i>
      <x v="12"/>
    </i>
    <i>
      <x v="20"/>
    </i>
    <i>
      <x v="24"/>
    </i>
    <i>
      <x v="5"/>
    </i>
    <i>
      <x v="11"/>
    </i>
    <i>
      <x v="21"/>
    </i>
    <i t="grand">
      <x/>
    </i>
  </rowItems>
  <colItems count="1">
    <i/>
  </colItems>
  <dataFields count="1">
    <dataField name="Sum of CostPrice" fld="5" baseField="0" baseItem="0"/>
  </dataField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DE1F5DE-CD3B-47BA-A5AC-94C840D7EFC4}" autoFormatId="16" applyNumberFormats="0" applyBorderFormats="0" applyFontFormats="0" applyPatternFormats="0" applyAlignmentFormats="0" applyWidthHeightFormats="0">
  <queryTableRefresh nextId="12">
    <queryTableFields count="11">
      <queryTableField id="1" name="StockID" tableColumnId="1"/>
      <queryTableField id="2" name="Make" tableColumnId="2"/>
      <queryTableField id="3" name="Model" tableColumnId="3"/>
      <queryTableField id="4" name="ColorID" tableColumnId="4"/>
      <queryTableField id="5" name="VehicleType" tableColumnId="5"/>
      <queryTableField id="6" name="CostPrice" tableColumnId="6"/>
      <queryTableField id="7" name="SpareParts" tableColumnId="7"/>
      <queryTableField id="8" name="LaborCost" tableColumnId="8"/>
      <queryTableField id="9" name="Registration_Date" tableColumnId="9"/>
      <queryTableField id="10" name="Mileage" tableColumnId="10"/>
      <queryTableField id="11" name="VehicleAgeInYears"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ke" xr10:uid="{A24720B9-B75D-41DD-96E2-64441434002B}" sourceName="Make">
  <pivotTables>
    <pivotTable tabId="20" name="PivotTable7"/>
    <pivotTable tabId="14" name="PivotTable1"/>
    <pivotTable tabId="15" name="PivotTable2"/>
    <pivotTable tabId="16" name="PivotTable3"/>
    <pivotTable tabId="18" name="PivotTable5"/>
    <pivotTable tabId="19" name="PivotTable6"/>
    <pivotTable tabId="23" name="PivotTable1"/>
    <pivotTable tabId="21" name="PivotTable8"/>
    <pivotTable tabId="22" name="PivotTable9"/>
    <pivotTable tabId="24" name="PivotTable2"/>
  </pivotTables>
  <data>
    <tabular pivotCacheId="273683935">
      <items count="7">
        <i x="1" s="1"/>
        <i x="3" s="1"/>
        <i x="2" s="1"/>
        <i x="5" s="1"/>
        <i x="0" s="1"/>
        <i x="6"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 xr10:uid="{284C717D-ED42-476C-9A19-9B13D606C8FB}" sourceName="Model">
  <pivotTables>
    <pivotTable tabId="20" name="PivotTable7"/>
    <pivotTable tabId="14" name="PivotTable1"/>
    <pivotTable tabId="15" name="PivotTable2"/>
    <pivotTable tabId="16" name="PivotTable3"/>
    <pivotTable tabId="18" name="PivotTable5"/>
    <pivotTable tabId="19" name="PivotTable6"/>
    <pivotTable tabId="23" name="PivotTable1"/>
    <pivotTable tabId="21" name="PivotTable8"/>
    <pivotTable tabId="22" name="PivotTable9"/>
    <pivotTable tabId="24" name="PivotTable2"/>
  </pivotTables>
  <data>
    <tabular pivotCacheId="273683935">
      <items count="27">
        <i x="18" s="1"/>
        <i x="19" s="1"/>
        <i x="0" s="1"/>
        <i x="22" s="1"/>
        <i x="17" s="1"/>
        <i x="5" s="1"/>
        <i x="3" s="1"/>
        <i x="4" s="1"/>
        <i x="1" s="1"/>
        <i x="23" s="1"/>
        <i x="13" s="1"/>
        <i x="8" s="1"/>
        <i x="2" s="1"/>
        <i x="12" s="1"/>
        <i x="11" s="1"/>
        <i x="24" s="1"/>
        <i x="25" s="1"/>
        <i x="26" s="1"/>
        <i x="20" s="1"/>
        <i x="21" s="1"/>
        <i x="7" s="1"/>
        <i x="6" s="1"/>
        <i x="10" s="1"/>
        <i x="16" s="1"/>
        <i x="15" s="1"/>
        <i x="14"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hicleType" xr10:uid="{0B2D8BA6-6733-4087-888E-6576F516E875}" sourceName="VehicleType">
  <pivotTables>
    <pivotTable tabId="20" name="PivotTable7"/>
    <pivotTable tabId="14" name="PivotTable1"/>
    <pivotTable tabId="15" name="PivotTable2"/>
    <pivotTable tabId="16" name="PivotTable3"/>
    <pivotTable tabId="18" name="PivotTable5"/>
    <pivotTable tabId="19" name="PivotTable6"/>
    <pivotTable tabId="23" name="PivotTable1"/>
    <pivotTable tabId="21" name="PivotTable8"/>
    <pivotTable tabId="22" name="PivotTable9"/>
    <pivotTable tabId="24" name="PivotTable2"/>
  </pivotTables>
  <data>
    <tabular pivotCacheId="273683935">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ileage" xr10:uid="{9C544735-EA15-4C64-B706-D23435FEEE0A}" sourceName="Mileage">
  <pivotTables>
    <pivotTable tabId="20" name="PivotTable7"/>
    <pivotTable tabId="14" name="PivotTable1"/>
    <pivotTable tabId="15" name="PivotTable2"/>
    <pivotTable tabId="16" name="PivotTable3"/>
    <pivotTable tabId="18" name="PivotTable5"/>
    <pivotTable tabId="19" name="PivotTable6"/>
    <pivotTable tabId="23" name="PivotTable1"/>
    <pivotTable tabId="21" name="PivotTable8"/>
    <pivotTable tabId="22" name="PivotTable9"/>
    <pivotTable tabId="24" name="PivotTable2"/>
  </pivotTables>
  <data>
    <tabular pivotCacheId="273683935">
      <items count="19">
        <i x="7" s="1"/>
        <i x="5" s="1"/>
        <i x="13" s="1"/>
        <i x="4" s="1"/>
        <i x="8" s="1"/>
        <i x="10" s="1"/>
        <i x="11" s="1"/>
        <i x="9" s="1"/>
        <i x="12" s="1"/>
        <i x="3" s="1"/>
        <i x="15" s="1"/>
        <i x="14" s="1"/>
        <i x="0" s="1"/>
        <i x="17" s="1"/>
        <i x="6" s="1"/>
        <i x="16" s="1"/>
        <i x="1" s="1"/>
        <i x="2" s="1"/>
        <i x="1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ke" xr10:uid="{6CBF3B68-CFC6-4374-917F-4E62CCFFDF7B}" cache="Slicer_Make" caption="Make" rowHeight="241300"/>
  <slicer name="Model" xr10:uid="{479B0142-E28A-40B8-AF01-39837CD4F8FF}" cache="Slicer_Model" caption="Model" rowHeight="241300"/>
  <slicer name="VehicleType" xr10:uid="{A433B931-8105-4895-9807-7FC2E2988AFA}" cache="Slicer_VehicleType" caption="VehicleType" rowHeight="241300"/>
  <slicer name="Mileage" xr10:uid="{9F8A5F5F-6FC4-4E89-97E8-932793163F8E}" cache="Slicer_Mileage" caption="Mileag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ke 1" xr10:uid="{35835FEE-AB05-4A02-A94C-B037A3A168C6}" cache="Slicer_Make" caption="Make" style="Slicer Style 1" rowHeight="241300"/>
  <slicer name="Model 1" xr10:uid="{8F9150A9-64A0-4B51-AC0A-82D8D0B4CF18}" cache="Slicer_Model" caption="Model" style="Slicer Style 1" rowHeight="241300"/>
  <slicer name="VehicleType 1" xr10:uid="{CF444A1B-D16F-43D7-AD58-CD539A141ACC}" cache="Slicer_VehicleType" caption="VehicleType" style="Slicer Style 1" rowHeight="241300"/>
  <slicer name="Mileage 1" xr10:uid="{7832012C-7E9A-4998-B7F9-C5C8C866916E}" cache="Slicer_Mileage" caption="Mileage" style="Slicer Style 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DF414E2-2396-4895-9BE0-0AC72CD07511}" name="Table_Stock" displayName="Table_Stock" ref="A1:K462" tableType="queryTable" totalsRowShown="0">
  <autoFilter ref="A1:K462" xr:uid="{BDF414E2-2396-4895-9BE0-0AC72CD07511}"/>
  <tableColumns count="11">
    <tableColumn id="1" xr3:uid="{AE4F7A33-BBBE-4A35-96A6-6864247BADBE}" uniqueName="1" name="StockID" queryTableFieldId="1"/>
    <tableColumn id="2" xr3:uid="{F78720B5-2ACA-47CE-B35F-36FA2DAD7223}" uniqueName="2" name="Make" queryTableFieldId="2" dataDxfId="7"/>
    <tableColumn id="3" xr3:uid="{7612E2C5-978B-492B-8A60-FEB07990B4B7}" uniqueName="3" name="Model" queryTableFieldId="3" dataDxfId="6"/>
    <tableColumn id="4" xr3:uid="{30F530CB-40E1-4FB4-8FA1-0B9B285E49F8}" uniqueName="4" name="ColorID" queryTableFieldId="4"/>
    <tableColumn id="5" xr3:uid="{50B4495C-5E5F-40FE-9CFB-9A411B9551F8}" uniqueName="5" name="VehicleType" queryTableFieldId="5" dataDxfId="0"/>
    <tableColumn id="6" xr3:uid="{958A9038-6235-4A87-A3D7-DB05F61F6154}" uniqueName="6" name="CostPrice" queryTableFieldId="6" dataDxfId="1"/>
    <tableColumn id="7" xr3:uid="{684595D5-66C0-40E5-AACF-50B8E094B3E4}" uniqueName="7" name="SpareParts" queryTableFieldId="7" dataDxfId="2"/>
    <tableColumn id="8" xr3:uid="{1F677D75-8F08-49D8-A41D-3EE0D5565D9A}" uniqueName="8" name="LaborCost" queryTableFieldId="8" dataDxfId="3"/>
    <tableColumn id="9" xr3:uid="{9DDCA9B8-6275-4FC0-8BEF-0C040E6A8B9A}" uniqueName="9" name="Registration_Date" queryTableFieldId="9" dataDxfId="4"/>
    <tableColumn id="10" xr3:uid="{3ACD7045-5501-4A85-8DC6-04F4B1C2EEFA}" uniqueName="10" name="Mileage" queryTableFieldId="10"/>
    <tableColumn id="11" xr3:uid="{A1509BF8-A9D5-4CC8-9490-B93282A6D1EA}" uniqueName="11" name="VehicleAgeInYears" queryTableFieldId="11" dataDxf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gistration_Date" xr10:uid="{3DE3934F-4DE6-4D95-A768-BC6A0AA655CC}" sourceName="Registration_Date">
  <pivotTables>
    <pivotTable tabId="20" name="PivotTable7"/>
    <pivotTable tabId="14" name="PivotTable1"/>
    <pivotTable tabId="15" name="PivotTable2"/>
    <pivotTable tabId="16" name="PivotTable3"/>
    <pivotTable tabId="18" name="PivotTable5"/>
    <pivotTable tabId="19" name="PivotTable6"/>
    <pivotTable tabId="23" name="PivotTable1"/>
    <pivotTable tabId="21" name="PivotTable8"/>
    <pivotTable tabId="22" name="PivotTable9"/>
    <pivotTable tabId="24" name="PivotTable2"/>
  </pivotTables>
  <state minimalRefreshVersion="6" lastRefreshVersion="6" pivotCacheId="273683935" filterType="unknown">
    <bounds startDate="1974-01-01T00:00:00" endDate="201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gistration_Date" xr10:uid="{7F095B31-CF09-4136-9BE6-5EA4196165A6}" cache="NativeTimeline_Registration_Date" caption="Registration_Date" level="0" selectionLevel="2" scrollPosition="2004-10-27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gistration_Date 1" xr10:uid="{689CCC26-13E3-4E9F-A764-4A875F7684FE}" cache="NativeTimeline_Registration_Date" caption="Registration_Date" level="0" selectionLevel="2" scrollPosition="2004-10-27T00:00:00" style="TimeSlicerStyleDark6"/>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11.xml"/><Relationship Id="rId1" Type="http://schemas.openxmlformats.org/officeDocument/2006/relationships/printerSettings" Target="../printerSettings/printerSettings2.bin"/><Relationship Id="rId4" Type="http://schemas.microsoft.com/office/2011/relationships/timeline" Target="../timelines/timeline2.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ivotTable" Target="../pivotTables/pivotTable6.xml"/><Relationship Id="rId4" Type="http://schemas.microsoft.com/office/2011/relationships/timeline" Target="../timelines/timelin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45608-BB7D-42CE-A791-9DA4B0CE5A76}">
  <dimension ref="A3:B11"/>
  <sheetViews>
    <sheetView workbookViewId="0">
      <selection activeCell="B3" sqref="B3"/>
    </sheetView>
  </sheetViews>
  <sheetFormatPr defaultRowHeight="15" x14ac:dyDescent="0.25"/>
  <cols>
    <col min="1" max="1" width="13.140625" bestFit="1" customWidth="1"/>
    <col min="2" max="2" width="15.5703125" bestFit="1" customWidth="1"/>
  </cols>
  <sheetData>
    <row r="3" spans="1:2" x14ac:dyDescent="0.25">
      <c r="A3" s="1" t="s">
        <v>25</v>
      </c>
      <c r="B3" t="s">
        <v>28</v>
      </c>
    </row>
    <row r="4" spans="1:2" x14ac:dyDescent="0.25">
      <c r="A4" s="2" t="s">
        <v>3</v>
      </c>
      <c r="B4" s="6">
        <v>161000</v>
      </c>
    </row>
    <row r="5" spans="1:2" x14ac:dyDescent="0.25">
      <c r="A5" s="2" t="s">
        <v>0</v>
      </c>
      <c r="B5" s="6">
        <v>127220</v>
      </c>
    </row>
    <row r="6" spans="1:2" x14ac:dyDescent="0.25">
      <c r="A6" s="2" t="s">
        <v>16</v>
      </c>
      <c r="B6" s="6">
        <v>127220</v>
      </c>
    </row>
    <row r="7" spans="1:2" x14ac:dyDescent="0.25">
      <c r="A7" s="2" t="s">
        <v>13</v>
      </c>
      <c r="B7" s="6">
        <v>127220</v>
      </c>
    </row>
    <row r="8" spans="1:2" x14ac:dyDescent="0.25">
      <c r="A8" s="2" t="s">
        <v>22</v>
      </c>
      <c r="B8" s="6">
        <v>65250</v>
      </c>
    </row>
    <row r="9" spans="1:2" x14ac:dyDescent="0.25">
      <c r="A9" s="2" t="s">
        <v>20</v>
      </c>
      <c r="B9" s="6">
        <v>65250</v>
      </c>
    </row>
    <row r="10" spans="1:2" x14ac:dyDescent="0.25">
      <c r="A10" s="2" t="s">
        <v>19</v>
      </c>
      <c r="B10" s="6">
        <v>52500</v>
      </c>
    </row>
    <row r="11" spans="1:2" x14ac:dyDescent="0.25">
      <c r="A11" s="2" t="s">
        <v>26</v>
      </c>
      <c r="B11" s="6">
        <v>161000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19B94-06FD-4D6B-981C-6D8C1A760069}">
  <dimension ref="A3:E11"/>
  <sheetViews>
    <sheetView workbookViewId="0">
      <selection activeCell="D4" sqref="D4"/>
    </sheetView>
  </sheetViews>
  <sheetFormatPr defaultRowHeight="15" x14ac:dyDescent="0.25"/>
  <cols>
    <col min="1" max="1" width="13.140625" bestFit="1" customWidth="1"/>
    <col min="2" max="2" width="14.140625" bestFit="1" customWidth="1"/>
  </cols>
  <sheetData>
    <row r="3" spans="1:5" x14ac:dyDescent="0.25">
      <c r="A3" s="1" t="s">
        <v>25</v>
      </c>
      <c r="B3" t="s">
        <v>32</v>
      </c>
    </row>
    <row r="4" spans="1:5" x14ac:dyDescent="0.25">
      <c r="A4" s="2" t="s">
        <v>13</v>
      </c>
      <c r="B4" s="6">
        <v>129</v>
      </c>
      <c r="D4" t="str">
        <f>A4</f>
        <v>Jaguar</v>
      </c>
      <c r="E4">
        <f>GETPIVOTDATA("Make",$A$3,"Make","Jaguar")</f>
        <v>129</v>
      </c>
    </row>
    <row r="5" spans="1:5" x14ac:dyDescent="0.25">
      <c r="A5" s="2" t="s">
        <v>3</v>
      </c>
      <c r="B5" s="6">
        <v>110</v>
      </c>
    </row>
    <row r="6" spans="1:5" x14ac:dyDescent="0.25">
      <c r="A6" s="2" t="s">
        <v>16</v>
      </c>
      <c r="B6" s="6">
        <v>72</v>
      </c>
    </row>
    <row r="7" spans="1:5" x14ac:dyDescent="0.25">
      <c r="A7" s="2" t="s">
        <v>0</v>
      </c>
      <c r="B7" s="6">
        <v>63</v>
      </c>
    </row>
    <row r="8" spans="1:5" x14ac:dyDescent="0.25">
      <c r="A8" s="2" t="s">
        <v>22</v>
      </c>
      <c r="B8" s="6">
        <v>36</v>
      </c>
    </row>
    <row r="9" spans="1:5" x14ac:dyDescent="0.25">
      <c r="A9" s="2" t="s">
        <v>20</v>
      </c>
      <c r="B9" s="6">
        <v>36</v>
      </c>
    </row>
    <row r="10" spans="1:5" x14ac:dyDescent="0.25">
      <c r="A10" s="2" t="s">
        <v>19</v>
      </c>
      <c r="B10" s="6">
        <v>15</v>
      </c>
    </row>
    <row r="11" spans="1:5" x14ac:dyDescent="0.25">
      <c r="A11" s="2" t="s">
        <v>26</v>
      </c>
      <c r="B11" s="6">
        <v>461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A0D56-7F33-4659-8191-A38C5D0AE420}">
  <dimension ref="A1:K462"/>
  <sheetViews>
    <sheetView workbookViewId="0">
      <selection activeCell="N5" sqref="N5"/>
    </sheetView>
  </sheetViews>
  <sheetFormatPr defaultRowHeight="15" x14ac:dyDescent="0.25"/>
  <cols>
    <col min="1" max="1" width="9.85546875" bestFit="1" customWidth="1"/>
    <col min="2" max="2" width="12.42578125" bestFit="1" customWidth="1"/>
    <col min="3" max="3" width="13.5703125" bestFit="1" customWidth="1"/>
    <col min="4" max="4" width="9.85546875" bestFit="1" customWidth="1"/>
    <col min="5" max="5" width="14.28515625" style="10" bestFit="1" customWidth="1"/>
    <col min="6" max="6" width="11.5703125" style="9" bestFit="1" customWidth="1"/>
    <col min="7" max="7" width="12.7109375" style="8" bestFit="1" customWidth="1"/>
    <col min="8" max="8" width="12" style="9" bestFit="1" customWidth="1"/>
    <col min="9" max="9" width="19.28515625" style="7" bestFit="1" customWidth="1"/>
    <col min="10" max="10" width="10.5703125" bestFit="1" customWidth="1"/>
    <col min="11" max="11" width="20.28515625" style="8" bestFit="1" customWidth="1"/>
  </cols>
  <sheetData>
    <row r="1" spans="1:11" x14ac:dyDescent="0.25">
      <c r="A1" t="s">
        <v>36</v>
      </c>
      <c r="B1" t="s">
        <v>37</v>
      </c>
      <c r="C1" t="s">
        <v>38</v>
      </c>
      <c r="D1" t="s">
        <v>39</v>
      </c>
      <c r="E1" s="10" t="s">
        <v>40</v>
      </c>
      <c r="F1" s="9" t="s">
        <v>41</v>
      </c>
      <c r="G1" s="8" t="s">
        <v>42</v>
      </c>
      <c r="H1" s="9" t="s">
        <v>43</v>
      </c>
      <c r="I1" s="7" t="s">
        <v>44</v>
      </c>
      <c r="J1" t="s">
        <v>45</v>
      </c>
      <c r="K1" s="8" t="s">
        <v>46</v>
      </c>
    </row>
    <row r="2" spans="1:11" x14ac:dyDescent="0.25">
      <c r="A2">
        <v>1</v>
      </c>
      <c r="B2" s="6" t="s">
        <v>0</v>
      </c>
      <c r="C2" s="6" t="s">
        <v>1</v>
      </c>
      <c r="D2">
        <v>1</v>
      </c>
      <c r="E2" s="10" t="s">
        <v>2</v>
      </c>
      <c r="F2" s="9">
        <v>50000</v>
      </c>
      <c r="G2" s="8">
        <v>500</v>
      </c>
      <c r="H2" s="9">
        <v>750</v>
      </c>
      <c r="I2" s="7">
        <v>31055</v>
      </c>
      <c r="J2">
        <v>52500</v>
      </c>
      <c r="K2" s="8">
        <v>38.434658941210046</v>
      </c>
    </row>
    <row r="3" spans="1:11" x14ac:dyDescent="0.25">
      <c r="A3">
        <v>2</v>
      </c>
      <c r="B3" s="6" t="s">
        <v>3</v>
      </c>
      <c r="C3" s="6" t="s">
        <v>47</v>
      </c>
      <c r="D3">
        <v>2</v>
      </c>
      <c r="E3" s="10" t="s">
        <v>4</v>
      </c>
      <c r="F3" s="9">
        <v>75000</v>
      </c>
      <c r="G3" s="8">
        <v>600</v>
      </c>
      <c r="H3" s="9">
        <v>550</v>
      </c>
      <c r="I3" s="7">
        <v>39211</v>
      </c>
      <c r="J3">
        <v>75000</v>
      </c>
      <c r="K3" s="8">
        <v>16.089453461757991</v>
      </c>
    </row>
    <row r="4" spans="1:11" x14ac:dyDescent="0.25">
      <c r="A4">
        <v>3</v>
      </c>
      <c r="B4" s="6" t="s">
        <v>0</v>
      </c>
      <c r="C4" s="6" t="s">
        <v>5</v>
      </c>
      <c r="D4">
        <v>3</v>
      </c>
      <c r="E4" s="10" t="s">
        <v>2</v>
      </c>
      <c r="F4" s="9">
        <v>75000</v>
      </c>
      <c r="G4" s="8">
        <v>750</v>
      </c>
      <c r="H4" s="9">
        <v>550</v>
      </c>
      <c r="I4" s="7">
        <v>38968</v>
      </c>
      <c r="J4">
        <v>52500</v>
      </c>
      <c r="K4" s="8">
        <v>16.755206886415525</v>
      </c>
    </row>
    <row r="5" spans="1:11" x14ac:dyDescent="0.25">
      <c r="A5">
        <v>4</v>
      </c>
      <c r="B5" s="6" t="s">
        <v>0</v>
      </c>
      <c r="C5" s="6" t="s">
        <v>5</v>
      </c>
      <c r="D5">
        <v>2</v>
      </c>
      <c r="E5" s="10" t="s">
        <v>2</v>
      </c>
      <c r="F5" s="9">
        <v>88000</v>
      </c>
      <c r="G5" s="8">
        <v>85</v>
      </c>
      <c r="H5" s="9">
        <v>550</v>
      </c>
      <c r="I5" s="7">
        <v>31782</v>
      </c>
      <c r="J5">
        <v>127220</v>
      </c>
      <c r="K5" s="8">
        <v>36.442878119292239</v>
      </c>
    </row>
    <row r="6" spans="1:11" x14ac:dyDescent="0.25">
      <c r="A6">
        <v>5</v>
      </c>
      <c r="B6" s="6" t="s">
        <v>0</v>
      </c>
      <c r="C6" s="6" t="s">
        <v>1</v>
      </c>
      <c r="D6">
        <v>5</v>
      </c>
      <c r="E6" s="10" t="s">
        <v>2</v>
      </c>
      <c r="F6" s="9">
        <v>62000</v>
      </c>
      <c r="G6" s="8">
        <v>2500</v>
      </c>
      <c r="H6" s="9">
        <v>550</v>
      </c>
      <c r="I6" s="7">
        <v>31055</v>
      </c>
      <c r="J6">
        <v>52500</v>
      </c>
      <c r="K6" s="8">
        <v>38.434658941210046</v>
      </c>
    </row>
    <row r="7" spans="1:11" x14ac:dyDescent="0.25">
      <c r="A7">
        <v>6</v>
      </c>
      <c r="B7" s="6" t="s">
        <v>0</v>
      </c>
      <c r="C7" s="6" t="s">
        <v>1</v>
      </c>
      <c r="D7">
        <v>8</v>
      </c>
      <c r="E7" s="10" t="s">
        <v>2</v>
      </c>
      <c r="F7" s="9">
        <v>125000</v>
      </c>
      <c r="G7" s="8">
        <v>4000</v>
      </c>
      <c r="H7" s="9">
        <v>550</v>
      </c>
      <c r="I7" s="7">
        <v>31538</v>
      </c>
      <c r="J7">
        <v>28750</v>
      </c>
      <c r="K7" s="8">
        <v>37.11137126997717</v>
      </c>
    </row>
    <row r="8" spans="1:11" x14ac:dyDescent="0.25">
      <c r="A8">
        <v>7</v>
      </c>
      <c r="B8" s="6" t="s">
        <v>3</v>
      </c>
      <c r="C8" s="6" t="s">
        <v>47</v>
      </c>
      <c r="D8">
        <v>9</v>
      </c>
      <c r="E8" s="10" t="s">
        <v>4</v>
      </c>
      <c r="F8" s="9">
        <v>56000</v>
      </c>
      <c r="G8" s="8">
        <v>900</v>
      </c>
      <c r="H8" s="9">
        <v>550</v>
      </c>
      <c r="I8" s="7">
        <v>33459</v>
      </c>
      <c r="J8">
        <v>75000</v>
      </c>
      <c r="K8" s="8">
        <v>31.84835757134703</v>
      </c>
    </row>
    <row r="9" spans="1:11" x14ac:dyDescent="0.25">
      <c r="A9">
        <v>8</v>
      </c>
      <c r="B9" s="6" t="s">
        <v>3</v>
      </c>
      <c r="C9" s="6" t="s">
        <v>6</v>
      </c>
      <c r="D9">
        <v>1</v>
      </c>
      <c r="E9" s="10" t="s">
        <v>4</v>
      </c>
      <c r="F9" s="9">
        <v>23500</v>
      </c>
      <c r="G9" s="8">
        <v>900</v>
      </c>
      <c r="H9" s="9">
        <v>550</v>
      </c>
      <c r="I9" s="7">
        <v>33732</v>
      </c>
      <c r="J9">
        <v>52500</v>
      </c>
      <c r="K9" s="8">
        <v>31.10041236586758</v>
      </c>
    </row>
    <row r="10" spans="1:11" x14ac:dyDescent="0.25">
      <c r="A10">
        <v>9</v>
      </c>
      <c r="B10" s="6" t="s">
        <v>3</v>
      </c>
      <c r="C10" s="6" t="s">
        <v>7</v>
      </c>
      <c r="D10">
        <v>2</v>
      </c>
      <c r="E10" s="10" t="s">
        <v>4</v>
      </c>
      <c r="F10" s="9">
        <v>15500</v>
      </c>
      <c r="G10" s="8">
        <v>900</v>
      </c>
      <c r="H10" s="9">
        <v>750</v>
      </c>
      <c r="I10" s="7">
        <v>38603</v>
      </c>
      <c r="J10">
        <v>9950</v>
      </c>
      <c r="K10" s="8">
        <v>17.755206886415525</v>
      </c>
    </row>
    <row r="11" spans="1:11" x14ac:dyDescent="0.25">
      <c r="A11">
        <v>10</v>
      </c>
      <c r="B11" s="6" t="s">
        <v>3</v>
      </c>
      <c r="C11" s="6" t="s">
        <v>7</v>
      </c>
      <c r="D11">
        <v>4</v>
      </c>
      <c r="E11" s="10" t="s">
        <v>4</v>
      </c>
      <c r="F11" s="9">
        <v>75890</v>
      </c>
      <c r="G11" s="8">
        <v>750</v>
      </c>
      <c r="H11" s="9">
        <v>750</v>
      </c>
      <c r="I11" s="7">
        <v>34097</v>
      </c>
      <c r="J11">
        <v>28750</v>
      </c>
      <c r="K11" s="8">
        <v>30.10041236586758</v>
      </c>
    </row>
    <row r="12" spans="1:11" x14ac:dyDescent="0.25">
      <c r="A12">
        <v>11</v>
      </c>
      <c r="B12" s="6" t="s">
        <v>3</v>
      </c>
      <c r="C12" s="6" t="s">
        <v>8</v>
      </c>
      <c r="D12">
        <v>6</v>
      </c>
      <c r="E12" s="10" t="s">
        <v>4</v>
      </c>
      <c r="F12" s="9">
        <v>99000</v>
      </c>
      <c r="G12" s="8">
        <v>750</v>
      </c>
      <c r="H12" s="9">
        <v>750</v>
      </c>
      <c r="I12" s="7">
        <v>27520</v>
      </c>
      <c r="J12">
        <v>52500</v>
      </c>
      <c r="K12" s="8">
        <v>48.119590448059363</v>
      </c>
    </row>
    <row r="13" spans="1:11" x14ac:dyDescent="0.25">
      <c r="A13">
        <v>12</v>
      </c>
      <c r="B13" s="6" t="s">
        <v>3</v>
      </c>
      <c r="C13" s="6" t="s">
        <v>9</v>
      </c>
      <c r="D13">
        <v>5</v>
      </c>
      <c r="E13" s="10" t="s">
        <v>4</v>
      </c>
      <c r="F13" s="9">
        <v>125000</v>
      </c>
      <c r="G13" s="8">
        <v>750</v>
      </c>
      <c r="H13" s="9">
        <v>750</v>
      </c>
      <c r="I13" s="7">
        <v>31062</v>
      </c>
      <c r="J13">
        <v>75000</v>
      </c>
      <c r="K13" s="8">
        <v>38.415480859018267</v>
      </c>
    </row>
    <row r="14" spans="1:11" x14ac:dyDescent="0.25">
      <c r="A14">
        <v>13</v>
      </c>
      <c r="B14" s="6" t="s">
        <v>3</v>
      </c>
      <c r="C14" s="6" t="s">
        <v>10</v>
      </c>
      <c r="D14">
        <v>6</v>
      </c>
      <c r="E14" s="10" t="s">
        <v>4</v>
      </c>
      <c r="F14" s="9">
        <v>125000</v>
      </c>
      <c r="G14" s="8">
        <v>600</v>
      </c>
      <c r="H14" s="9">
        <v>750</v>
      </c>
      <c r="I14" s="7">
        <v>28943</v>
      </c>
      <c r="J14">
        <v>127220</v>
      </c>
      <c r="K14" s="8">
        <v>44.220960311073057</v>
      </c>
    </row>
    <row r="15" spans="1:11" x14ac:dyDescent="0.25">
      <c r="A15">
        <v>14</v>
      </c>
      <c r="B15" s="6" t="s">
        <v>3</v>
      </c>
      <c r="C15" s="6" t="s">
        <v>11</v>
      </c>
      <c r="D15">
        <v>7</v>
      </c>
      <c r="E15" s="10" t="s">
        <v>4</v>
      </c>
      <c r="F15" s="9">
        <v>155000</v>
      </c>
      <c r="G15" s="8">
        <v>600</v>
      </c>
      <c r="H15" s="9">
        <v>570</v>
      </c>
      <c r="I15" s="7">
        <v>38238</v>
      </c>
      <c r="J15">
        <v>52500</v>
      </c>
      <c r="K15" s="8">
        <v>18.755206886415525</v>
      </c>
    </row>
    <row r="16" spans="1:11" x14ac:dyDescent="0.25">
      <c r="A16">
        <v>15</v>
      </c>
      <c r="B16" s="6" t="s">
        <v>3</v>
      </c>
      <c r="C16" s="6" t="s">
        <v>12</v>
      </c>
      <c r="D16">
        <v>8</v>
      </c>
      <c r="E16" s="10" t="s">
        <v>4</v>
      </c>
      <c r="F16" s="9">
        <v>125000</v>
      </c>
      <c r="G16" s="8">
        <v>600</v>
      </c>
      <c r="H16" s="9">
        <v>570</v>
      </c>
      <c r="I16" s="7">
        <v>34489</v>
      </c>
      <c r="J16">
        <v>8000</v>
      </c>
      <c r="K16" s="8">
        <v>29.026439763127854</v>
      </c>
    </row>
    <row r="17" spans="1:11" x14ac:dyDescent="0.25">
      <c r="A17">
        <v>16</v>
      </c>
      <c r="B17" s="6" t="s">
        <v>0</v>
      </c>
      <c r="C17" s="6" t="s">
        <v>5</v>
      </c>
      <c r="D17">
        <v>5</v>
      </c>
      <c r="E17" s="10" t="s">
        <v>2</v>
      </c>
      <c r="F17" s="9">
        <v>62000</v>
      </c>
      <c r="G17" s="8">
        <v>600</v>
      </c>
      <c r="H17" s="9">
        <v>570</v>
      </c>
      <c r="I17" s="7">
        <v>38968</v>
      </c>
      <c r="J17">
        <v>52500</v>
      </c>
      <c r="K17" s="8">
        <v>16.755206886415525</v>
      </c>
    </row>
    <row r="18" spans="1:11" x14ac:dyDescent="0.25">
      <c r="A18">
        <v>17</v>
      </c>
      <c r="B18" s="6" t="s">
        <v>0</v>
      </c>
      <c r="C18" s="6" t="s">
        <v>48</v>
      </c>
      <c r="D18">
        <v>4</v>
      </c>
      <c r="E18" s="10" t="s">
        <v>2</v>
      </c>
      <c r="F18" s="9">
        <v>62000</v>
      </c>
      <c r="G18" s="8">
        <v>600</v>
      </c>
      <c r="H18" s="9">
        <v>654</v>
      </c>
      <c r="I18" s="7">
        <v>36770</v>
      </c>
      <c r="J18">
        <v>65250</v>
      </c>
      <c r="K18" s="8">
        <v>22.777124694634704</v>
      </c>
    </row>
    <row r="19" spans="1:11" x14ac:dyDescent="0.25">
      <c r="A19">
        <v>18</v>
      </c>
      <c r="B19" s="6" t="s">
        <v>0</v>
      </c>
      <c r="C19" s="6" t="s">
        <v>5</v>
      </c>
      <c r="D19">
        <v>3</v>
      </c>
      <c r="E19" s="10" t="s">
        <v>2</v>
      </c>
      <c r="F19" s="9">
        <v>75890</v>
      </c>
      <c r="G19" s="8">
        <v>600</v>
      </c>
      <c r="H19" s="9">
        <v>987</v>
      </c>
      <c r="I19" s="7">
        <v>35560</v>
      </c>
      <c r="J19">
        <v>52500</v>
      </c>
      <c r="K19" s="8">
        <v>26.092193187785387</v>
      </c>
    </row>
    <row r="20" spans="1:11" x14ac:dyDescent="0.25">
      <c r="A20">
        <v>19</v>
      </c>
      <c r="B20" s="6" t="s">
        <v>0</v>
      </c>
      <c r="C20" s="6" t="s">
        <v>1</v>
      </c>
      <c r="D20">
        <v>2</v>
      </c>
      <c r="E20" s="10" t="s">
        <v>2</v>
      </c>
      <c r="F20" s="9">
        <v>62000</v>
      </c>
      <c r="G20" s="8">
        <v>600</v>
      </c>
      <c r="H20" s="9">
        <v>654</v>
      </c>
      <c r="I20" s="7">
        <v>37135</v>
      </c>
      <c r="J20">
        <v>28750</v>
      </c>
      <c r="K20" s="8">
        <v>21.777124694634704</v>
      </c>
    </row>
    <row r="21" spans="1:11" x14ac:dyDescent="0.25">
      <c r="A21">
        <v>20</v>
      </c>
      <c r="B21" s="6" t="s">
        <v>0</v>
      </c>
      <c r="C21" s="6" t="s">
        <v>49</v>
      </c>
      <c r="D21">
        <v>1</v>
      </c>
      <c r="E21" s="10" t="s">
        <v>2</v>
      </c>
      <c r="F21" s="9">
        <v>75890</v>
      </c>
      <c r="G21" s="8">
        <v>450</v>
      </c>
      <c r="H21" s="9">
        <v>321</v>
      </c>
      <c r="I21" s="7">
        <v>38511</v>
      </c>
      <c r="J21">
        <v>52500</v>
      </c>
      <c r="K21" s="8">
        <v>18.007261680936072</v>
      </c>
    </row>
    <row r="22" spans="1:11" x14ac:dyDescent="0.25">
      <c r="A22">
        <v>21</v>
      </c>
      <c r="B22" s="6" t="s">
        <v>0</v>
      </c>
      <c r="C22" s="6" t="s">
        <v>50</v>
      </c>
      <c r="D22">
        <v>1</v>
      </c>
      <c r="E22" s="10" t="s">
        <v>2</v>
      </c>
      <c r="F22" s="9">
        <v>62000</v>
      </c>
      <c r="G22" s="8">
        <v>400</v>
      </c>
      <c r="H22" s="9">
        <v>951</v>
      </c>
      <c r="I22" s="7">
        <v>36161</v>
      </c>
      <c r="J22">
        <v>52500</v>
      </c>
      <c r="K22" s="8">
        <v>24.445617845319635</v>
      </c>
    </row>
    <row r="23" spans="1:11" x14ac:dyDescent="0.25">
      <c r="A23">
        <v>22</v>
      </c>
      <c r="B23" s="6" t="s">
        <v>0</v>
      </c>
      <c r="C23" s="6" t="s">
        <v>5</v>
      </c>
      <c r="D23">
        <v>7</v>
      </c>
      <c r="E23" s="10" t="s">
        <v>2</v>
      </c>
      <c r="F23" s="9">
        <v>62000</v>
      </c>
      <c r="G23" s="8">
        <v>400</v>
      </c>
      <c r="H23" s="9">
        <v>987</v>
      </c>
      <c r="I23" s="7">
        <v>37016</v>
      </c>
      <c r="J23">
        <v>127220</v>
      </c>
      <c r="K23" s="8">
        <v>22.103152091894977</v>
      </c>
    </row>
    <row r="24" spans="1:11" x14ac:dyDescent="0.25">
      <c r="A24">
        <v>23</v>
      </c>
      <c r="B24" s="6" t="s">
        <v>0</v>
      </c>
      <c r="C24" s="6" t="s">
        <v>49</v>
      </c>
      <c r="D24">
        <v>8</v>
      </c>
      <c r="E24" s="10" t="s">
        <v>2</v>
      </c>
      <c r="F24" s="9">
        <v>62000</v>
      </c>
      <c r="G24" s="8">
        <v>400</v>
      </c>
      <c r="H24" s="9">
        <v>750</v>
      </c>
      <c r="I24" s="7">
        <v>31055</v>
      </c>
      <c r="J24">
        <v>52500</v>
      </c>
      <c r="K24" s="8">
        <v>38.434658941210046</v>
      </c>
    </row>
    <row r="25" spans="1:11" x14ac:dyDescent="0.25">
      <c r="A25">
        <v>24</v>
      </c>
      <c r="B25" s="6" t="s">
        <v>0</v>
      </c>
      <c r="C25" s="6" t="s">
        <v>1</v>
      </c>
      <c r="D25">
        <v>9</v>
      </c>
      <c r="E25" s="10" t="s">
        <v>2</v>
      </c>
      <c r="F25" s="9">
        <v>75890</v>
      </c>
      <c r="G25" s="8">
        <v>200</v>
      </c>
      <c r="H25" s="9">
        <v>654</v>
      </c>
      <c r="I25" s="7">
        <v>38841</v>
      </c>
      <c r="J25">
        <v>7500</v>
      </c>
      <c r="K25" s="8">
        <v>17.103152091894977</v>
      </c>
    </row>
    <row r="26" spans="1:11" x14ac:dyDescent="0.25">
      <c r="A26">
        <v>25</v>
      </c>
      <c r="B26" s="6" t="s">
        <v>0</v>
      </c>
      <c r="C26" s="6" t="s">
        <v>50</v>
      </c>
      <c r="D26">
        <v>1</v>
      </c>
      <c r="E26" s="10" t="s">
        <v>2</v>
      </c>
      <c r="F26" s="9">
        <v>75890</v>
      </c>
      <c r="G26" s="8">
        <v>200</v>
      </c>
      <c r="H26" s="9">
        <v>987</v>
      </c>
      <c r="I26" s="7">
        <v>35582</v>
      </c>
      <c r="J26">
        <v>52500</v>
      </c>
      <c r="K26" s="8">
        <v>26.031919215182647</v>
      </c>
    </row>
    <row r="27" spans="1:11" x14ac:dyDescent="0.25">
      <c r="A27">
        <v>26</v>
      </c>
      <c r="B27" s="6" t="s">
        <v>0</v>
      </c>
      <c r="C27" s="6" t="s">
        <v>5</v>
      </c>
      <c r="D27">
        <v>1</v>
      </c>
      <c r="E27" s="10" t="s">
        <v>2</v>
      </c>
      <c r="F27" s="9">
        <v>75890</v>
      </c>
      <c r="G27" s="8">
        <v>300</v>
      </c>
      <c r="H27" s="9">
        <v>321</v>
      </c>
      <c r="I27" s="7">
        <v>35582</v>
      </c>
      <c r="J27">
        <v>52500</v>
      </c>
      <c r="K27" s="8">
        <v>26.031919215182647</v>
      </c>
    </row>
    <row r="28" spans="1:11" x14ac:dyDescent="0.25">
      <c r="A28">
        <v>27</v>
      </c>
      <c r="B28" s="6" t="s">
        <v>0</v>
      </c>
      <c r="C28" s="6" t="s">
        <v>51</v>
      </c>
      <c r="D28">
        <v>8</v>
      </c>
      <c r="E28" s="10" t="s">
        <v>2</v>
      </c>
      <c r="F28" s="9">
        <v>62000</v>
      </c>
      <c r="G28" s="8">
        <v>300</v>
      </c>
      <c r="H28" s="9">
        <v>654</v>
      </c>
      <c r="I28" s="7">
        <v>39227</v>
      </c>
      <c r="J28">
        <v>52500</v>
      </c>
      <c r="K28" s="8">
        <v>16.045617845319633</v>
      </c>
    </row>
    <row r="29" spans="1:11" x14ac:dyDescent="0.25">
      <c r="A29">
        <v>28</v>
      </c>
      <c r="B29" s="6" t="s">
        <v>3</v>
      </c>
      <c r="C29" s="6" t="s">
        <v>7</v>
      </c>
      <c r="D29">
        <v>9</v>
      </c>
      <c r="E29" s="10" t="s">
        <v>4</v>
      </c>
      <c r="F29" s="9">
        <v>75890</v>
      </c>
      <c r="G29" s="8">
        <v>500</v>
      </c>
      <c r="H29" s="9">
        <v>987</v>
      </c>
      <c r="I29" s="7">
        <v>35582</v>
      </c>
      <c r="J29">
        <v>52500</v>
      </c>
      <c r="K29" s="8">
        <v>26.031919215182647</v>
      </c>
    </row>
    <row r="30" spans="1:11" x14ac:dyDescent="0.25">
      <c r="A30">
        <v>29</v>
      </c>
      <c r="B30" s="6" t="s">
        <v>3</v>
      </c>
      <c r="C30" s="6" t="s">
        <v>8</v>
      </c>
      <c r="D30">
        <v>8</v>
      </c>
      <c r="E30" s="10" t="s">
        <v>4</v>
      </c>
      <c r="F30" s="9">
        <v>75890</v>
      </c>
      <c r="G30" s="8">
        <v>600</v>
      </c>
      <c r="H30" s="9">
        <v>963</v>
      </c>
      <c r="I30" s="7">
        <v>36191</v>
      </c>
      <c r="J30">
        <v>52500</v>
      </c>
      <c r="K30" s="8">
        <v>24.363426064497716</v>
      </c>
    </row>
    <row r="31" spans="1:11" x14ac:dyDescent="0.25">
      <c r="A31">
        <v>30</v>
      </c>
      <c r="B31" s="6" t="s">
        <v>3</v>
      </c>
      <c r="C31" s="6" t="s">
        <v>7</v>
      </c>
      <c r="D31">
        <v>7</v>
      </c>
      <c r="E31" s="10" t="s">
        <v>4</v>
      </c>
      <c r="F31" s="9">
        <v>75890</v>
      </c>
      <c r="G31" s="8">
        <v>500</v>
      </c>
      <c r="H31" s="9">
        <v>852</v>
      </c>
      <c r="I31" s="7">
        <v>38841</v>
      </c>
      <c r="J31">
        <v>65250</v>
      </c>
      <c r="K31" s="8">
        <v>17.103152091894977</v>
      </c>
    </row>
    <row r="32" spans="1:11" x14ac:dyDescent="0.25">
      <c r="A32">
        <v>31</v>
      </c>
      <c r="B32" s="6" t="s">
        <v>3</v>
      </c>
      <c r="C32" s="6" t="s">
        <v>8</v>
      </c>
      <c r="D32">
        <v>6</v>
      </c>
      <c r="E32" s="10" t="s">
        <v>4</v>
      </c>
      <c r="F32" s="9">
        <v>75890</v>
      </c>
      <c r="G32" s="8">
        <v>400</v>
      </c>
      <c r="H32" s="9">
        <v>147</v>
      </c>
      <c r="I32" s="7">
        <v>38968</v>
      </c>
      <c r="J32">
        <v>52500</v>
      </c>
      <c r="K32" s="8">
        <v>16.755206886415525</v>
      </c>
    </row>
    <row r="33" spans="1:11" x14ac:dyDescent="0.25">
      <c r="A33">
        <v>32</v>
      </c>
      <c r="B33" s="6" t="s">
        <v>3</v>
      </c>
      <c r="C33" s="6" t="s">
        <v>8</v>
      </c>
      <c r="D33">
        <v>5</v>
      </c>
      <c r="E33" s="10" t="s">
        <v>4</v>
      </c>
      <c r="F33" s="9">
        <v>75890</v>
      </c>
      <c r="G33" s="8">
        <v>800</v>
      </c>
      <c r="H33" s="9">
        <v>852</v>
      </c>
      <c r="I33" s="7">
        <v>38841</v>
      </c>
      <c r="J33">
        <v>52500</v>
      </c>
      <c r="K33" s="8">
        <v>17.103152091894977</v>
      </c>
    </row>
    <row r="34" spans="1:11" x14ac:dyDescent="0.25">
      <c r="A34">
        <v>33</v>
      </c>
      <c r="B34" s="6" t="s">
        <v>3</v>
      </c>
      <c r="C34" s="6" t="s">
        <v>10</v>
      </c>
      <c r="D34">
        <v>4</v>
      </c>
      <c r="E34" s="10" t="s">
        <v>4</v>
      </c>
      <c r="F34" s="9">
        <v>62000</v>
      </c>
      <c r="G34" s="8">
        <v>750</v>
      </c>
      <c r="H34" s="9">
        <v>654</v>
      </c>
      <c r="I34" s="7">
        <v>35923</v>
      </c>
      <c r="J34">
        <v>52500</v>
      </c>
      <c r="K34" s="8">
        <v>25.097672639840184</v>
      </c>
    </row>
    <row r="35" spans="1:11" x14ac:dyDescent="0.25">
      <c r="A35">
        <v>34</v>
      </c>
      <c r="B35" s="6" t="s">
        <v>3</v>
      </c>
      <c r="C35" s="6" t="s">
        <v>10</v>
      </c>
      <c r="D35">
        <v>3</v>
      </c>
      <c r="E35" s="10" t="s">
        <v>4</v>
      </c>
      <c r="F35" s="9">
        <v>62000</v>
      </c>
      <c r="G35" s="8">
        <v>850</v>
      </c>
      <c r="H35" s="9">
        <v>984</v>
      </c>
      <c r="I35" s="7">
        <v>35582</v>
      </c>
      <c r="J35">
        <v>52500</v>
      </c>
      <c r="K35" s="8">
        <v>26.031919215182647</v>
      </c>
    </row>
    <row r="36" spans="1:11" x14ac:dyDescent="0.25">
      <c r="A36">
        <v>35</v>
      </c>
      <c r="B36" s="6" t="s">
        <v>3</v>
      </c>
      <c r="C36" s="6" t="s">
        <v>7</v>
      </c>
      <c r="D36">
        <v>2</v>
      </c>
      <c r="E36" s="10" t="s">
        <v>4</v>
      </c>
      <c r="F36" s="9">
        <v>62000</v>
      </c>
      <c r="G36" s="8">
        <v>950</v>
      </c>
      <c r="H36" s="9">
        <v>895</v>
      </c>
      <c r="I36" s="7">
        <v>39211</v>
      </c>
      <c r="J36">
        <v>15000</v>
      </c>
      <c r="K36" s="8">
        <v>16.089453461757991</v>
      </c>
    </row>
    <row r="37" spans="1:11" x14ac:dyDescent="0.25">
      <c r="A37">
        <v>36</v>
      </c>
      <c r="B37" s="6" t="s">
        <v>3</v>
      </c>
      <c r="C37" s="6" t="s">
        <v>7</v>
      </c>
      <c r="D37">
        <v>2</v>
      </c>
      <c r="E37" s="10" t="s">
        <v>4</v>
      </c>
      <c r="F37" s="9">
        <v>62000</v>
      </c>
      <c r="G37" s="8">
        <v>1500</v>
      </c>
      <c r="H37" s="9">
        <v>486</v>
      </c>
      <c r="I37" s="7">
        <v>37289</v>
      </c>
      <c r="J37">
        <v>52500</v>
      </c>
      <c r="K37" s="8">
        <v>21.355206886415523</v>
      </c>
    </row>
    <row r="38" spans="1:11" x14ac:dyDescent="0.25">
      <c r="A38">
        <v>37</v>
      </c>
      <c r="B38" s="6" t="s">
        <v>3</v>
      </c>
      <c r="C38" s="6" t="s">
        <v>10</v>
      </c>
      <c r="D38">
        <v>1</v>
      </c>
      <c r="E38" s="10" t="s">
        <v>4</v>
      </c>
      <c r="F38" s="9">
        <v>62000</v>
      </c>
      <c r="G38" s="8">
        <v>1400</v>
      </c>
      <c r="H38" s="9">
        <v>325</v>
      </c>
      <c r="I38" s="7">
        <v>37135</v>
      </c>
      <c r="J38">
        <v>127220</v>
      </c>
      <c r="K38" s="8">
        <v>21.777124694634704</v>
      </c>
    </row>
    <row r="39" spans="1:11" x14ac:dyDescent="0.25">
      <c r="A39">
        <v>38</v>
      </c>
      <c r="B39" s="6" t="s">
        <v>3</v>
      </c>
      <c r="C39" s="6" t="s">
        <v>11</v>
      </c>
      <c r="D39">
        <v>1</v>
      </c>
      <c r="E39" s="10" t="s">
        <v>4</v>
      </c>
      <c r="F39" s="9">
        <v>125000</v>
      </c>
      <c r="G39" s="8">
        <v>1560</v>
      </c>
      <c r="H39" s="9">
        <v>658</v>
      </c>
      <c r="I39" s="7">
        <v>38980</v>
      </c>
      <c r="J39">
        <v>17500</v>
      </c>
      <c r="K39" s="8">
        <v>16.722330174086757</v>
      </c>
    </row>
    <row r="40" spans="1:11" x14ac:dyDescent="0.25">
      <c r="A40">
        <v>39</v>
      </c>
      <c r="B40" s="6" t="s">
        <v>3</v>
      </c>
      <c r="C40" s="6" t="s">
        <v>10</v>
      </c>
      <c r="D40">
        <v>1</v>
      </c>
      <c r="E40" s="10" t="s">
        <v>4</v>
      </c>
      <c r="F40" s="9">
        <v>125000</v>
      </c>
      <c r="G40" s="8">
        <v>1950</v>
      </c>
      <c r="H40" s="9">
        <v>752</v>
      </c>
      <c r="I40" s="7">
        <v>37135</v>
      </c>
      <c r="J40">
        <v>52500</v>
      </c>
      <c r="K40" s="8">
        <v>21.777124694634704</v>
      </c>
    </row>
    <row r="41" spans="1:11" x14ac:dyDescent="0.25">
      <c r="A41">
        <v>40</v>
      </c>
      <c r="B41" s="6" t="s">
        <v>13</v>
      </c>
      <c r="C41" s="6" t="s">
        <v>14</v>
      </c>
      <c r="D41">
        <v>9</v>
      </c>
      <c r="E41" s="10" t="s">
        <v>4</v>
      </c>
      <c r="F41" s="9">
        <v>25000</v>
      </c>
      <c r="G41" s="8">
        <v>1950</v>
      </c>
      <c r="H41" s="9">
        <v>486</v>
      </c>
      <c r="I41" s="7">
        <v>36770</v>
      </c>
      <c r="J41">
        <v>52500</v>
      </c>
      <c r="K41" s="8">
        <v>22.777124694634704</v>
      </c>
    </row>
    <row r="42" spans="1:11" x14ac:dyDescent="0.25">
      <c r="A42">
        <v>41</v>
      </c>
      <c r="B42" s="6" t="s">
        <v>13</v>
      </c>
      <c r="C42" s="6" t="s">
        <v>15</v>
      </c>
      <c r="D42">
        <v>8</v>
      </c>
      <c r="E42" s="10" t="s">
        <v>2</v>
      </c>
      <c r="F42" s="9">
        <v>37500</v>
      </c>
      <c r="G42" s="8">
        <v>1950</v>
      </c>
      <c r="H42" s="9">
        <v>486</v>
      </c>
      <c r="I42" s="7">
        <v>36770</v>
      </c>
      <c r="J42">
        <v>52500</v>
      </c>
      <c r="K42" s="8">
        <v>22.777124694634704</v>
      </c>
    </row>
    <row r="43" spans="1:11" x14ac:dyDescent="0.25">
      <c r="A43">
        <v>42</v>
      </c>
      <c r="B43" s="6" t="s">
        <v>13</v>
      </c>
      <c r="C43" s="6" t="s">
        <v>52</v>
      </c>
      <c r="D43">
        <v>7</v>
      </c>
      <c r="E43" s="10" t="s">
        <v>2</v>
      </c>
      <c r="F43" s="9">
        <v>25000</v>
      </c>
      <c r="G43" s="8">
        <v>1950</v>
      </c>
      <c r="H43" s="9">
        <v>486</v>
      </c>
      <c r="I43" s="7">
        <v>36770</v>
      </c>
      <c r="J43">
        <v>52500</v>
      </c>
      <c r="K43" s="8">
        <v>22.777124694634704</v>
      </c>
    </row>
    <row r="44" spans="1:11" x14ac:dyDescent="0.25">
      <c r="A44">
        <v>43</v>
      </c>
      <c r="B44" s="6" t="s">
        <v>13</v>
      </c>
      <c r="C44" s="6" t="s">
        <v>14</v>
      </c>
      <c r="D44">
        <v>5</v>
      </c>
      <c r="E44" s="10" t="s">
        <v>4</v>
      </c>
      <c r="F44" s="9">
        <v>37500</v>
      </c>
      <c r="G44" s="8">
        <v>1950</v>
      </c>
      <c r="H44" s="9">
        <v>486</v>
      </c>
      <c r="I44" s="7">
        <v>36770</v>
      </c>
      <c r="J44">
        <v>52500</v>
      </c>
      <c r="K44" s="8">
        <v>22.777124694634704</v>
      </c>
    </row>
    <row r="45" spans="1:11" x14ac:dyDescent="0.25">
      <c r="A45">
        <v>44</v>
      </c>
      <c r="B45" s="6" t="s">
        <v>13</v>
      </c>
      <c r="C45" s="6" t="s">
        <v>52</v>
      </c>
      <c r="D45">
        <v>5</v>
      </c>
      <c r="E45" s="10" t="s">
        <v>2</v>
      </c>
      <c r="F45" s="9">
        <v>25000</v>
      </c>
      <c r="G45" s="8">
        <v>1950</v>
      </c>
      <c r="H45" s="9">
        <v>486</v>
      </c>
      <c r="I45" s="7">
        <v>36770</v>
      </c>
      <c r="J45">
        <v>52500</v>
      </c>
      <c r="K45" s="8">
        <v>22.777124694634704</v>
      </c>
    </row>
    <row r="46" spans="1:11" x14ac:dyDescent="0.25">
      <c r="A46">
        <v>45</v>
      </c>
      <c r="B46" s="6" t="s">
        <v>13</v>
      </c>
      <c r="C46" s="6" t="s">
        <v>14</v>
      </c>
      <c r="D46">
        <v>6</v>
      </c>
      <c r="E46" s="10" t="s">
        <v>4</v>
      </c>
      <c r="F46" s="9">
        <v>37500</v>
      </c>
      <c r="G46" s="8">
        <v>1950</v>
      </c>
      <c r="H46" s="9">
        <v>486</v>
      </c>
      <c r="I46" s="7">
        <v>36770</v>
      </c>
      <c r="J46">
        <v>127220</v>
      </c>
      <c r="K46" s="8">
        <v>22.777124694634704</v>
      </c>
    </row>
    <row r="47" spans="1:11" x14ac:dyDescent="0.25">
      <c r="A47">
        <v>46</v>
      </c>
      <c r="B47" s="6" t="s">
        <v>13</v>
      </c>
      <c r="C47" s="6" t="s">
        <v>14</v>
      </c>
      <c r="D47">
        <v>3</v>
      </c>
      <c r="E47" s="10" t="s">
        <v>4</v>
      </c>
      <c r="F47" s="9">
        <v>25000</v>
      </c>
      <c r="G47" s="8">
        <v>1950</v>
      </c>
      <c r="H47" s="9">
        <v>486</v>
      </c>
      <c r="I47" s="7">
        <v>36770</v>
      </c>
      <c r="J47">
        <v>52500</v>
      </c>
      <c r="K47" s="8">
        <v>22.777124694634704</v>
      </c>
    </row>
    <row r="48" spans="1:11" x14ac:dyDescent="0.25">
      <c r="A48">
        <v>47</v>
      </c>
      <c r="B48" s="6" t="s">
        <v>13</v>
      </c>
      <c r="C48" s="6" t="s">
        <v>52</v>
      </c>
      <c r="D48">
        <v>2</v>
      </c>
      <c r="E48" s="10" t="s">
        <v>2</v>
      </c>
      <c r="F48" s="9">
        <v>50000</v>
      </c>
      <c r="G48" s="8">
        <v>2570</v>
      </c>
      <c r="H48" s="9">
        <v>486</v>
      </c>
      <c r="I48" s="7">
        <v>35582</v>
      </c>
      <c r="J48">
        <v>65250</v>
      </c>
      <c r="K48" s="8">
        <v>26.031919215182647</v>
      </c>
    </row>
    <row r="49" spans="1:11" x14ac:dyDescent="0.25">
      <c r="A49">
        <v>48</v>
      </c>
      <c r="B49" s="6" t="s">
        <v>13</v>
      </c>
      <c r="C49" s="6" t="s">
        <v>52</v>
      </c>
      <c r="D49">
        <v>5</v>
      </c>
      <c r="E49" s="10" t="s">
        <v>2</v>
      </c>
      <c r="F49" s="9">
        <v>25000</v>
      </c>
      <c r="G49" s="8">
        <v>2570</v>
      </c>
      <c r="H49" s="9">
        <v>987</v>
      </c>
      <c r="I49" s="7">
        <v>35582</v>
      </c>
      <c r="J49">
        <v>52500</v>
      </c>
      <c r="K49" s="8">
        <v>26.031919215182647</v>
      </c>
    </row>
    <row r="50" spans="1:11" x14ac:dyDescent="0.25">
      <c r="A50">
        <v>49</v>
      </c>
      <c r="B50" s="6" t="s">
        <v>13</v>
      </c>
      <c r="C50" s="6" t="s">
        <v>15</v>
      </c>
      <c r="D50">
        <v>8</v>
      </c>
      <c r="E50" s="10" t="s">
        <v>2</v>
      </c>
      <c r="F50" s="9">
        <v>37500</v>
      </c>
      <c r="G50" s="8">
        <v>2570</v>
      </c>
      <c r="H50" s="9">
        <v>987</v>
      </c>
      <c r="I50" s="7">
        <v>35582</v>
      </c>
      <c r="J50">
        <v>28750</v>
      </c>
      <c r="K50" s="8">
        <v>26.031919215182647</v>
      </c>
    </row>
    <row r="51" spans="1:11" x14ac:dyDescent="0.25">
      <c r="A51">
        <v>50</v>
      </c>
      <c r="B51" s="6" t="s">
        <v>13</v>
      </c>
      <c r="C51" s="6" t="s">
        <v>14</v>
      </c>
      <c r="D51">
        <v>9</v>
      </c>
      <c r="E51" s="10" t="s">
        <v>4</v>
      </c>
      <c r="F51" s="9">
        <v>25000</v>
      </c>
      <c r="G51" s="8">
        <v>2570</v>
      </c>
      <c r="H51" s="9">
        <v>987</v>
      </c>
      <c r="I51" s="7">
        <v>35582</v>
      </c>
      <c r="J51">
        <v>52500</v>
      </c>
      <c r="K51" s="8">
        <v>26.031919215182647</v>
      </c>
    </row>
    <row r="52" spans="1:11" x14ac:dyDescent="0.25">
      <c r="A52">
        <v>51</v>
      </c>
      <c r="B52" s="6" t="s">
        <v>13</v>
      </c>
      <c r="C52" s="6" t="s">
        <v>14</v>
      </c>
      <c r="D52">
        <v>7</v>
      </c>
      <c r="E52" s="10" t="s">
        <v>4</v>
      </c>
      <c r="F52" s="9">
        <v>37500</v>
      </c>
      <c r="G52" s="8">
        <v>2570</v>
      </c>
      <c r="H52" s="9">
        <v>987</v>
      </c>
      <c r="I52" s="7">
        <v>35582</v>
      </c>
      <c r="J52">
        <v>52500</v>
      </c>
      <c r="K52" s="8">
        <v>26.031919215182647</v>
      </c>
    </row>
    <row r="53" spans="1:11" x14ac:dyDescent="0.25">
      <c r="A53">
        <v>52</v>
      </c>
      <c r="B53" s="6" t="s">
        <v>13</v>
      </c>
      <c r="C53" s="6" t="s">
        <v>14</v>
      </c>
      <c r="D53">
        <v>8</v>
      </c>
      <c r="E53" s="10" t="s">
        <v>4</v>
      </c>
      <c r="F53" s="9">
        <v>25000</v>
      </c>
      <c r="G53" s="8">
        <v>1950</v>
      </c>
      <c r="H53" s="9">
        <v>987</v>
      </c>
      <c r="I53" s="7">
        <v>35582</v>
      </c>
      <c r="J53">
        <v>28750</v>
      </c>
      <c r="K53" s="8">
        <v>26.031919215182647</v>
      </c>
    </row>
    <row r="54" spans="1:11" x14ac:dyDescent="0.25">
      <c r="A54">
        <v>53</v>
      </c>
      <c r="B54" s="6" t="s">
        <v>13</v>
      </c>
      <c r="C54" s="6" t="s">
        <v>14</v>
      </c>
      <c r="D54">
        <v>9</v>
      </c>
      <c r="E54" s="10" t="s">
        <v>4</v>
      </c>
      <c r="F54" s="9">
        <v>37500</v>
      </c>
      <c r="G54" s="8">
        <v>1950</v>
      </c>
      <c r="H54" s="9">
        <v>987</v>
      </c>
      <c r="I54" s="7">
        <v>35582</v>
      </c>
      <c r="J54">
        <v>52500</v>
      </c>
      <c r="K54" s="8">
        <v>26.031919215182647</v>
      </c>
    </row>
    <row r="55" spans="1:11" x14ac:dyDescent="0.25">
      <c r="A55">
        <v>54</v>
      </c>
      <c r="B55" s="6" t="s">
        <v>13</v>
      </c>
      <c r="C55" s="6" t="s">
        <v>15</v>
      </c>
      <c r="D55">
        <v>1</v>
      </c>
      <c r="E55" s="10" t="s">
        <v>2</v>
      </c>
      <c r="F55" s="9">
        <v>25000</v>
      </c>
      <c r="G55" s="8">
        <v>1950</v>
      </c>
      <c r="H55" s="9">
        <v>987</v>
      </c>
      <c r="I55" s="7">
        <v>38980</v>
      </c>
      <c r="J55">
        <v>52500</v>
      </c>
      <c r="K55" s="8">
        <v>16.722330174086757</v>
      </c>
    </row>
    <row r="56" spans="1:11" x14ac:dyDescent="0.25">
      <c r="A56">
        <v>55</v>
      </c>
      <c r="B56" s="6" t="s">
        <v>13</v>
      </c>
      <c r="C56" s="6" t="s">
        <v>15</v>
      </c>
      <c r="D56">
        <v>1</v>
      </c>
      <c r="E56" s="10" t="s">
        <v>2</v>
      </c>
      <c r="F56" s="9">
        <v>37500</v>
      </c>
      <c r="G56" s="8">
        <v>1950</v>
      </c>
      <c r="H56" s="9">
        <v>987</v>
      </c>
      <c r="I56" s="7">
        <v>38980</v>
      </c>
      <c r="J56">
        <v>52500</v>
      </c>
      <c r="K56" s="8">
        <v>16.722330174086757</v>
      </c>
    </row>
    <row r="57" spans="1:11" x14ac:dyDescent="0.25">
      <c r="A57">
        <v>56</v>
      </c>
      <c r="B57" s="6" t="s">
        <v>13</v>
      </c>
      <c r="C57" s="6" t="s">
        <v>15</v>
      </c>
      <c r="D57">
        <v>1</v>
      </c>
      <c r="E57" s="10" t="s">
        <v>2</v>
      </c>
      <c r="F57" s="9">
        <v>25000</v>
      </c>
      <c r="G57" s="8">
        <v>1950</v>
      </c>
      <c r="H57" s="9">
        <v>987</v>
      </c>
      <c r="I57" s="7">
        <v>38980</v>
      </c>
      <c r="J57">
        <v>52500</v>
      </c>
      <c r="K57" s="8">
        <v>16.722330174086757</v>
      </c>
    </row>
    <row r="58" spans="1:11" x14ac:dyDescent="0.25">
      <c r="A58">
        <v>57</v>
      </c>
      <c r="B58" s="6" t="s">
        <v>13</v>
      </c>
      <c r="C58" s="6" t="s">
        <v>14</v>
      </c>
      <c r="D58">
        <v>9</v>
      </c>
      <c r="E58" s="10" t="s">
        <v>4</v>
      </c>
      <c r="F58" s="9">
        <v>37500</v>
      </c>
      <c r="G58" s="8">
        <v>1950</v>
      </c>
      <c r="H58" s="9">
        <v>987</v>
      </c>
      <c r="I58" s="7">
        <v>38980</v>
      </c>
      <c r="J58">
        <v>127220</v>
      </c>
      <c r="K58" s="8">
        <v>16.722330174086757</v>
      </c>
    </row>
    <row r="59" spans="1:11" x14ac:dyDescent="0.25">
      <c r="A59">
        <v>58</v>
      </c>
      <c r="B59" s="6" t="s">
        <v>13</v>
      </c>
      <c r="C59" s="6" t="s">
        <v>14</v>
      </c>
      <c r="D59">
        <v>8</v>
      </c>
      <c r="E59" s="10" t="s">
        <v>4</v>
      </c>
      <c r="F59" s="9">
        <v>25000</v>
      </c>
      <c r="G59" s="8">
        <v>1950</v>
      </c>
      <c r="H59" s="9">
        <v>750</v>
      </c>
      <c r="I59" s="7">
        <v>38980</v>
      </c>
      <c r="J59">
        <v>52500</v>
      </c>
      <c r="K59" s="8">
        <v>16.722330174086757</v>
      </c>
    </row>
    <row r="60" spans="1:11" x14ac:dyDescent="0.25">
      <c r="A60">
        <v>59</v>
      </c>
      <c r="B60" s="6" t="s">
        <v>13</v>
      </c>
      <c r="C60" s="6" t="s">
        <v>14</v>
      </c>
      <c r="D60">
        <v>7</v>
      </c>
      <c r="E60" s="10" t="s">
        <v>4</v>
      </c>
      <c r="F60" s="9">
        <v>12500</v>
      </c>
      <c r="G60" s="8">
        <v>1950</v>
      </c>
      <c r="H60" s="9">
        <v>750</v>
      </c>
      <c r="I60" s="7">
        <v>38980</v>
      </c>
      <c r="J60">
        <v>28750</v>
      </c>
      <c r="K60" s="8">
        <v>16.722330174086757</v>
      </c>
    </row>
    <row r="61" spans="1:11" x14ac:dyDescent="0.25">
      <c r="A61">
        <v>60</v>
      </c>
      <c r="B61" s="6" t="s">
        <v>13</v>
      </c>
      <c r="C61" s="6" t="s">
        <v>14</v>
      </c>
      <c r="D61">
        <v>6</v>
      </c>
      <c r="E61" s="10" t="s">
        <v>2</v>
      </c>
      <c r="F61" s="9">
        <v>25000</v>
      </c>
      <c r="G61" s="8">
        <v>1950</v>
      </c>
      <c r="H61" s="9">
        <v>750</v>
      </c>
      <c r="I61" s="7">
        <v>38980</v>
      </c>
      <c r="J61">
        <v>52500</v>
      </c>
      <c r="K61" s="8">
        <v>16.722330174086757</v>
      </c>
    </row>
    <row r="62" spans="1:11" x14ac:dyDescent="0.25">
      <c r="A62">
        <v>61</v>
      </c>
      <c r="B62" s="6" t="s">
        <v>13</v>
      </c>
      <c r="C62" s="6" t="s">
        <v>14</v>
      </c>
      <c r="D62">
        <v>5</v>
      </c>
      <c r="E62" s="10" t="s">
        <v>4</v>
      </c>
      <c r="F62" s="9">
        <v>37500</v>
      </c>
      <c r="G62" s="8">
        <v>1950</v>
      </c>
      <c r="H62" s="9">
        <v>750</v>
      </c>
      <c r="I62" s="7">
        <v>38980</v>
      </c>
      <c r="J62">
        <v>52500</v>
      </c>
      <c r="K62" s="8">
        <v>16.722330174086757</v>
      </c>
    </row>
    <row r="63" spans="1:11" x14ac:dyDescent="0.25">
      <c r="A63">
        <v>62</v>
      </c>
      <c r="B63" s="6" t="s">
        <v>13</v>
      </c>
      <c r="C63" s="6" t="s">
        <v>14</v>
      </c>
      <c r="D63">
        <v>4</v>
      </c>
      <c r="E63" s="10" t="s">
        <v>2</v>
      </c>
      <c r="F63" s="9">
        <v>25000</v>
      </c>
      <c r="G63" s="8">
        <v>1950</v>
      </c>
      <c r="H63" s="9">
        <v>1250</v>
      </c>
      <c r="I63" s="7">
        <v>38980</v>
      </c>
      <c r="J63">
        <v>52500</v>
      </c>
      <c r="K63" s="8">
        <v>16.722330174086757</v>
      </c>
    </row>
    <row r="64" spans="1:11" x14ac:dyDescent="0.25">
      <c r="A64">
        <v>63</v>
      </c>
      <c r="B64" s="6" t="s">
        <v>13</v>
      </c>
      <c r="C64" s="6" t="s">
        <v>15</v>
      </c>
      <c r="D64">
        <v>3</v>
      </c>
      <c r="E64" s="10" t="s">
        <v>2</v>
      </c>
      <c r="F64" s="9">
        <v>37500</v>
      </c>
      <c r="G64" s="8">
        <v>2570</v>
      </c>
      <c r="H64" s="9">
        <v>1250</v>
      </c>
      <c r="I64" s="7">
        <v>38980</v>
      </c>
      <c r="J64">
        <v>52500</v>
      </c>
      <c r="K64" s="8">
        <v>16.722330174086757</v>
      </c>
    </row>
    <row r="65" spans="1:11" x14ac:dyDescent="0.25">
      <c r="A65">
        <v>64</v>
      </c>
      <c r="B65" s="6" t="s">
        <v>16</v>
      </c>
      <c r="C65" s="6" t="s">
        <v>17</v>
      </c>
      <c r="D65">
        <v>2</v>
      </c>
      <c r="E65" s="10" t="s">
        <v>2</v>
      </c>
      <c r="F65" s="9">
        <v>25700</v>
      </c>
      <c r="G65" s="8">
        <v>2570</v>
      </c>
      <c r="H65" s="9">
        <v>1250</v>
      </c>
      <c r="I65" s="7">
        <v>38980</v>
      </c>
      <c r="J65">
        <v>16525</v>
      </c>
      <c r="K65" s="8">
        <v>16.722330174086757</v>
      </c>
    </row>
    <row r="66" spans="1:11" x14ac:dyDescent="0.25">
      <c r="A66">
        <v>65</v>
      </c>
      <c r="B66" s="6" t="s">
        <v>16</v>
      </c>
      <c r="C66" s="6" t="s">
        <v>53</v>
      </c>
      <c r="D66">
        <v>2</v>
      </c>
      <c r="E66" s="10" t="s">
        <v>2</v>
      </c>
      <c r="F66" s="9">
        <v>25700</v>
      </c>
      <c r="G66" s="8">
        <v>2570</v>
      </c>
      <c r="H66" s="9">
        <v>1250</v>
      </c>
      <c r="I66" s="7">
        <v>38980</v>
      </c>
      <c r="J66">
        <v>52500</v>
      </c>
      <c r="K66" s="8">
        <v>16.722330174086757</v>
      </c>
    </row>
    <row r="67" spans="1:11" x14ac:dyDescent="0.25">
      <c r="A67">
        <v>66</v>
      </c>
      <c r="B67" s="6" t="s">
        <v>16</v>
      </c>
      <c r="C67" s="6" t="s">
        <v>54</v>
      </c>
      <c r="D67">
        <v>1</v>
      </c>
      <c r="E67" s="10" t="s">
        <v>2</v>
      </c>
      <c r="F67" s="9">
        <v>25700</v>
      </c>
      <c r="G67" s="8">
        <v>2570</v>
      </c>
      <c r="H67" s="9">
        <v>987</v>
      </c>
      <c r="I67" s="7">
        <v>38980</v>
      </c>
      <c r="J67">
        <v>127220</v>
      </c>
      <c r="K67" s="8">
        <v>16.722330174086757</v>
      </c>
    </row>
    <row r="68" spans="1:11" x14ac:dyDescent="0.25">
      <c r="A68">
        <v>67</v>
      </c>
      <c r="B68" s="6" t="s">
        <v>16</v>
      </c>
      <c r="C68" s="6" t="s">
        <v>55</v>
      </c>
      <c r="D68">
        <v>1</v>
      </c>
      <c r="E68" s="10" t="s">
        <v>2</v>
      </c>
      <c r="F68" s="9">
        <v>25700</v>
      </c>
      <c r="G68" s="8">
        <v>2570</v>
      </c>
      <c r="H68" s="9">
        <v>1250</v>
      </c>
      <c r="I68" s="7">
        <v>39211</v>
      </c>
      <c r="J68">
        <v>17000</v>
      </c>
      <c r="K68" s="8">
        <v>16.089453461757991</v>
      </c>
    </row>
    <row r="69" spans="1:11" x14ac:dyDescent="0.25">
      <c r="A69">
        <v>68</v>
      </c>
      <c r="B69" s="6" t="s">
        <v>16</v>
      </c>
      <c r="C69" s="6" t="s">
        <v>17</v>
      </c>
      <c r="D69">
        <v>5</v>
      </c>
      <c r="E69" s="10" t="s">
        <v>4</v>
      </c>
      <c r="F69" s="9">
        <v>62000</v>
      </c>
      <c r="G69" s="8">
        <v>2570</v>
      </c>
      <c r="H69" s="9">
        <v>987</v>
      </c>
      <c r="I69" s="7">
        <v>39211</v>
      </c>
      <c r="J69">
        <v>52500</v>
      </c>
      <c r="K69" s="8">
        <v>16.089453461757991</v>
      </c>
    </row>
    <row r="70" spans="1:11" x14ac:dyDescent="0.25">
      <c r="A70">
        <v>69</v>
      </c>
      <c r="B70" s="6" t="s">
        <v>16</v>
      </c>
      <c r="C70" s="6" t="s">
        <v>17</v>
      </c>
      <c r="D70">
        <v>9</v>
      </c>
      <c r="E70" s="10" t="s">
        <v>18</v>
      </c>
      <c r="F70" s="9">
        <v>62000</v>
      </c>
      <c r="G70" s="8">
        <v>2570</v>
      </c>
      <c r="H70" s="9">
        <v>1250</v>
      </c>
      <c r="I70" s="7">
        <v>39211</v>
      </c>
      <c r="J70">
        <v>52500</v>
      </c>
      <c r="K70" s="8">
        <v>16.089453461757991</v>
      </c>
    </row>
    <row r="71" spans="1:11" x14ac:dyDescent="0.25">
      <c r="A71">
        <v>70</v>
      </c>
      <c r="B71" s="6" t="s">
        <v>16</v>
      </c>
      <c r="C71" s="6" t="s">
        <v>17</v>
      </c>
      <c r="D71">
        <v>8</v>
      </c>
      <c r="E71" s="10" t="s">
        <v>2</v>
      </c>
      <c r="F71" s="9">
        <v>25700</v>
      </c>
      <c r="G71" s="8">
        <v>2570</v>
      </c>
      <c r="H71" s="9">
        <v>987</v>
      </c>
      <c r="I71" s="7">
        <v>39211</v>
      </c>
      <c r="J71">
        <v>52500</v>
      </c>
      <c r="K71" s="8">
        <v>16.089453461757991</v>
      </c>
    </row>
    <row r="72" spans="1:11" x14ac:dyDescent="0.25">
      <c r="A72">
        <v>71</v>
      </c>
      <c r="B72" s="6" t="s">
        <v>16</v>
      </c>
      <c r="C72" s="6" t="s">
        <v>54</v>
      </c>
      <c r="D72">
        <v>7</v>
      </c>
      <c r="E72" s="10" t="s">
        <v>2</v>
      </c>
      <c r="F72" s="9">
        <v>25700</v>
      </c>
      <c r="G72" s="8">
        <v>1950</v>
      </c>
      <c r="H72" s="9">
        <v>1250</v>
      </c>
      <c r="I72" s="7">
        <v>39211</v>
      </c>
      <c r="J72">
        <v>18695</v>
      </c>
      <c r="K72" s="8">
        <v>16.089453461757991</v>
      </c>
    </row>
    <row r="73" spans="1:11" x14ac:dyDescent="0.25">
      <c r="A73">
        <v>72</v>
      </c>
      <c r="B73" s="6" t="s">
        <v>16</v>
      </c>
      <c r="C73" s="6" t="s">
        <v>55</v>
      </c>
      <c r="D73">
        <v>4</v>
      </c>
      <c r="E73" s="10" t="s">
        <v>2</v>
      </c>
      <c r="F73" s="9">
        <v>25700</v>
      </c>
      <c r="G73" s="8">
        <v>1950</v>
      </c>
      <c r="H73" s="9">
        <v>987</v>
      </c>
      <c r="I73" s="7">
        <v>39211</v>
      </c>
      <c r="J73">
        <v>52500</v>
      </c>
      <c r="K73" s="8">
        <v>16.089453461757991</v>
      </c>
    </row>
    <row r="74" spans="1:11" x14ac:dyDescent="0.25">
      <c r="A74">
        <v>73</v>
      </c>
      <c r="B74" s="6" t="s">
        <v>16</v>
      </c>
      <c r="C74" s="6" t="s">
        <v>17</v>
      </c>
      <c r="D74">
        <v>5</v>
      </c>
      <c r="E74" s="10" t="s">
        <v>2</v>
      </c>
      <c r="F74" s="9">
        <v>62000</v>
      </c>
      <c r="G74" s="8">
        <v>1950</v>
      </c>
      <c r="H74" s="9">
        <v>1250</v>
      </c>
      <c r="I74" s="7">
        <v>39211</v>
      </c>
      <c r="J74">
        <v>52500</v>
      </c>
      <c r="K74" s="8">
        <v>16.089453461757991</v>
      </c>
    </row>
    <row r="75" spans="1:11" x14ac:dyDescent="0.25">
      <c r="A75">
        <v>74</v>
      </c>
      <c r="B75" s="6" t="s">
        <v>16</v>
      </c>
      <c r="C75" s="6" t="s">
        <v>17</v>
      </c>
      <c r="D75">
        <v>5</v>
      </c>
      <c r="E75" s="10" t="s">
        <v>4</v>
      </c>
      <c r="F75" s="9">
        <v>62000</v>
      </c>
      <c r="G75" s="8">
        <v>1950</v>
      </c>
      <c r="H75" s="9">
        <v>987</v>
      </c>
      <c r="I75" s="7">
        <v>39211</v>
      </c>
      <c r="J75">
        <v>9850</v>
      </c>
      <c r="K75" s="8">
        <v>16.089453461757991</v>
      </c>
    </row>
    <row r="76" spans="1:11" x14ac:dyDescent="0.25">
      <c r="A76">
        <v>75</v>
      </c>
      <c r="B76" s="6" t="s">
        <v>16</v>
      </c>
      <c r="C76" s="6" t="s">
        <v>17</v>
      </c>
      <c r="D76">
        <v>6</v>
      </c>
      <c r="E76" s="10" t="s">
        <v>2</v>
      </c>
      <c r="F76" s="9">
        <v>62000</v>
      </c>
      <c r="G76" s="8">
        <v>1950</v>
      </c>
      <c r="H76" s="9">
        <v>987</v>
      </c>
      <c r="I76" s="7">
        <v>39211</v>
      </c>
      <c r="J76">
        <v>28750</v>
      </c>
      <c r="K76" s="8">
        <v>16.089453461757991</v>
      </c>
    </row>
    <row r="77" spans="1:11" x14ac:dyDescent="0.25">
      <c r="A77">
        <v>76</v>
      </c>
      <c r="B77" s="6" t="s">
        <v>16</v>
      </c>
      <c r="C77" s="6" t="s">
        <v>17</v>
      </c>
      <c r="D77">
        <v>6</v>
      </c>
      <c r="E77" s="10" t="s">
        <v>2</v>
      </c>
      <c r="F77" s="9">
        <v>25700</v>
      </c>
      <c r="G77" s="8">
        <v>1950</v>
      </c>
      <c r="H77" s="9">
        <v>1250</v>
      </c>
      <c r="I77" s="7">
        <v>39211</v>
      </c>
      <c r="J77">
        <v>52500</v>
      </c>
      <c r="K77" s="8">
        <v>16.089453461757991</v>
      </c>
    </row>
    <row r="78" spans="1:11" x14ac:dyDescent="0.25">
      <c r="A78">
        <v>77</v>
      </c>
      <c r="B78" s="6" t="s">
        <v>16</v>
      </c>
      <c r="C78" s="6" t="s">
        <v>17</v>
      </c>
      <c r="D78">
        <v>3</v>
      </c>
      <c r="E78" s="10" t="s">
        <v>4</v>
      </c>
      <c r="F78" s="9">
        <v>25700</v>
      </c>
      <c r="G78" s="8">
        <v>1950</v>
      </c>
      <c r="H78" s="9">
        <v>750</v>
      </c>
      <c r="I78" s="7">
        <v>39211</v>
      </c>
      <c r="J78">
        <v>28750</v>
      </c>
      <c r="K78" s="8">
        <v>16.089453461757991</v>
      </c>
    </row>
    <row r="79" spans="1:11" x14ac:dyDescent="0.25">
      <c r="A79">
        <v>78</v>
      </c>
      <c r="B79" s="6" t="s">
        <v>16</v>
      </c>
      <c r="C79" s="6" t="s">
        <v>54</v>
      </c>
      <c r="D79">
        <v>2</v>
      </c>
      <c r="E79" s="10" t="s">
        <v>2</v>
      </c>
      <c r="F79" s="9">
        <v>25700</v>
      </c>
      <c r="G79" s="8">
        <v>1950</v>
      </c>
      <c r="H79" s="9">
        <v>750</v>
      </c>
      <c r="I79" s="7">
        <v>39211</v>
      </c>
      <c r="J79">
        <v>52500</v>
      </c>
      <c r="K79" s="8">
        <v>16.089453461757991</v>
      </c>
    </row>
    <row r="80" spans="1:11" x14ac:dyDescent="0.25">
      <c r="A80">
        <v>79</v>
      </c>
      <c r="B80" s="6" t="s">
        <v>16</v>
      </c>
      <c r="C80" s="6" t="s">
        <v>55</v>
      </c>
      <c r="D80">
        <v>1</v>
      </c>
      <c r="E80" s="10" t="s">
        <v>2</v>
      </c>
      <c r="F80" s="9">
        <v>25700</v>
      </c>
      <c r="G80" s="8">
        <v>1950</v>
      </c>
      <c r="H80" s="9">
        <v>750</v>
      </c>
      <c r="I80" s="7">
        <v>39211</v>
      </c>
      <c r="J80">
        <v>52500</v>
      </c>
      <c r="K80" s="8">
        <v>16.089453461757991</v>
      </c>
    </row>
    <row r="81" spans="1:11" x14ac:dyDescent="0.25">
      <c r="A81">
        <v>80</v>
      </c>
      <c r="B81" s="6" t="s">
        <v>16</v>
      </c>
      <c r="C81" s="6" t="s">
        <v>55</v>
      </c>
      <c r="D81">
        <v>1</v>
      </c>
      <c r="E81" s="10" t="s">
        <v>2</v>
      </c>
      <c r="F81" s="9">
        <v>62000</v>
      </c>
      <c r="G81" s="8">
        <v>1950</v>
      </c>
      <c r="H81" s="9">
        <v>750</v>
      </c>
      <c r="I81" s="7">
        <v>39211</v>
      </c>
      <c r="J81">
        <v>52500</v>
      </c>
      <c r="K81" s="8">
        <v>16.089453461757991</v>
      </c>
    </row>
    <row r="82" spans="1:11" x14ac:dyDescent="0.25">
      <c r="A82">
        <v>81</v>
      </c>
      <c r="B82" s="6" t="s">
        <v>16</v>
      </c>
      <c r="C82" s="6" t="s">
        <v>17</v>
      </c>
      <c r="D82">
        <v>1</v>
      </c>
      <c r="E82" s="10" t="s">
        <v>18</v>
      </c>
      <c r="F82" s="9">
        <v>62000</v>
      </c>
      <c r="G82" s="8">
        <v>1950</v>
      </c>
      <c r="H82" s="9">
        <v>486</v>
      </c>
      <c r="I82" s="7">
        <v>39211</v>
      </c>
      <c r="J82">
        <v>52500</v>
      </c>
      <c r="K82" s="8">
        <v>16.089453461757991</v>
      </c>
    </row>
    <row r="83" spans="1:11" x14ac:dyDescent="0.25">
      <c r="A83">
        <v>82</v>
      </c>
      <c r="B83" s="6" t="s">
        <v>16</v>
      </c>
      <c r="C83" s="6" t="s">
        <v>17</v>
      </c>
      <c r="D83">
        <v>9</v>
      </c>
      <c r="E83" s="10" t="s">
        <v>18</v>
      </c>
      <c r="F83" s="9">
        <v>25700</v>
      </c>
      <c r="G83" s="8">
        <v>1950</v>
      </c>
      <c r="H83" s="9">
        <v>486</v>
      </c>
      <c r="I83" s="7">
        <v>38980</v>
      </c>
      <c r="J83">
        <v>65250</v>
      </c>
      <c r="K83" s="8">
        <v>16.722330174086757</v>
      </c>
    </row>
    <row r="84" spans="1:11" x14ac:dyDescent="0.25">
      <c r="A84">
        <v>83</v>
      </c>
      <c r="B84" s="6" t="s">
        <v>16</v>
      </c>
      <c r="C84" s="6" t="s">
        <v>17</v>
      </c>
      <c r="D84">
        <v>9</v>
      </c>
      <c r="E84" s="10" t="s">
        <v>4</v>
      </c>
      <c r="F84" s="9">
        <v>62000</v>
      </c>
      <c r="G84" s="8">
        <v>2570</v>
      </c>
      <c r="H84" s="9">
        <v>486</v>
      </c>
      <c r="I84" s="7">
        <v>38980</v>
      </c>
      <c r="J84">
        <v>52500</v>
      </c>
      <c r="K84" s="8">
        <v>16.722330174086757</v>
      </c>
    </row>
    <row r="85" spans="1:11" x14ac:dyDescent="0.25">
      <c r="A85">
        <v>84</v>
      </c>
      <c r="B85" s="6" t="s">
        <v>16</v>
      </c>
      <c r="C85" s="6" t="s">
        <v>17</v>
      </c>
      <c r="D85">
        <v>8</v>
      </c>
      <c r="E85" s="10" t="s">
        <v>2</v>
      </c>
      <c r="F85" s="9">
        <v>62000</v>
      </c>
      <c r="G85" s="8">
        <v>2570</v>
      </c>
      <c r="H85" s="9">
        <v>486</v>
      </c>
      <c r="I85" s="7">
        <v>38980</v>
      </c>
      <c r="J85">
        <v>52500</v>
      </c>
      <c r="K85" s="8">
        <v>16.722330174086757</v>
      </c>
    </row>
    <row r="86" spans="1:11" x14ac:dyDescent="0.25">
      <c r="A86">
        <v>85</v>
      </c>
      <c r="B86" s="6" t="s">
        <v>16</v>
      </c>
      <c r="C86" s="6" t="s">
        <v>17</v>
      </c>
      <c r="D86">
        <v>7</v>
      </c>
      <c r="E86" s="10" t="s">
        <v>2</v>
      </c>
      <c r="F86" s="9">
        <v>62000</v>
      </c>
      <c r="G86" s="8">
        <v>2570</v>
      </c>
      <c r="H86" s="9">
        <v>486</v>
      </c>
      <c r="I86" s="7">
        <v>38980</v>
      </c>
      <c r="J86">
        <v>52500</v>
      </c>
      <c r="K86" s="8">
        <v>16.722330174086757</v>
      </c>
    </row>
    <row r="87" spans="1:11" x14ac:dyDescent="0.25">
      <c r="A87">
        <v>86</v>
      </c>
      <c r="B87" s="6" t="s">
        <v>16</v>
      </c>
      <c r="C87" s="6" t="s">
        <v>54</v>
      </c>
      <c r="D87">
        <v>6</v>
      </c>
      <c r="E87" s="10" t="s">
        <v>2</v>
      </c>
      <c r="F87" s="9">
        <v>25700</v>
      </c>
      <c r="G87" s="8">
        <v>2570</v>
      </c>
      <c r="H87" s="9">
        <v>486</v>
      </c>
      <c r="I87" s="7">
        <v>38980</v>
      </c>
      <c r="J87">
        <v>52500</v>
      </c>
      <c r="K87" s="8">
        <v>16.722330174086757</v>
      </c>
    </row>
    <row r="88" spans="1:11" x14ac:dyDescent="0.25">
      <c r="A88">
        <v>87</v>
      </c>
      <c r="B88" s="6" t="s">
        <v>16</v>
      </c>
      <c r="C88" s="6" t="s">
        <v>55</v>
      </c>
      <c r="D88">
        <v>5</v>
      </c>
      <c r="E88" s="10" t="s">
        <v>18</v>
      </c>
      <c r="F88" s="9">
        <v>25700</v>
      </c>
      <c r="G88" s="8">
        <v>2570</v>
      </c>
      <c r="H88" s="9">
        <v>486</v>
      </c>
      <c r="I88" s="7">
        <v>38980</v>
      </c>
      <c r="J88">
        <v>65250</v>
      </c>
      <c r="K88" s="8">
        <v>16.722330174086757</v>
      </c>
    </row>
    <row r="89" spans="1:11" x14ac:dyDescent="0.25">
      <c r="A89">
        <v>88</v>
      </c>
      <c r="B89" s="6" t="s">
        <v>13</v>
      </c>
      <c r="C89" s="6" t="s">
        <v>14</v>
      </c>
      <c r="D89">
        <v>1</v>
      </c>
      <c r="E89" s="10" t="s">
        <v>4</v>
      </c>
      <c r="F89" s="9">
        <v>37500</v>
      </c>
      <c r="G89" s="8">
        <v>400</v>
      </c>
      <c r="H89" s="9">
        <v>486</v>
      </c>
      <c r="I89" s="7">
        <v>39211</v>
      </c>
      <c r="J89">
        <v>127220</v>
      </c>
      <c r="K89" s="8">
        <v>16.089453461757991</v>
      </c>
    </row>
    <row r="90" spans="1:11" x14ac:dyDescent="0.25">
      <c r="A90">
        <v>89</v>
      </c>
      <c r="B90" s="6" t="s">
        <v>19</v>
      </c>
      <c r="C90" s="6" t="s">
        <v>56</v>
      </c>
      <c r="D90">
        <v>2</v>
      </c>
      <c r="E90" s="10" t="s">
        <v>4</v>
      </c>
      <c r="F90" s="9">
        <v>37500</v>
      </c>
      <c r="G90" s="8">
        <v>400</v>
      </c>
      <c r="H90" s="9">
        <v>325</v>
      </c>
      <c r="I90" s="7">
        <v>38980</v>
      </c>
      <c r="J90">
        <v>52500</v>
      </c>
      <c r="K90" s="8">
        <v>16.722330174086757</v>
      </c>
    </row>
    <row r="91" spans="1:11" x14ac:dyDescent="0.25">
      <c r="A91">
        <v>90</v>
      </c>
      <c r="B91" s="6" t="s">
        <v>13</v>
      </c>
      <c r="C91" s="6" t="s">
        <v>14</v>
      </c>
      <c r="D91">
        <v>3</v>
      </c>
      <c r="E91" s="10" t="s">
        <v>2</v>
      </c>
      <c r="F91" s="9">
        <v>37500</v>
      </c>
      <c r="G91" s="8">
        <v>400</v>
      </c>
      <c r="H91" s="9">
        <v>325</v>
      </c>
      <c r="I91" s="7">
        <v>39211</v>
      </c>
      <c r="J91">
        <v>52500</v>
      </c>
      <c r="K91" s="8">
        <v>16.089453461757991</v>
      </c>
    </row>
    <row r="92" spans="1:11" x14ac:dyDescent="0.25">
      <c r="A92">
        <v>91</v>
      </c>
      <c r="B92" s="6" t="s">
        <v>19</v>
      </c>
      <c r="C92" s="6" t="s">
        <v>57</v>
      </c>
      <c r="D92">
        <v>4</v>
      </c>
      <c r="E92" s="10" t="s">
        <v>4</v>
      </c>
      <c r="F92" s="9">
        <v>37500</v>
      </c>
      <c r="G92" s="8">
        <v>400</v>
      </c>
      <c r="H92" s="9">
        <v>325</v>
      </c>
      <c r="I92" s="7">
        <v>38980</v>
      </c>
      <c r="J92">
        <v>52500</v>
      </c>
      <c r="K92" s="8">
        <v>16.722330174086757</v>
      </c>
    </row>
    <row r="93" spans="1:11" x14ac:dyDescent="0.25">
      <c r="A93">
        <v>92</v>
      </c>
      <c r="B93" s="6" t="s">
        <v>13</v>
      </c>
      <c r="C93" s="6" t="s">
        <v>14</v>
      </c>
      <c r="D93">
        <v>5</v>
      </c>
      <c r="E93" s="10" t="s">
        <v>18</v>
      </c>
      <c r="F93" s="9">
        <v>37500</v>
      </c>
      <c r="G93" s="8">
        <v>400</v>
      </c>
      <c r="H93" s="9">
        <v>325</v>
      </c>
      <c r="I93" s="7">
        <v>39211</v>
      </c>
      <c r="J93">
        <v>52500</v>
      </c>
      <c r="K93" s="8">
        <v>16.089453461757991</v>
      </c>
    </row>
    <row r="94" spans="1:11" x14ac:dyDescent="0.25">
      <c r="A94">
        <v>93</v>
      </c>
      <c r="B94" s="6" t="s">
        <v>19</v>
      </c>
      <c r="C94" s="6" t="s">
        <v>56</v>
      </c>
      <c r="D94">
        <v>6</v>
      </c>
      <c r="E94" s="10" t="s">
        <v>4</v>
      </c>
      <c r="F94" s="9">
        <v>37500</v>
      </c>
      <c r="G94" s="8">
        <v>400</v>
      </c>
      <c r="H94" s="9">
        <v>325</v>
      </c>
      <c r="I94" s="7">
        <v>38980</v>
      </c>
      <c r="J94">
        <v>52500</v>
      </c>
      <c r="K94" s="8">
        <v>16.722330174086757</v>
      </c>
    </row>
    <row r="95" spans="1:11" x14ac:dyDescent="0.25">
      <c r="A95">
        <v>94</v>
      </c>
      <c r="B95" s="6" t="s">
        <v>13</v>
      </c>
      <c r="C95" s="6" t="s">
        <v>14</v>
      </c>
      <c r="D95">
        <v>5</v>
      </c>
      <c r="E95" s="10" t="s">
        <v>2</v>
      </c>
      <c r="F95" s="9">
        <v>37500</v>
      </c>
      <c r="G95" s="8">
        <v>400</v>
      </c>
      <c r="H95" s="9">
        <v>325</v>
      </c>
      <c r="I95" s="7">
        <v>38980</v>
      </c>
      <c r="J95">
        <v>52500</v>
      </c>
      <c r="K95" s="8">
        <v>16.722330174086757</v>
      </c>
    </row>
    <row r="96" spans="1:11" x14ac:dyDescent="0.25">
      <c r="A96">
        <v>95</v>
      </c>
      <c r="B96" s="6" t="s">
        <v>19</v>
      </c>
      <c r="C96" s="6" t="s">
        <v>57</v>
      </c>
      <c r="D96">
        <v>4</v>
      </c>
      <c r="E96" s="10" t="s">
        <v>4</v>
      </c>
      <c r="F96" s="9">
        <v>37500</v>
      </c>
      <c r="G96" s="8">
        <v>400</v>
      </c>
      <c r="H96" s="9">
        <v>325</v>
      </c>
      <c r="I96" s="7">
        <v>38980</v>
      </c>
      <c r="J96">
        <v>52500</v>
      </c>
      <c r="K96" s="8">
        <v>16.722330174086757</v>
      </c>
    </row>
    <row r="97" spans="1:11" x14ac:dyDescent="0.25">
      <c r="A97">
        <v>96</v>
      </c>
      <c r="B97" s="6" t="s">
        <v>13</v>
      </c>
      <c r="C97" s="6" t="s">
        <v>14</v>
      </c>
      <c r="D97">
        <v>3</v>
      </c>
      <c r="E97" s="10" t="s">
        <v>2</v>
      </c>
      <c r="F97" s="9">
        <v>37500</v>
      </c>
      <c r="G97" s="8">
        <v>400</v>
      </c>
      <c r="H97" s="9">
        <v>325</v>
      </c>
      <c r="I97" s="7">
        <v>38980</v>
      </c>
      <c r="J97">
        <v>127220</v>
      </c>
      <c r="K97" s="8">
        <v>16.722330174086757</v>
      </c>
    </row>
    <row r="98" spans="1:11" x14ac:dyDescent="0.25">
      <c r="A98">
        <v>97</v>
      </c>
      <c r="B98" s="6" t="s">
        <v>19</v>
      </c>
      <c r="C98" s="6" t="s">
        <v>56</v>
      </c>
      <c r="D98">
        <v>2</v>
      </c>
      <c r="E98" s="10" t="s">
        <v>4</v>
      </c>
      <c r="F98" s="9">
        <v>37500</v>
      </c>
      <c r="G98" s="8">
        <v>400</v>
      </c>
      <c r="H98" s="9">
        <v>325</v>
      </c>
      <c r="I98" s="7">
        <v>39211</v>
      </c>
      <c r="J98">
        <v>52500</v>
      </c>
      <c r="K98" s="8">
        <v>16.089453461757991</v>
      </c>
    </row>
    <row r="99" spans="1:11" x14ac:dyDescent="0.25">
      <c r="A99">
        <v>98</v>
      </c>
      <c r="B99" s="6" t="s">
        <v>13</v>
      </c>
      <c r="C99" s="6" t="s">
        <v>14</v>
      </c>
      <c r="D99">
        <v>2</v>
      </c>
      <c r="E99" s="10" t="s">
        <v>4</v>
      </c>
      <c r="F99" s="9">
        <v>37500</v>
      </c>
      <c r="G99" s="8">
        <v>400</v>
      </c>
      <c r="H99" s="9">
        <v>325</v>
      </c>
      <c r="I99" s="7">
        <v>38980</v>
      </c>
      <c r="J99">
        <v>52500</v>
      </c>
      <c r="K99" s="8">
        <v>16.722330174086757</v>
      </c>
    </row>
    <row r="100" spans="1:11" x14ac:dyDescent="0.25">
      <c r="A100">
        <v>99</v>
      </c>
      <c r="B100" s="6" t="s">
        <v>13</v>
      </c>
      <c r="C100" s="6" t="s">
        <v>15</v>
      </c>
      <c r="D100">
        <v>2</v>
      </c>
      <c r="E100" s="10" t="s">
        <v>2</v>
      </c>
      <c r="F100" s="9">
        <v>37500</v>
      </c>
      <c r="G100" s="8">
        <v>400</v>
      </c>
      <c r="H100" s="9">
        <v>325</v>
      </c>
      <c r="I100" s="7">
        <v>38980</v>
      </c>
      <c r="J100">
        <v>65250</v>
      </c>
      <c r="K100" s="8">
        <v>16.722330174086757</v>
      </c>
    </row>
    <row r="101" spans="1:11" x14ac:dyDescent="0.25">
      <c r="A101">
        <v>100</v>
      </c>
      <c r="B101" s="6" t="s">
        <v>13</v>
      </c>
      <c r="C101" s="6" t="s">
        <v>15</v>
      </c>
      <c r="D101">
        <v>9</v>
      </c>
      <c r="E101" s="10" t="s">
        <v>2</v>
      </c>
      <c r="F101" s="9">
        <v>25700</v>
      </c>
      <c r="G101" s="8">
        <v>250</v>
      </c>
      <c r="H101" s="9">
        <v>250</v>
      </c>
      <c r="I101" s="7">
        <v>38980</v>
      </c>
      <c r="J101">
        <v>65250</v>
      </c>
      <c r="K101" s="8">
        <v>16.722330174086757</v>
      </c>
    </row>
    <row r="102" spans="1:11" x14ac:dyDescent="0.25">
      <c r="A102">
        <v>101</v>
      </c>
      <c r="B102" s="6" t="s">
        <v>13</v>
      </c>
      <c r="C102" s="6" t="s">
        <v>15</v>
      </c>
      <c r="D102">
        <v>8</v>
      </c>
      <c r="E102" s="10" t="s">
        <v>2</v>
      </c>
      <c r="F102" s="9">
        <v>25700</v>
      </c>
      <c r="G102" s="8">
        <v>250</v>
      </c>
      <c r="H102" s="9">
        <v>250</v>
      </c>
      <c r="I102" s="7">
        <v>38615</v>
      </c>
      <c r="J102">
        <v>65250</v>
      </c>
      <c r="K102" s="8">
        <v>17.722330174086757</v>
      </c>
    </row>
    <row r="103" spans="1:11" x14ac:dyDescent="0.25">
      <c r="A103">
        <v>102</v>
      </c>
      <c r="B103" s="6" t="s">
        <v>13</v>
      </c>
      <c r="C103" s="6" t="s">
        <v>15</v>
      </c>
      <c r="D103">
        <v>7</v>
      </c>
      <c r="E103" s="10" t="s">
        <v>2</v>
      </c>
      <c r="F103" s="9">
        <v>25700</v>
      </c>
      <c r="G103" s="8">
        <v>250</v>
      </c>
      <c r="H103" s="9">
        <v>250</v>
      </c>
      <c r="I103" s="7">
        <v>38615</v>
      </c>
      <c r="J103">
        <v>65250</v>
      </c>
      <c r="K103" s="8">
        <v>17.722330174086757</v>
      </c>
    </row>
    <row r="104" spans="1:11" x14ac:dyDescent="0.25">
      <c r="A104">
        <v>103</v>
      </c>
      <c r="B104" s="6" t="s">
        <v>13</v>
      </c>
      <c r="C104" s="6" t="s">
        <v>14</v>
      </c>
      <c r="D104">
        <v>6</v>
      </c>
      <c r="E104" s="10" t="s">
        <v>4</v>
      </c>
      <c r="F104" s="9">
        <v>62000</v>
      </c>
      <c r="G104" s="8">
        <v>400</v>
      </c>
      <c r="H104" s="9">
        <v>250</v>
      </c>
      <c r="I104" s="7">
        <v>38615</v>
      </c>
      <c r="J104">
        <v>52500</v>
      </c>
      <c r="K104" s="8">
        <v>17.722330174086757</v>
      </c>
    </row>
    <row r="105" spans="1:11" x14ac:dyDescent="0.25">
      <c r="A105">
        <v>104</v>
      </c>
      <c r="B105" s="6" t="s">
        <v>13</v>
      </c>
      <c r="C105" s="6" t="s">
        <v>14</v>
      </c>
      <c r="D105">
        <v>5</v>
      </c>
      <c r="E105" s="10" t="s">
        <v>2</v>
      </c>
      <c r="F105" s="9">
        <v>62000</v>
      </c>
      <c r="G105" s="8">
        <v>400</v>
      </c>
      <c r="H105" s="9">
        <v>250</v>
      </c>
      <c r="I105" s="7">
        <v>38615</v>
      </c>
      <c r="J105">
        <v>52500</v>
      </c>
      <c r="K105" s="8">
        <v>17.722330174086757</v>
      </c>
    </row>
    <row r="106" spans="1:11" x14ac:dyDescent="0.25">
      <c r="A106">
        <v>105</v>
      </c>
      <c r="B106" s="6" t="s">
        <v>13</v>
      </c>
      <c r="C106" s="6" t="s">
        <v>15</v>
      </c>
      <c r="D106">
        <v>5</v>
      </c>
      <c r="E106" s="10" t="s">
        <v>2</v>
      </c>
      <c r="F106" s="9">
        <v>25700</v>
      </c>
      <c r="G106" s="8">
        <v>250</v>
      </c>
      <c r="H106" s="9">
        <v>250</v>
      </c>
      <c r="I106" s="7">
        <v>38615</v>
      </c>
      <c r="J106">
        <v>52500</v>
      </c>
      <c r="K106" s="8">
        <v>17.722330174086757</v>
      </c>
    </row>
    <row r="107" spans="1:11" x14ac:dyDescent="0.25">
      <c r="A107">
        <v>106</v>
      </c>
      <c r="B107" s="6" t="s">
        <v>13</v>
      </c>
      <c r="C107" s="6" t="s">
        <v>15</v>
      </c>
      <c r="D107">
        <v>4</v>
      </c>
      <c r="E107" s="10" t="s">
        <v>2</v>
      </c>
      <c r="F107" s="9">
        <v>25700</v>
      </c>
      <c r="G107" s="8">
        <v>250</v>
      </c>
      <c r="H107" s="9">
        <v>250</v>
      </c>
      <c r="I107" s="7">
        <v>38615</v>
      </c>
      <c r="J107">
        <v>52500</v>
      </c>
      <c r="K107" s="8">
        <v>17.722330174086757</v>
      </c>
    </row>
    <row r="108" spans="1:11" x14ac:dyDescent="0.25">
      <c r="A108">
        <v>107</v>
      </c>
      <c r="B108" s="6" t="s">
        <v>13</v>
      </c>
      <c r="C108" s="6" t="s">
        <v>14</v>
      </c>
      <c r="D108">
        <v>4</v>
      </c>
      <c r="E108" s="10" t="s">
        <v>4</v>
      </c>
      <c r="F108" s="9">
        <v>25700</v>
      </c>
      <c r="G108" s="8">
        <v>250</v>
      </c>
      <c r="H108" s="9">
        <v>250</v>
      </c>
      <c r="I108" s="7">
        <v>38615</v>
      </c>
      <c r="J108">
        <v>28750</v>
      </c>
      <c r="K108" s="8">
        <v>17.722330174086757</v>
      </c>
    </row>
    <row r="109" spans="1:11" x14ac:dyDescent="0.25">
      <c r="A109">
        <v>108</v>
      </c>
      <c r="B109" s="6" t="s">
        <v>13</v>
      </c>
      <c r="C109" s="6" t="s">
        <v>14</v>
      </c>
      <c r="D109">
        <v>4</v>
      </c>
      <c r="E109" s="10" t="s">
        <v>4</v>
      </c>
      <c r="F109" s="9">
        <v>62000</v>
      </c>
      <c r="G109" s="8">
        <v>250</v>
      </c>
      <c r="H109" s="9">
        <v>250</v>
      </c>
      <c r="I109" s="7">
        <v>38615</v>
      </c>
      <c r="J109">
        <v>52500</v>
      </c>
      <c r="K109" s="8">
        <v>17.722330174086757</v>
      </c>
    </row>
    <row r="110" spans="1:11" x14ac:dyDescent="0.25">
      <c r="A110">
        <v>109</v>
      </c>
      <c r="B110" s="6" t="s">
        <v>13</v>
      </c>
      <c r="C110" s="6" t="s">
        <v>15</v>
      </c>
      <c r="D110">
        <v>4</v>
      </c>
      <c r="E110" s="10" t="s">
        <v>2</v>
      </c>
      <c r="F110" s="9">
        <v>25700</v>
      </c>
      <c r="G110" s="8">
        <v>250</v>
      </c>
      <c r="H110" s="9">
        <v>250</v>
      </c>
      <c r="I110" s="7">
        <v>38615</v>
      </c>
      <c r="J110">
        <v>28750</v>
      </c>
      <c r="K110" s="8">
        <v>17.722330174086757</v>
      </c>
    </row>
    <row r="111" spans="1:11" x14ac:dyDescent="0.25">
      <c r="A111">
        <v>110</v>
      </c>
      <c r="B111" s="6" t="s">
        <v>13</v>
      </c>
      <c r="C111" s="6" t="s">
        <v>14</v>
      </c>
      <c r="D111">
        <v>2</v>
      </c>
      <c r="E111" s="10" t="s">
        <v>2</v>
      </c>
      <c r="F111" s="9">
        <v>62000</v>
      </c>
      <c r="G111" s="8">
        <v>400</v>
      </c>
      <c r="H111" s="9">
        <v>250</v>
      </c>
      <c r="I111" s="7">
        <v>38615</v>
      </c>
      <c r="J111">
        <v>52500</v>
      </c>
      <c r="K111" s="8">
        <v>17.722330174086757</v>
      </c>
    </row>
    <row r="112" spans="1:11" x14ac:dyDescent="0.25">
      <c r="A112">
        <v>111</v>
      </c>
      <c r="B112" s="6" t="s">
        <v>13</v>
      </c>
      <c r="C112" s="6" t="s">
        <v>14</v>
      </c>
      <c r="D112">
        <v>2</v>
      </c>
      <c r="E112" s="10" t="s">
        <v>2</v>
      </c>
      <c r="F112" s="9">
        <v>62000</v>
      </c>
      <c r="G112" s="8">
        <v>400</v>
      </c>
      <c r="H112" s="9">
        <v>250</v>
      </c>
      <c r="I112" s="7">
        <v>38615</v>
      </c>
      <c r="J112">
        <v>28750</v>
      </c>
      <c r="K112" s="8">
        <v>17.722330174086757</v>
      </c>
    </row>
    <row r="113" spans="1:11" x14ac:dyDescent="0.25">
      <c r="A113">
        <v>112</v>
      </c>
      <c r="B113" s="6" t="s">
        <v>20</v>
      </c>
      <c r="C113" s="6" t="s">
        <v>21</v>
      </c>
      <c r="D113">
        <v>3</v>
      </c>
      <c r="E113" s="10" t="s">
        <v>4</v>
      </c>
      <c r="F113" s="9">
        <v>4500</v>
      </c>
      <c r="G113" s="8">
        <v>400</v>
      </c>
      <c r="H113" s="9">
        <v>325</v>
      </c>
      <c r="I113" s="7">
        <v>38615</v>
      </c>
      <c r="J113">
        <v>52500</v>
      </c>
      <c r="K113" s="8">
        <v>17.722330174086757</v>
      </c>
    </row>
    <row r="114" spans="1:11" x14ac:dyDescent="0.25">
      <c r="A114">
        <v>113</v>
      </c>
      <c r="B114" s="6" t="s">
        <v>20</v>
      </c>
      <c r="C114" s="6" t="s">
        <v>21</v>
      </c>
      <c r="D114">
        <v>3</v>
      </c>
      <c r="E114" s="10" t="s">
        <v>18</v>
      </c>
      <c r="F114" s="9">
        <v>8500</v>
      </c>
      <c r="G114" s="8">
        <v>250</v>
      </c>
      <c r="H114" s="9">
        <v>325</v>
      </c>
      <c r="I114" s="7">
        <v>27292</v>
      </c>
      <c r="J114">
        <v>52500</v>
      </c>
      <c r="K114" s="8">
        <v>48.744247982305936</v>
      </c>
    </row>
    <row r="115" spans="1:11" x14ac:dyDescent="0.25">
      <c r="A115">
        <v>114</v>
      </c>
      <c r="B115" s="6" t="s">
        <v>20</v>
      </c>
      <c r="C115" s="6" t="s">
        <v>21</v>
      </c>
      <c r="D115">
        <v>1</v>
      </c>
      <c r="E115" s="10" t="s">
        <v>4</v>
      </c>
      <c r="F115" s="9">
        <v>4500</v>
      </c>
      <c r="G115" s="8">
        <v>250</v>
      </c>
      <c r="H115" s="9">
        <v>325</v>
      </c>
      <c r="I115" s="7">
        <v>27292</v>
      </c>
      <c r="J115">
        <v>52500</v>
      </c>
      <c r="K115" s="8">
        <v>48.744247982305936</v>
      </c>
    </row>
    <row r="116" spans="1:11" x14ac:dyDescent="0.25">
      <c r="A116">
        <v>115</v>
      </c>
      <c r="B116" s="6" t="s">
        <v>20</v>
      </c>
      <c r="C116" s="6" t="s">
        <v>21</v>
      </c>
      <c r="D116">
        <v>1</v>
      </c>
      <c r="E116" s="10" t="s">
        <v>4</v>
      </c>
      <c r="F116" s="9">
        <v>8500</v>
      </c>
      <c r="G116" s="8">
        <v>250</v>
      </c>
      <c r="H116" s="9">
        <v>325</v>
      </c>
      <c r="I116" s="7">
        <v>28023</v>
      </c>
      <c r="J116">
        <v>65250</v>
      </c>
      <c r="K116" s="8">
        <v>46.741508256278536</v>
      </c>
    </row>
    <row r="117" spans="1:11" x14ac:dyDescent="0.25">
      <c r="A117">
        <v>116</v>
      </c>
      <c r="B117" s="6" t="s">
        <v>20</v>
      </c>
      <c r="C117" s="6" t="s">
        <v>21</v>
      </c>
      <c r="D117">
        <v>1</v>
      </c>
      <c r="E117" s="10" t="s">
        <v>18</v>
      </c>
      <c r="F117" s="9">
        <v>4500</v>
      </c>
      <c r="G117" s="8">
        <v>250</v>
      </c>
      <c r="H117" s="9">
        <v>325</v>
      </c>
      <c r="I117" s="7">
        <v>28023</v>
      </c>
      <c r="J117">
        <v>52500</v>
      </c>
      <c r="K117" s="8">
        <v>46.741508256278536</v>
      </c>
    </row>
    <row r="118" spans="1:11" x14ac:dyDescent="0.25">
      <c r="A118">
        <v>117</v>
      </c>
      <c r="B118" s="6" t="s">
        <v>20</v>
      </c>
      <c r="C118" s="6" t="s">
        <v>21</v>
      </c>
      <c r="D118">
        <v>1</v>
      </c>
      <c r="E118" s="10" t="s">
        <v>4</v>
      </c>
      <c r="F118" s="9">
        <v>8500</v>
      </c>
      <c r="G118" s="8">
        <v>250</v>
      </c>
      <c r="H118" s="9">
        <v>325</v>
      </c>
      <c r="I118" s="7">
        <v>27292</v>
      </c>
      <c r="J118">
        <v>52500</v>
      </c>
      <c r="K118" s="8">
        <v>48.744247982305936</v>
      </c>
    </row>
    <row r="119" spans="1:11" x14ac:dyDescent="0.25">
      <c r="A119">
        <v>118</v>
      </c>
      <c r="B119" s="6" t="s">
        <v>20</v>
      </c>
      <c r="C119" s="6" t="s">
        <v>21</v>
      </c>
      <c r="D119">
        <v>2</v>
      </c>
      <c r="E119" s="10" t="s">
        <v>4</v>
      </c>
      <c r="F119" s="9">
        <v>4500</v>
      </c>
      <c r="G119" s="8">
        <v>400</v>
      </c>
      <c r="H119" s="9">
        <v>325</v>
      </c>
      <c r="I119" s="7">
        <v>27292</v>
      </c>
      <c r="J119">
        <v>52500</v>
      </c>
      <c r="K119" s="8">
        <v>48.744247982305936</v>
      </c>
    </row>
    <row r="120" spans="1:11" x14ac:dyDescent="0.25">
      <c r="A120">
        <v>119</v>
      </c>
      <c r="B120" s="6" t="s">
        <v>20</v>
      </c>
      <c r="C120" s="6" t="s">
        <v>21</v>
      </c>
      <c r="D120">
        <v>3</v>
      </c>
      <c r="E120" s="10" t="s">
        <v>4</v>
      </c>
      <c r="F120" s="9">
        <v>8500</v>
      </c>
      <c r="G120" s="8">
        <v>400</v>
      </c>
      <c r="H120" s="9">
        <v>325</v>
      </c>
      <c r="I120" s="7">
        <v>27292</v>
      </c>
      <c r="J120">
        <v>52500</v>
      </c>
      <c r="K120" s="8">
        <v>48.744247982305936</v>
      </c>
    </row>
    <row r="121" spans="1:11" x14ac:dyDescent="0.25">
      <c r="A121">
        <v>120</v>
      </c>
      <c r="B121" s="6" t="s">
        <v>20</v>
      </c>
      <c r="C121" s="6" t="s">
        <v>21</v>
      </c>
      <c r="D121">
        <v>4</v>
      </c>
      <c r="E121" s="10" t="s">
        <v>18</v>
      </c>
      <c r="F121" s="9">
        <v>4500</v>
      </c>
      <c r="G121" s="8">
        <v>250</v>
      </c>
      <c r="H121" s="9">
        <v>325</v>
      </c>
      <c r="I121" s="7">
        <v>27292</v>
      </c>
      <c r="J121">
        <v>52500</v>
      </c>
      <c r="K121" s="8">
        <v>48.744247982305936</v>
      </c>
    </row>
    <row r="122" spans="1:11" x14ac:dyDescent="0.25">
      <c r="A122">
        <v>121</v>
      </c>
      <c r="B122" s="6" t="s">
        <v>20</v>
      </c>
      <c r="C122" s="6" t="s">
        <v>21</v>
      </c>
      <c r="D122">
        <v>5</v>
      </c>
      <c r="E122" s="10" t="s">
        <v>4</v>
      </c>
      <c r="F122" s="9">
        <v>8500</v>
      </c>
      <c r="G122" s="8">
        <v>400</v>
      </c>
      <c r="H122" s="9">
        <v>325</v>
      </c>
      <c r="I122" s="7">
        <v>28023</v>
      </c>
      <c r="J122">
        <v>52500</v>
      </c>
      <c r="K122" s="8">
        <v>46.741508256278536</v>
      </c>
    </row>
    <row r="123" spans="1:11" x14ac:dyDescent="0.25">
      <c r="A123">
        <v>122</v>
      </c>
      <c r="B123" s="6" t="s">
        <v>20</v>
      </c>
      <c r="C123" s="6" t="s">
        <v>21</v>
      </c>
      <c r="D123">
        <v>6</v>
      </c>
      <c r="E123" s="10" t="s">
        <v>4</v>
      </c>
      <c r="F123" s="9">
        <v>4500</v>
      </c>
      <c r="G123" s="8">
        <v>400</v>
      </c>
      <c r="H123" s="9">
        <v>325</v>
      </c>
      <c r="I123" s="7">
        <v>28023</v>
      </c>
      <c r="J123">
        <v>65250</v>
      </c>
      <c r="K123" s="8">
        <v>46.741508256278536</v>
      </c>
    </row>
    <row r="124" spans="1:11" x14ac:dyDescent="0.25">
      <c r="A124">
        <v>123</v>
      </c>
      <c r="B124" s="6" t="s">
        <v>20</v>
      </c>
      <c r="C124" s="6" t="s">
        <v>21</v>
      </c>
      <c r="D124">
        <v>8</v>
      </c>
      <c r="E124" s="10" t="s">
        <v>4</v>
      </c>
      <c r="F124" s="9">
        <v>4500</v>
      </c>
      <c r="G124" s="8">
        <v>250</v>
      </c>
      <c r="H124" s="9">
        <v>325</v>
      </c>
      <c r="I124" s="7">
        <v>28023</v>
      </c>
      <c r="J124">
        <v>52500</v>
      </c>
      <c r="K124" s="8">
        <v>46.741508256278536</v>
      </c>
    </row>
    <row r="125" spans="1:11" x14ac:dyDescent="0.25">
      <c r="A125">
        <v>124</v>
      </c>
      <c r="B125" s="6" t="s">
        <v>22</v>
      </c>
      <c r="C125" s="6" t="s">
        <v>23</v>
      </c>
      <c r="D125">
        <v>7</v>
      </c>
      <c r="E125" s="10" t="s">
        <v>4</v>
      </c>
      <c r="F125" s="9">
        <v>8500</v>
      </c>
      <c r="G125" s="8">
        <v>250</v>
      </c>
      <c r="H125" s="9">
        <v>325</v>
      </c>
      <c r="I125" s="7">
        <v>27292</v>
      </c>
      <c r="J125">
        <v>52500</v>
      </c>
      <c r="K125" s="8">
        <v>48.744247982305936</v>
      </c>
    </row>
    <row r="126" spans="1:11" x14ac:dyDescent="0.25">
      <c r="A126">
        <v>125</v>
      </c>
      <c r="B126" s="6" t="s">
        <v>22</v>
      </c>
      <c r="C126" s="6" t="s">
        <v>24</v>
      </c>
      <c r="D126">
        <v>9</v>
      </c>
      <c r="E126" s="10" t="s">
        <v>4</v>
      </c>
      <c r="F126" s="9">
        <v>17000</v>
      </c>
      <c r="G126" s="8">
        <v>250</v>
      </c>
      <c r="H126" s="9">
        <v>325</v>
      </c>
      <c r="I126" s="7">
        <v>27292</v>
      </c>
      <c r="J126">
        <v>52500</v>
      </c>
      <c r="K126" s="8">
        <v>48.744247982305936</v>
      </c>
    </row>
    <row r="127" spans="1:11" x14ac:dyDescent="0.25">
      <c r="A127">
        <v>126</v>
      </c>
      <c r="B127" s="6" t="s">
        <v>22</v>
      </c>
      <c r="C127" s="6" t="s">
        <v>58</v>
      </c>
      <c r="D127">
        <v>8</v>
      </c>
      <c r="E127" s="10" t="s">
        <v>4</v>
      </c>
      <c r="F127" s="9">
        <v>8500</v>
      </c>
      <c r="G127" s="8">
        <v>400</v>
      </c>
      <c r="H127" s="9">
        <v>325</v>
      </c>
      <c r="I127" s="7">
        <v>28753</v>
      </c>
      <c r="J127">
        <v>52500</v>
      </c>
      <c r="K127" s="8">
        <v>44.741508256278536</v>
      </c>
    </row>
    <row r="128" spans="1:11" x14ac:dyDescent="0.25">
      <c r="A128">
        <v>127</v>
      </c>
      <c r="B128" s="6" t="s">
        <v>22</v>
      </c>
      <c r="C128" s="6" t="s">
        <v>23</v>
      </c>
      <c r="D128">
        <v>6</v>
      </c>
      <c r="E128" s="10" t="s">
        <v>4</v>
      </c>
      <c r="F128" s="9">
        <v>17000</v>
      </c>
      <c r="G128" s="8">
        <v>400</v>
      </c>
      <c r="H128" s="9">
        <v>325</v>
      </c>
      <c r="I128" s="7">
        <v>28023</v>
      </c>
      <c r="J128">
        <v>52500</v>
      </c>
      <c r="K128" s="8">
        <v>46.741508256278536</v>
      </c>
    </row>
    <row r="129" spans="1:11" x14ac:dyDescent="0.25">
      <c r="A129">
        <v>128</v>
      </c>
      <c r="B129" s="6" t="s">
        <v>22</v>
      </c>
      <c r="C129" s="6" t="s">
        <v>23</v>
      </c>
      <c r="D129">
        <v>5</v>
      </c>
      <c r="E129" s="10" t="s">
        <v>4</v>
      </c>
      <c r="F129" s="9">
        <v>8500</v>
      </c>
      <c r="G129" s="8">
        <v>400</v>
      </c>
      <c r="H129" s="9">
        <v>325</v>
      </c>
      <c r="I129" s="7">
        <v>28023</v>
      </c>
      <c r="J129">
        <v>52500</v>
      </c>
      <c r="K129" s="8">
        <v>46.741508256278536</v>
      </c>
    </row>
    <row r="130" spans="1:11" x14ac:dyDescent="0.25">
      <c r="A130">
        <v>129</v>
      </c>
      <c r="B130" s="6" t="s">
        <v>22</v>
      </c>
      <c r="C130" s="6" t="s">
        <v>24</v>
      </c>
      <c r="D130">
        <v>5</v>
      </c>
      <c r="E130" s="10" t="s">
        <v>4</v>
      </c>
      <c r="F130" s="9">
        <v>17000</v>
      </c>
      <c r="G130" s="8">
        <v>250</v>
      </c>
      <c r="H130" s="9">
        <v>325</v>
      </c>
      <c r="I130" s="7">
        <v>28023</v>
      </c>
      <c r="J130">
        <v>65250</v>
      </c>
      <c r="K130" s="8">
        <v>46.741508256278536</v>
      </c>
    </row>
    <row r="131" spans="1:11" x14ac:dyDescent="0.25">
      <c r="A131">
        <v>130</v>
      </c>
      <c r="B131" s="6" t="s">
        <v>22</v>
      </c>
      <c r="C131" s="6" t="s">
        <v>24</v>
      </c>
      <c r="D131">
        <v>2</v>
      </c>
      <c r="E131" s="10" t="s">
        <v>4</v>
      </c>
      <c r="F131" s="9">
        <v>17000</v>
      </c>
      <c r="G131" s="8">
        <v>400</v>
      </c>
      <c r="H131" s="9">
        <v>325</v>
      </c>
      <c r="I131" s="7">
        <v>27292</v>
      </c>
      <c r="J131">
        <v>52500</v>
      </c>
      <c r="K131" s="8">
        <v>48.744247982305936</v>
      </c>
    </row>
    <row r="132" spans="1:11" x14ac:dyDescent="0.25">
      <c r="A132">
        <v>131</v>
      </c>
      <c r="B132" s="6" t="s">
        <v>22</v>
      </c>
      <c r="C132" s="6" t="s">
        <v>23</v>
      </c>
      <c r="D132">
        <v>2</v>
      </c>
      <c r="E132" s="10" t="s">
        <v>4</v>
      </c>
      <c r="F132" s="9">
        <v>17000</v>
      </c>
      <c r="G132" s="8">
        <v>50</v>
      </c>
      <c r="H132" s="9">
        <v>325</v>
      </c>
      <c r="I132" s="7">
        <v>27292</v>
      </c>
      <c r="J132">
        <v>52500</v>
      </c>
      <c r="K132" s="8">
        <v>48.744247982305936</v>
      </c>
    </row>
    <row r="133" spans="1:11" x14ac:dyDescent="0.25">
      <c r="A133">
        <v>132</v>
      </c>
      <c r="B133" s="6" t="s">
        <v>22</v>
      </c>
      <c r="C133" s="6" t="s">
        <v>23</v>
      </c>
      <c r="D133">
        <v>1</v>
      </c>
      <c r="E133" s="10" t="s">
        <v>4</v>
      </c>
      <c r="F133" s="9">
        <v>17000</v>
      </c>
      <c r="G133" s="8">
        <v>400</v>
      </c>
      <c r="H133" s="9">
        <v>325</v>
      </c>
      <c r="I133" s="7">
        <v>27292</v>
      </c>
      <c r="J133">
        <v>52500</v>
      </c>
      <c r="K133" s="8">
        <v>48.744247982305936</v>
      </c>
    </row>
    <row r="134" spans="1:11" x14ac:dyDescent="0.25">
      <c r="A134">
        <v>133</v>
      </c>
      <c r="B134" s="6" t="s">
        <v>22</v>
      </c>
      <c r="C134" s="6" t="s">
        <v>58</v>
      </c>
      <c r="D134">
        <v>1</v>
      </c>
      <c r="E134" s="10" t="s">
        <v>4</v>
      </c>
      <c r="F134" s="9">
        <v>17000</v>
      </c>
      <c r="G134" s="8">
        <v>50</v>
      </c>
      <c r="H134" s="9">
        <v>325</v>
      </c>
      <c r="I134" s="7">
        <v>28753</v>
      </c>
      <c r="J134">
        <v>52500</v>
      </c>
      <c r="K134" s="8">
        <v>44.741508256278536</v>
      </c>
    </row>
    <row r="135" spans="1:11" x14ac:dyDescent="0.25">
      <c r="A135">
        <v>134</v>
      </c>
      <c r="B135" s="6" t="s">
        <v>22</v>
      </c>
      <c r="C135" s="6" t="s">
        <v>23</v>
      </c>
      <c r="D135">
        <v>3</v>
      </c>
      <c r="E135" s="10" t="s">
        <v>4</v>
      </c>
      <c r="F135" s="9">
        <v>17000</v>
      </c>
      <c r="G135" s="8">
        <v>75</v>
      </c>
      <c r="H135" s="9">
        <v>325</v>
      </c>
      <c r="I135" s="7">
        <v>27292</v>
      </c>
      <c r="J135">
        <v>52500</v>
      </c>
      <c r="K135" s="8">
        <v>48.744247982305936</v>
      </c>
    </row>
    <row r="136" spans="1:11" x14ac:dyDescent="0.25">
      <c r="A136">
        <v>135</v>
      </c>
      <c r="B136" s="6" t="s">
        <v>22</v>
      </c>
      <c r="C136" s="6" t="s">
        <v>24</v>
      </c>
      <c r="D136">
        <v>4</v>
      </c>
      <c r="E136" s="10" t="s">
        <v>4</v>
      </c>
      <c r="F136" s="9">
        <v>17000</v>
      </c>
      <c r="G136" s="8">
        <v>150</v>
      </c>
      <c r="H136" s="9">
        <v>450</v>
      </c>
      <c r="I136" s="7">
        <v>38615</v>
      </c>
      <c r="J136">
        <v>52500</v>
      </c>
      <c r="K136" s="8">
        <v>17.722330174086757</v>
      </c>
    </row>
    <row r="137" spans="1:11" x14ac:dyDescent="0.25">
      <c r="A137">
        <v>136</v>
      </c>
      <c r="B137" s="6" t="s">
        <v>3</v>
      </c>
      <c r="C137" s="6" t="s">
        <v>6</v>
      </c>
      <c r="D137">
        <v>1</v>
      </c>
      <c r="E137" s="10" t="s">
        <v>18</v>
      </c>
      <c r="F137" s="9">
        <v>31125</v>
      </c>
      <c r="G137" s="8">
        <v>895</v>
      </c>
      <c r="H137" s="9">
        <v>1250</v>
      </c>
      <c r="I137" s="7">
        <v>39177</v>
      </c>
      <c r="J137">
        <v>52000</v>
      </c>
      <c r="K137" s="8">
        <v>16.182604146689496</v>
      </c>
    </row>
    <row r="138" spans="1:11" x14ac:dyDescent="0.25">
      <c r="A138">
        <v>137</v>
      </c>
      <c r="B138" s="6" t="s">
        <v>3</v>
      </c>
      <c r="C138" s="6" t="s">
        <v>6</v>
      </c>
      <c r="D138">
        <v>2</v>
      </c>
      <c r="E138" s="10" t="s">
        <v>4</v>
      </c>
      <c r="F138" s="9">
        <v>17500</v>
      </c>
      <c r="G138" s="8">
        <v>750</v>
      </c>
      <c r="H138" s="9">
        <v>1250</v>
      </c>
      <c r="I138" s="7">
        <v>38447</v>
      </c>
      <c r="J138">
        <v>33000</v>
      </c>
      <c r="K138" s="8">
        <v>18.182604146689496</v>
      </c>
    </row>
    <row r="139" spans="1:11" x14ac:dyDescent="0.25">
      <c r="A139">
        <v>138</v>
      </c>
      <c r="B139" s="6" t="s">
        <v>3</v>
      </c>
      <c r="C139" s="6" t="s">
        <v>9</v>
      </c>
      <c r="D139">
        <v>3</v>
      </c>
      <c r="E139" s="10" t="s">
        <v>4</v>
      </c>
      <c r="F139" s="9">
        <v>22500</v>
      </c>
      <c r="G139" s="8">
        <v>895</v>
      </c>
      <c r="H139" s="9">
        <v>950</v>
      </c>
      <c r="I139" s="7">
        <v>39177</v>
      </c>
      <c r="J139">
        <v>52000</v>
      </c>
      <c r="K139" s="8">
        <v>16.182604146689496</v>
      </c>
    </row>
    <row r="140" spans="1:11" x14ac:dyDescent="0.25">
      <c r="A140">
        <v>139</v>
      </c>
      <c r="B140" s="6" t="s">
        <v>3</v>
      </c>
      <c r="C140" s="6" t="s">
        <v>9</v>
      </c>
      <c r="D140">
        <v>4</v>
      </c>
      <c r="E140" s="10" t="s">
        <v>18</v>
      </c>
      <c r="F140" s="9">
        <v>17500</v>
      </c>
      <c r="G140" s="8">
        <v>895</v>
      </c>
      <c r="H140" s="9">
        <v>1250</v>
      </c>
      <c r="I140" s="7">
        <v>39177</v>
      </c>
      <c r="J140">
        <v>67000</v>
      </c>
      <c r="K140" s="8">
        <v>16.182604146689496</v>
      </c>
    </row>
    <row r="141" spans="1:11" x14ac:dyDescent="0.25">
      <c r="A141">
        <v>140</v>
      </c>
      <c r="B141" s="6" t="s">
        <v>0</v>
      </c>
      <c r="C141" s="6" t="s">
        <v>1</v>
      </c>
      <c r="D141">
        <v>5</v>
      </c>
      <c r="E141" s="10" t="s">
        <v>4</v>
      </c>
      <c r="F141" s="9">
        <v>31125</v>
      </c>
      <c r="G141" s="8">
        <v>895</v>
      </c>
      <c r="H141" s="9">
        <v>1250</v>
      </c>
      <c r="I141" s="7">
        <v>37716</v>
      </c>
      <c r="J141">
        <v>61000</v>
      </c>
      <c r="K141" s="8">
        <v>20.185343872716896</v>
      </c>
    </row>
    <row r="142" spans="1:11" x14ac:dyDescent="0.25">
      <c r="A142">
        <v>141</v>
      </c>
      <c r="B142" s="6" t="s">
        <v>3</v>
      </c>
      <c r="C142" s="6" t="s">
        <v>6</v>
      </c>
      <c r="D142">
        <v>6</v>
      </c>
      <c r="E142" s="10" t="s">
        <v>4</v>
      </c>
      <c r="F142" s="9">
        <v>17500</v>
      </c>
      <c r="G142" s="8">
        <v>500</v>
      </c>
      <c r="H142" s="9">
        <v>950</v>
      </c>
      <c r="I142" s="7">
        <v>38447</v>
      </c>
      <c r="J142">
        <v>52000</v>
      </c>
      <c r="K142" s="8">
        <v>18.182604146689496</v>
      </c>
    </row>
    <row r="143" spans="1:11" x14ac:dyDescent="0.25">
      <c r="A143">
        <v>142</v>
      </c>
      <c r="B143" s="6" t="s">
        <v>0</v>
      </c>
      <c r="C143" s="6" t="s">
        <v>1</v>
      </c>
      <c r="D143">
        <v>7</v>
      </c>
      <c r="E143" s="10" t="s">
        <v>2</v>
      </c>
      <c r="F143" s="9">
        <v>22500</v>
      </c>
      <c r="G143" s="8">
        <v>895</v>
      </c>
      <c r="H143" s="9">
        <v>1250</v>
      </c>
      <c r="I143" s="7">
        <v>39177</v>
      </c>
      <c r="J143">
        <v>33000</v>
      </c>
      <c r="K143" s="8">
        <v>16.182604146689496</v>
      </c>
    </row>
    <row r="144" spans="1:11" x14ac:dyDescent="0.25">
      <c r="A144">
        <v>143</v>
      </c>
      <c r="B144" s="6" t="s">
        <v>3</v>
      </c>
      <c r="C144" s="6" t="s">
        <v>9</v>
      </c>
      <c r="D144">
        <v>1</v>
      </c>
      <c r="E144" s="10" t="s">
        <v>4</v>
      </c>
      <c r="F144" s="9">
        <v>17500</v>
      </c>
      <c r="G144" s="8">
        <v>500</v>
      </c>
      <c r="H144" s="9">
        <v>1250</v>
      </c>
      <c r="I144" s="7">
        <v>39177</v>
      </c>
      <c r="J144">
        <v>52000</v>
      </c>
      <c r="K144" s="8">
        <v>16.182604146689496</v>
      </c>
    </row>
    <row r="145" spans="1:11" x14ac:dyDescent="0.25">
      <c r="A145">
        <v>144</v>
      </c>
      <c r="B145" s="6" t="s">
        <v>3</v>
      </c>
      <c r="C145" s="6" t="s">
        <v>6</v>
      </c>
      <c r="D145">
        <v>2</v>
      </c>
      <c r="E145" s="10" t="s">
        <v>18</v>
      </c>
      <c r="F145" s="9">
        <v>17500</v>
      </c>
      <c r="G145" s="8">
        <v>895</v>
      </c>
      <c r="H145" s="9">
        <v>1250</v>
      </c>
      <c r="I145" s="7">
        <v>39177</v>
      </c>
      <c r="J145">
        <v>52000</v>
      </c>
      <c r="K145" s="8">
        <v>16.182604146689496</v>
      </c>
    </row>
    <row r="146" spans="1:11" x14ac:dyDescent="0.25">
      <c r="A146">
        <v>145</v>
      </c>
      <c r="B146" s="6" t="s">
        <v>3</v>
      </c>
      <c r="C146" s="6" t="s">
        <v>9</v>
      </c>
      <c r="D146">
        <v>3</v>
      </c>
      <c r="E146" s="10" t="s">
        <v>4</v>
      </c>
      <c r="F146" s="9">
        <v>17500</v>
      </c>
      <c r="G146" s="8">
        <v>750</v>
      </c>
      <c r="H146" s="9">
        <v>1250</v>
      </c>
      <c r="I146" s="7">
        <v>39177</v>
      </c>
      <c r="J146">
        <v>161000</v>
      </c>
      <c r="K146" s="8">
        <v>16.182604146689496</v>
      </c>
    </row>
    <row r="147" spans="1:11" x14ac:dyDescent="0.25">
      <c r="A147">
        <v>146</v>
      </c>
      <c r="B147" s="6" t="s">
        <v>3</v>
      </c>
      <c r="C147" s="6" t="s">
        <v>6</v>
      </c>
      <c r="D147">
        <v>4</v>
      </c>
      <c r="E147" s="10" t="s">
        <v>18</v>
      </c>
      <c r="F147" s="9">
        <v>22500</v>
      </c>
      <c r="G147" s="8">
        <v>895</v>
      </c>
      <c r="H147" s="9">
        <v>950</v>
      </c>
      <c r="I147" s="7">
        <v>39908</v>
      </c>
      <c r="J147">
        <v>52000</v>
      </c>
      <c r="K147" s="8">
        <v>14.179864420662099</v>
      </c>
    </row>
    <row r="148" spans="1:11" x14ac:dyDescent="0.25">
      <c r="A148">
        <v>147</v>
      </c>
      <c r="B148" s="6" t="s">
        <v>3</v>
      </c>
      <c r="C148" s="6" t="s">
        <v>9</v>
      </c>
      <c r="D148">
        <v>5</v>
      </c>
      <c r="E148" s="10" t="s">
        <v>4</v>
      </c>
      <c r="F148" s="9">
        <v>17500</v>
      </c>
      <c r="G148" s="8">
        <v>500</v>
      </c>
      <c r="H148" s="9">
        <v>1250</v>
      </c>
      <c r="I148" s="7">
        <v>39177</v>
      </c>
      <c r="J148">
        <v>33000</v>
      </c>
      <c r="K148" s="8">
        <v>16.182604146689496</v>
      </c>
    </row>
    <row r="149" spans="1:11" x14ac:dyDescent="0.25">
      <c r="A149">
        <v>148</v>
      </c>
      <c r="B149" s="6" t="s">
        <v>0</v>
      </c>
      <c r="C149" s="6" t="s">
        <v>1</v>
      </c>
      <c r="D149">
        <v>6</v>
      </c>
      <c r="E149" s="10" t="s">
        <v>2</v>
      </c>
      <c r="F149" s="9">
        <v>17500</v>
      </c>
      <c r="G149" s="8">
        <v>895</v>
      </c>
      <c r="H149" s="9">
        <v>1250</v>
      </c>
      <c r="I149" s="7">
        <v>40273</v>
      </c>
      <c r="J149">
        <v>61000</v>
      </c>
      <c r="K149" s="8">
        <v>13.179864420662099</v>
      </c>
    </row>
    <row r="150" spans="1:11" x14ac:dyDescent="0.25">
      <c r="A150">
        <v>149</v>
      </c>
      <c r="B150" s="6" t="s">
        <v>3</v>
      </c>
      <c r="C150" s="6" t="s">
        <v>6</v>
      </c>
      <c r="D150">
        <v>7</v>
      </c>
      <c r="E150" s="10" t="s">
        <v>4</v>
      </c>
      <c r="F150" s="9">
        <v>22500</v>
      </c>
      <c r="G150" s="8">
        <v>500</v>
      </c>
      <c r="H150" s="9">
        <v>1250</v>
      </c>
      <c r="I150" s="7">
        <v>39177</v>
      </c>
      <c r="J150">
        <v>52000</v>
      </c>
      <c r="K150" s="8">
        <v>16.182604146689496</v>
      </c>
    </row>
    <row r="151" spans="1:11" x14ac:dyDescent="0.25">
      <c r="A151">
        <v>150</v>
      </c>
      <c r="B151" s="6" t="s">
        <v>3</v>
      </c>
      <c r="C151" s="6" t="s">
        <v>7</v>
      </c>
      <c r="D151">
        <v>1</v>
      </c>
      <c r="E151" s="10" t="s">
        <v>4</v>
      </c>
      <c r="F151" s="9">
        <v>17500</v>
      </c>
      <c r="G151" s="8">
        <v>500</v>
      </c>
      <c r="H151" s="9">
        <v>1250</v>
      </c>
      <c r="I151" s="7">
        <v>37716</v>
      </c>
      <c r="J151">
        <v>61000</v>
      </c>
      <c r="K151" s="8">
        <v>20.185343872716896</v>
      </c>
    </row>
    <row r="152" spans="1:11" x14ac:dyDescent="0.25">
      <c r="A152">
        <v>151</v>
      </c>
      <c r="B152" s="6" t="s">
        <v>0</v>
      </c>
      <c r="C152" s="6" t="s">
        <v>1</v>
      </c>
      <c r="D152">
        <v>2</v>
      </c>
      <c r="E152" s="10" t="s">
        <v>2</v>
      </c>
      <c r="F152" s="9">
        <v>17500</v>
      </c>
      <c r="G152" s="8">
        <v>895</v>
      </c>
      <c r="H152" s="9">
        <v>950</v>
      </c>
      <c r="I152" s="7">
        <v>39177</v>
      </c>
      <c r="J152">
        <v>52000</v>
      </c>
      <c r="K152" s="8">
        <v>16.182604146689496</v>
      </c>
    </row>
    <row r="153" spans="1:11" x14ac:dyDescent="0.25">
      <c r="A153">
        <v>152</v>
      </c>
      <c r="B153" s="6" t="s">
        <v>3</v>
      </c>
      <c r="C153" s="6" t="s">
        <v>7</v>
      </c>
      <c r="D153">
        <v>3</v>
      </c>
      <c r="E153" s="10" t="s">
        <v>4</v>
      </c>
      <c r="F153" s="9">
        <v>31125</v>
      </c>
      <c r="G153" s="8">
        <v>895</v>
      </c>
      <c r="H153" s="9">
        <v>1250</v>
      </c>
      <c r="I153" s="7">
        <v>39177</v>
      </c>
      <c r="J153">
        <v>33000</v>
      </c>
      <c r="K153" s="8">
        <v>16.182604146689496</v>
      </c>
    </row>
    <row r="154" spans="1:11" x14ac:dyDescent="0.25">
      <c r="A154">
        <v>153</v>
      </c>
      <c r="B154" s="6" t="s">
        <v>3</v>
      </c>
      <c r="C154" s="6" t="s">
        <v>6</v>
      </c>
      <c r="D154">
        <v>4</v>
      </c>
      <c r="E154" s="10" t="s">
        <v>4</v>
      </c>
      <c r="F154" s="9">
        <v>17500</v>
      </c>
      <c r="G154" s="8">
        <v>750</v>
      </c>
      <c r="H154" s="9">
        <v>1250</v>
      </c>
      <c r="I154" s="7">
        <v>37716</v>
      </c>
      <c r="J154">
        <v>52000</v>
      </c>
      <c r="K154" s="8">
        <v>20.185343872716896</v>
      </c>
    </row>
    <row r="155" spans="1:11" x14ac:dyDescent="0.25">
      <c r="A155">
        <v>154</v>
      </c>
      <c r="B155" s="6" t="s">
        <v>3</v>
      </c>
      <c r="C155" s="6" t="s">
        <v>7</v>
      </c>
      <c r="D155">
        <v>5</v>
      </c>
      <c r="E155" s="10" t="s">
        <v>18</v>
      </c>
      <c r="F155" s="9">
        <v>17500</v>
      </c>
      <c r="G155" s="8">
        <v>895</v>
      </c>
      <c r="H155" s="9">
        <v>1250</v>
      </c>
      <c r="I155" s="7">
        <v>36986</v>
      </c>
      <c r="J155">
        <v>52000</v>
      </c>
      <c r="K155" s="8">
        <v>22.185343872716896</v>
      </c>
    </row>
    <row r="156" spans="1:11" x14ac:dyDescent="0.25">
      <c r="A156">
        <v>155</v>
      </c>
      <c r="B156" s="6" t="s">
        <v>0</v>
      </c>
      <c r="C156" s="6" t="s">
        <v>1</v>
      </c>
      <c r="D156">
        <v>4</v>
      </c>
      <c r="E156" s="10" t="s">
        <v>2</v>
      </c>
      <c r="F156" s="9">
        <v>55000</v>
      </c>
      <c r="G156" s="8">
        <v>500</v>
      </c>
      <c r="H156" s="9">
        <v>750</v>
      </c>
      <c r="I156" s="7">
        <v>31055</v>
      </c>
      <c r="J156">
        <v>52500</v>
      </c>
      <c r="K156" s="8">
        <v>38.434658941210046</v>
      </c>
    </row>
    <row r="157" spans="1:11" x14ac:dyDescent="0.25">
      <c r="A157">
        <v>156</v>
      </c>
      <c r="B157" s="6" t="s">
        <v>3</v>
      </c>
      <c r="C157" s="6" t="s">
        <v>47</v>
      </c>
      <c r="D157">
        <v>2</v>
      </c>
      <c r="E157" s="10" t="s">
        <v>4</v>
      </c>
      <c r="F157" s="9">
        <v>80000</v>
      </c>
      <c r="G157" s="8">
        <v>600</v>
      </c>
      <c r="H157" s="9">
        <v>550</v>
      </c>
      <c r="I157" s="7">
        <v>39211</v>
      </c>
      <c r="J157">
        <v>75000</v>
      </c>
      <c r="K157" s="8">
        <v>16.089453461757991</v>
      </c>
    </row>
    <row r="158" spans="1:11" x14ac:dyDescent="0.25">
      <c r="A158">
        <v>157</v>
      </c>
      <c r="B158" s="6" t="s">
        <v>0</v>
      </c>
      <c r="C158" s="6" t="s">
        <v>5</v>
      </c>
      <c r="D158">
        <v>3</v>
      </c>
      <c r="E158" s="10" t="s">
        <v>2</v>
      </c>
      <c r="F158" s="9">
        <v>80000</v>
      </c>
      <c r="G158" s="8">
        <v>750</v>
      </c>
      <c r="H158" s="9">
        <v>550</v>
      </c>
      <c r="I158" s="7">
        <v>38968</v>
      </c>
      <c r="J158">
        <v>52500</v>
      </c>
      <c r="K158" s="8">
        <v>16.755206886415525</v>
      </c>
    </row>
    <row r="159" spans="1:11" x14ac:dyDescent="0.25">
      <c r="A159">
        <v>158</v>
      </c>
      <c r="B159" s="6" t="s">
        <v>0</v>
      </c>
      <c r="C159" s="6" t="s">
        <v>5</v>
      </c>
      <c r="D159">
        <v>2</v>
      </c>
      <c r="E159" s="10" t="s">
        <v>2</v>
      </c>
      <c r="F159" s="9">
        <v>93000</v>
      </c>
      <c r="G159" s="8">
        <v>85</v>
      </c>
      <c r="H159" s="9">
        <v>550</v>
      </c>
      <c r="I159" s="7">
        <v>31782</v>
      </c>
      <c r="J159">
        <v>127220</v>
      </c>
      <c r="K159" s="8">
        <v>36.442878119292239</v>
      </c>
    </row>
    <row r="160" spans="1:11" x14ac:dyDescent="0.25">
      <c r="A160">
        <v>159</v>
      </c>
      <c r="B160" s="6" t="s">
        <v>0</v>
      </c>
      <c r="C160" s="6" t="s">
        <v>1</v>
      </c>
      <c r="D160">
        <v>4</v>
      </c>
      <c r="E160" s="10" t="s">
        <v>2</v>
      </c>
      <c r="F160" s="9">
        <v>67000</v>
      </c>
      <c r="G160" s="8">
        <v>2500</v>
      </c>
      <c r="H160" s="9">
        <v>550</v>
      </c>
      <c r="I160" s="7">
        <v>31055</v>
      </c>
      <c r="J160">
        <v>52500</v>
      </c>
      <c r="K160" s="8">
        <v>38.434658941210046</v>
      </c>
    </row>
    <row r="161" spans="1:11" x14ac:dyDescent="0.25">
      <c r="A161">
        <v>160</v>
      </c>
      <c r="B161" s="6" t="s">
        <v>0</v>
      </c>
      <c r="C161" s="6" t="s">
        <v>1</v>
      </c>
      <c r="D161">
        <v>8</v>
      </c>
      <c r="E161" s="10" t="s">
        <v>2</v>
      </c>
      <c r="F161" s="9">
        <v>130000</v>
      </c>
      <c r="G161" s="8">
        <v>4000</v>
      </c>
      <c r="H161" s="9">
        <v>550</v>
      </c>
      <c r="I161" s="7">
        <v>31538</v>
      </c>
      <c r="J161">
        <v>28750</v>
      </c>
      <c r="K161" s="8">
        <v>37.11137126997717</v>
      </c>
    </row>
    <row r="162" spans="1:11" x14ac:dyDescent="0.25">
      <c r="A162">
        <v>161</v>
      </c>
      <c r="B162" s="6" t="s">
        <v>3</v>
      </c>
      <c r="C162" s="6" t="s">
        <v>47</v>
      </c>
      <c r="D162">
        <v>9</v>
      </c>
      <c r="E162" s="10" t="s">
        <v>4</v>
      </c>
      <c r="F162" s="9">
        <v>61000</v>
      </c>
      <c r="G162" s="8">
        <v>900</v>
      </c>
      <c r="H162" s="9">
        <v>550</v>
      </c>
      <c r="I162" s="7">
        <v>33459</v>
      </c>
      <c r="J162">
        <v>75000</v>
      </c>
      <c r="K162" s="8">
        <v>31.84835757134703</v>
      </c>
    </row>
    <row r="163" spans="1:11" x14ac:dyDescent="0.25">
      <c r="A163">
        <v>162</v>
      </c>
      <c r="B163" s="6" t="s">
        <v>3</v>
      </c>
      <c r="C163" s="6" t="s">
        <v>6</v>
      </c>
      <c r="D163">
        <v>1</v>
      </c>
      <c r="E163" s="10" t="s">
        <v>4</v>
      </c>
      <c r="F163" s="9">
        <v>28500</v>
      </c>
      <c r="G163" s="8">
        <v>900</v>
      </c>
      <c r="H163" s="9">
        <v>550</v>
      </c>
      <c r="I163" s="7">
        <v>33732</v>
      </c>
      <c r="J163">
        <v>52500</v>
      </c>
      <c r="K163" s="8">
        <v>31.10041236586758</v>
      </c>
    </row>
    <row r="164" spans="1:11" x14ac:dyDescent="0.25">
      <c r="A164">
        <v>163</v>
      </c>
      <c r="B164" s="6" t="s">
        <v>3</v>
      </c>
      <c r="C164" s="6" t="s">
        <v>7</v>
      </c>
      <c r="D164">
        <v>2</v>
      </c>
      <c r="E164" s="10" t="s">
        <v>4</v>
      </c>
      <c r="F164" s="9">
        <v>20500</v>
      </c>
      <c r="G164" s="8">
        <v>900</v>
      </c>
      <c r="H164" s="9">
        <v>750</v>
      </c>
      <c r="I164" s="7">
        <v>38603</v>
      </c>
      <c r="J164">
        <v>9950</v>
      </c>
      <c r="K164" s="8">
        <v>17.755206886415525</v>
      </c>
    </row>
    <row r="165" spans="1:11" x14ac:dyDescent="0.25">
      <c r="A165">
        <v>164</v>
      </c>
      <c r="B165" s="6" t="s">
        <v>3</v>
      </c>
      <c r="C165" s="6" t="s">
        <v>7</v>
      </c>
      <c r="D165">
        <v>4</v>
      </c>
      <c r="E165" s="10" t="s">
        <v>4</v>
      </c>
      <c r="F165" s="9">
        <v>80890</v>
      </c>
      <c r="G165" s="8">
        <v>750</v>
      </c>
      <c r="H165" s="9">
        <v>750</v>
      </c>
      <c r="I165" s="7">
        <v>34097</v>
      </c>
      <c r="J165">
        <v>28750</v>
      </c>
      <c r="K165" s="8">
        <v>30.10041236586758</v>
      </c>
    </row>
    <row r="166" spans="1:11" x14ac:dyDescent="0.25">
      <c r="A166">
        <v>165</v>
      </c>
      <c r="B166" s="6" t="s">
        <v>3</v>
      </c>
      <c r="C166" s="6" t="s">
        <v>8</v>
      </c>
      <c r="D166">
        <v>6</v>
      </c>
      <c r="E166" s="10" t="s">
        <v>4</v>
      </c>
      <c r="F166" s="9">
        <v>104000</v>
      </c>
      <c r="G166" s="8">
        <v>750</v>
      </c>
      <c r="H166" s="9">
        <v>750</v>
      </c>
      <c r="I166" s="7">
        <v>27520</v>
      </c>
      <c r="J166">
        <v>52500</v>
      </c>
      <c r="K166" s="8">
        <v>48.119590448059363</v>
      </c>
    </row>
    <row r="167" spans="1:11" x14ac:dyDescent="0.25">
      <c r="A167">
        <v>166</v>
      </c>
      <c r="B167" s="6" t="s">
        <v>3</v>
      </c>
      <c r="C167" s="6" t="s">
        <v>9</v>
      </c>
      <c r="D167">
        <v>5</v>
      </c>
      <c r="E167" s="10" t="s">
        <v>4</v>
      </c>
      <c r="F167" s="9">
        <v>130000</v>
      </c>
      <c r="G167" s="8">
        <v>750</v>
      </c>
      <c r="H167" s="9">
        <v>750</v>
      </c>
      <c r="I167" s="7">
        <v>31062</v>
      </c>
      <c r="J167">
        <v>75000</v>
      </c>
      <c r="K167" s="8">
        <v>38.415480859018267</v>
      </c>
    </row>
    <row r="168" spans="1:11" x14ac:dyDescent="0.25">
      <c r="A168">
        <v>167</v>
      </c>
      <c r="B168" s="6" t="s">
        <v>3</v>
      </c>
      <c r="C168" s="6" t="s">
        <v>10</v>
      </c>
      <c r="D168">
        <v>4</v>
      </c>
      <c r="E168" s="10" t="s">
        <v>4</v>
      </c>
      <c r="F168" s="9">
        <v>130000</v>
      </c>
      <c r="G168" s="8">
        <v>600</v>
      </c>
      <c r="H168" s="9">
        <v>750</v>
      </c>
      <c r="I168" s="7">
        <v>28943</v>
      </c>
      <c r="J168">
        <v>127220</v>
      </c>
      <c r="K168" s="8">
        <v>44.220960311073057</v>
      </c>
    </row>
    <row r="169" spans="1:11" x14ac:dyDescent="0.25">
      <c r="A169">
        <v>168</v>
      </c>
      <c r="B169" s="6" t="s">
        <v>3</v>
      </c>
      <c r="C169" s="6" t="s">
        <v>11</v>
      </c>
      <c r="D169">
        <v>7</v>
      </c>
      <c r="E169" s="10" t="s">
        <v>4</v>
      </c>
      <c r="F169" s="9">
        <v>160000</v>
      </c>
      <c r="G169" s="8">
        <v>600</v>
      </c>
      <c r="H169" s="9">
        <v>570</v>
      </c>
      <c r="I169" s="7">
        <v>38238</v>
      </c>
      <c r="J169">
        <v>52500</v>
      </c>
      <c r="K169" s="8">
        <v>18.755206886415525</v>
      </c>
    </row>
    <row r="170" spans="1:11" x14ac:dyDescent="0.25">
      <c r="A170">
        <v>169</v>
      </c>
      <c r="B170" s="6" t="s">
        <v>3</v>
      </c>
      <c r="C170" s="6" t="s">
        <v>12</v>
      </c>
      <c r="D170">
        <v>8</v>
      </c>
      <c r="E170" s="10" t="s">
        <v>4</v>
      </c>
      <c r="F170" s="9">
        <v>130000</v>
      </c>
      <c r="G170" s="8">
        <v>600</v>
      </c>
      <c r="H170" s="9">
        <v>570</v>
      </c>
      <c r="I170" s="7">
        <v>34489</v>
      </c>
      <c r="J170">
        <v>8000</v>
      </c>
      <c r="K170" s="8">
        <v>29.026439763127854</v>
      </c>
    </row>
    <row r="171" spans="1:11" x14ac:dyDescent="0.25">
      <c r="A171">
        <v>170</v>
      </c>
      <c r="B171" s="6" t="s">
        <v>0</v>
      </c>
      <c r="C171" s="6" t="s">
        <v>5</v>
      </c>
      <c r="D171">
        <v>4</v>
      </c>
      <c r="E171" s="10" t="s">
        <v>2</v>
      </c>
      <c r="F171" s="9">
        <v>67000</v>
      </c>
      <c r="G171" s="8">
        <v>600</v>
      </c>
      <c r="H171" s="9">
        <v>570</v>
      </c>
      <c r="I171" s="7">
        <v>38968</v>
      </c>
      <c r="J171">
        <v>52500</v>
      </c>
      <c r="K171" s="8">
        <v>16.755206886415525</v>
      </c>
    </row>
    <row r="172" spans="1:11" x14ac:dyDescent="0.25">
      <c r="A172">
        <v>171</v>
      </c>
      <c r="B172" s="6" t="s">
        <v>0</v>
      </c>
      <c r="C172" s="6" t="s">
        <v>48</v>
      </c>
      <c r="D172">
        <v>4</v>
      </c>
      <c r="E172" s="10" t="s">
        <v>2</v>
      </c>
      <c r="F172" s="9">
        <v>67000</v>
      </c>
      <c r="G172" s="8">
        <v>600</v>
      </c>
      <c r="H172" s="9">
        <v>654</v>
      </c>
      <c r="I172" s="7">
        <v>36770</v>
      </c>
      <c r="J172">
        <v>65250</v>
      </c>
      <c r="K172" s="8">
        <v>22.777124694634704</v>
      </c>
    </row>
    <row r="173" spans="1:11" x14ac:dyDescent="0.25">
      <c r="A173">
        <v>172</v>
      </c>
      <c r="B173" s="6" t="s">
        <v>0</v>
      </c>
      <c r="C173" s="6" t="s">
        <v>5</v>
      </c>
      <c r="D173">
        <v>3</v>
      </c>
      <c r="E173" s="10" t="s">
        <v>2</v>
      </c>
      <c r="F173" s="9">
        <v>80890</v>
      </c>
      <c r="G173" s="8">
        <v>600</v>
      </c>
      <c r="H173" s="9">
        <v>987</v>
      </c>
      <c r="I173" s="7">
        <v>35560</v>
      </c>
      <c r="J173">
        <v>52500</v>
      </c>
      <c r="K173" s="8">
        <v>26.092193187785387</v>
      </c>
    </row>
    <row r="174" spans="1:11" x14ac:dyDescent="0.25">
      <c r="A174">
        <v>173</v>
      </c>
      <c r="B174" s="6" t="s">
        <v>0</v>
      </c>
      <c r="C174" s="6" t="s">
        <v>1</v>
      </c>
      <c r="D174">
        <v>7</v>
      </c>
      <c r="E174" s="10" t="s">
        <v>2</v>
      </c>
      <c r="F174" s="9">
        <v>67000</v>
      </c>
      <c r="G174" s="8">
        <v>600</v>
      </c>
      <c r="H174" s="9">
        <v>654</v>
      </c>
      <c r="I174" s="7">
        <v>37135</v>
      </c>
      <c r="J174">
        <v>28750</v>
      </c>
      <c r="K174" s="8">
        <v>21.777124694634704</v>
      </c>
    </row>
    <row r="175" spans="1:11" x14ac:dyDescent="0.25">
      <c r="A175">
        <v>174</v>
      </c>
      <c r="B175" s="6" t="s">
        <v>0</v>
      </c>
      <c r="C175" s="6" t="s">
        <v>49</v>
      </c>
      <c r="D175">
        <v>1</v>
      </c>
      <c r="E175" s="10" t="s">
        <v>2</v>
      </c>
      <c r="F175" s="9">
        <v>80890</v>
      </c>
      <c r="G175" s="8">
        <v>450</v>
      </c>
      <c r="H175" s="9">
        <v>321</v>
      </c>
      <c r="I175" s="7">
        <v>38511</v>
      </c>
      <c r="J175">
        <v>52500</v>
      </c>
      <c r="K175" s="8">
        <v>18.007261680936072</v>
      </c>
    </row>
    <row r="176" spans="1:11" x14ac:dyDescent="0.25">
      <c r="A176">
        <v>175</v>
      </c>
      <c r="B176" s="6" t="s">
        <v>0</v>
      </c>
      <c r="C176" s="6" t="s">
        <v>50</v>
      </c>
      <c r="D176">
        <v>1</v>
      </c>
      <c r="E176" s="10" t="s">
        <v>2</v>
      </c>
      <c r="F176" s="9">
        <v>67000</v>
      </c>
      <c r="G176" s="8">
        <v>400</v>
      </c>
      <c r="H176" s="9">
        <v>951</v>
      </c>
      <c r="I176" s="7">
        <v>36161</v>
      </c>
      <c r="J176">
        <v>52500</v>
      </c>
      <c r="K176" s="8">
        <v>24.445617845319635</v>
      </c>
    </row>
    <row r="177" spans="1:11" x14ac:dyDescent="0.25">
      <c r="A177">
        <v>176</v>
      </c>
      <c r="B177" s="6" t="s">
        <v>0</v>
      </c>
      <c r="C177" s="6" t="s">
        <v>5</v>
      </c>
      <c r="D177">
        <v>7</v>
      </c>
      <c r="E177" s="10" t="s">
        <v>2</v>
      </c>
      <c r="F177" s="9">
        <v>67000</v>
      </c>
      <c r="G177" s="8">
        <v>400</v>
      </c>
      <c r="H177" s="9">
        <v>987</v>
      </c>
      <c r="I177" s="7">
        <v>37016</v>
      </c>
      <c r="J177">
        <v>127220</v>
      </c>
      <c r="K177" s="8">
        <v>22.103152091894977</v>
      </c>
    </row>
    <row r="178" spans="1:11" x14ac:dyDescent="0.25">
      <c r="A178">
        <v>177</v>
      </c>
      <c r="B178" s="6" t="s">
        <v>0</v>
      </c>
      <c r="C178" s="6" t="s">
        <v>49</v>
      </c>
      <c r="D178">
        <v>8</v>
      </c>
      <c r="E178" s="10" t="s">
        <v>2</v>
      </c>
      <c r="F178" s="9">
        <v>67000</v>
      </c>
      <c r="G178" s="8">
        <v>400</v>
      </c>
      <c r="H178" s="9">
        <v>750</v>
      </c>
      <c r="I178" s="7">
        <v>31055</v>
      </c>
      <c r="J178">
        <v>52500</v>
      </c>
      <c r="K178" s="8">
        <v>38.434658941210046</v>
      </c>
    </row>
    <row r="179" spans="1:11" x14ac:dyDescent="0.25">
      <c r="A179">
        <v>178</v>
      </c>
      <c r="B179" s="6" t="s">
        <v>0</v>
      </c>
      <c r="C179" s="6" t="s">
        <v>1</v>
      </c>
      <c r="D179">
        <v>9</v>
      </c>
      <c r="E179" s="10" t="s">
        <v>2</v>
      </c>
      <c r="F179" s="9">
        <v>80890</v>
      </c>
      <c r="G179" s="8">
        <v>200</v>
      </c>
      <c r="H179" s="9">
        <v>654</v>
      </c>
      <c r="I179" s="7">
        <v>38841</v>
      </c>
      <c r="J179">
        <v>7500</v>
      </c>
      <c r="K179" s="8">
        <v>17.103152091894977</v>
      </c>
    </row>
    <row r="180" spans="1:11" x14ac:dyDescent="0.25">
      <c r="A180">
        <v>179</v>
      </c>
      <c r="B180" s="6" t="s">
        <v>0</v>
      </c>
      <c r="C180" s="6" t="s">
        <v>50</v>
      </c>
      <c r="D180">
        <v>7</v>
      </c>
      <c r="E180" s="10" t="s">
        <v>2</v>
      </c>
      <c r="F180" s="9">
        <v>80890</v>
      </c>
      <c r="G180" s="8">
        <v>200</v>
      </c>
      <c r="H180" s="9">
        <v>987</v>
      </c>
      <c r="I180" s="7">
        <v>35582</v>
      </c>
      <c r="J180">
        <v>52500</v>
      </c>
      <c r="K180" s="8">
        <v>26.031919215182647</v>
      </c>
    </row>
    <row r="181" spans="1:11" x14ac:dyDescent="0.25">
      <c r="A181">
        <v>180</v>
      </c>
      <c r="B181" s="6" t="s">
        <v>0</v>
      </c>
      <c r="C181" s="6" t="s">
        <v>5</v>
      </c>
      <c r="D181">
        <v>1</v>
      </c>
      <c r="E181" s="10" t="s">
        <v>2</v>
      </c>
      <c r="F181" s="9">
        <v>80890</v>
      </c>
      <c r="G181" s="8">
        <v>300</v>
      </c>
      <c r="H181" s="9">
        <v>321</v>
      </c>
      <c r="I181" s="7">
        <v>35582</v>
      </c>
      <c r="J181">
        <v>52500</v>
      </c>
      <c r="K181" s="8">
        <v>26.031919215182647</v>
      </c>
    </row>
    <row r="182" spans="1:11" x14ac:dyDescent="0.25">
      <c r="A182">
        <v>181</v>
      </c>
      <c r="B182" s="6" t="s">
        <v>0</v>
      </c>
      <c r="C182" s="6" t="s">
        <v>51</v>
      </c>
      <c r="D182">
        <v>8</v>
      </c>
      <c r="E182" s="10" t="s">
        <v>2</v>
      </c>
      <c r="F182" s="9">
        <v>67000</v>
      </c>
      <c r="G182" s="8">
        <v>300</v>
      </c>
      <c r="H182" s="9">
        <v>654</v>
      </c>
      <c r="I182" s="7">
        <v>39227</v>
      </c>
      <c r="J182">
        <v>52500</v>
      </c>
      <c r="K182" s="8">
        <v>16.045617845319633</v>
      </c>
    </row>
    <row r="183" spans="1:11" x14ac:dyDescent="0.25">
      <c r="A183">
        <v>182</v>
      </c>
      <c r="B183" s="6" t="s">
        <v>3</v>
      </c>
      <c r="C183" s="6" t="s">
        <v>7</v>
      </c>
      <c r="D183">
        <v>9</v>
      </c>
      <c r="E183" s="10" t="s">
        <v>4</v>
      </c>
      <c r="F183" s="9">
        <v>80890</v>
      </c>
      <c r="G183" s="8">
        <v>500</v>
      </c>
      <c r="H183" s="9">
        <v>987</v>
      </c>
      <c r="I183" s="7">
        <v>35582</v>
      </c>
      <c r="J183">
        <v>52500</v>
      </c>
      <c r="K183" s="8">
        <v>26.031919215182647</v>
      </c>
    </row>
    <row r="184" spans="1:11" x14ac:dyDescent="0.25">
      <c r="A184">
        <v>183</v>
      </c>
      <c r="B184" s="6" t="s">
        <v>3</v>
      </c>
      <c r="C184" s="6" t="s">
        <v>8</v>
      </c>
      <c r="D184">
        <v>7</v>
      </c>
      <c r="E184" s="10" t="s">
        <v>4</v>
      </c>
      <c r="F184" s="9">
        <v>80890</v>
      </c>
      <c r="G184" s="8">
        <v>600</v>
      </c>
      <c r="H184" s="9">
        <v>963</v>
      </c>
      <c r="I184" s="7">
        <v>36191</v>
      </c>
      <c r="J184">
        <v>52500</v>
      </c>
      <c r="K184" s="8">
        <v>24.363426064497716</v>
      </c>
    </row>
    <row r="185" spans="1:11" x14ac:dyDescent="0.25">
      <c r="A185">
        <v>184</v>
      </c>
      <c r="B185" s="6" t="s">
        <v>3</v>
      </c>
      <c r="C185" s="6" t="s">
        <v>7</v>
      </c>
      <c r="D185">
        <v>7</v>
      </c>
      <c r="E185" s="10" t="s">
        <v>4</v>
      </c>
      <c r="F185" s="9">
        <v>80890</v>
      </c>
      <c r="G185" s="8">
        <v>500</v>
      </c>
      <c r="H185" s="9">
        <v>852</v>
      </c>
      <c r="I185" s="7">
        <v>38841</v>
      </c>
      <c r="J185">
        <v>65250</v>
      </c>
      <c r="K185" s="8">
        <v>17.103152091894977</v>
      </c>
    </row>
    <row r="186" spans="1:11" x14ac:dyDescent="0.25">
      <c r="A186">
        <v>185</v>
      </c>
      <c r="B186" s="6" t="s">
        <v>3</v>
      </c>
      <c r="C186" s="6" t="s">
        <v>8</v>
      </c>
      <c r="D186">
        <v>6</v>
      </c>
      <c r="E186" s="10" t="s">
        <v>4</v>
      </c>
      <c r="F186" s="9">
        <v>80890</v>
      </c>
      <c r="G186" s="8">
        <v>400</v>
      </c>
      <c r="H186" s="9">
        <v>147</v>
      </c>
      <c r="I186" s="7">
        <v>38968</v>
      </c>
      <c r="J186">
        <v>52500</v>
      </c>
      <c r="K186" s="8">
        <v>16.755206886415525</v>
      </c>
    </row>
    <row r="187" spans="1:11" x14ac:dyDescent="0.25">
      <c r="A187">
        <v>186</v>
      </c>
      <c r="B187" s="6" t="s">
        <v>3</v>
      </c>
      <c r="C187" s="6" t="s">
        <v>8</v>
      </c>
      <c r="D187">
        <v>5</v>
      </c>
      <c r="E187" s="10" t="s">
        <v>4</v>
      </c>
      <c r="F187" s="9">
        <v>80890</v>
      </c>
      <c r="G187" s="8">
        <v>800</v>
      </c>
      <c r="H187" s="9">
        <v>852</v>
      </c>
      <c r="I187" s="7">
        <v>38841</v>
      </c>
      <c r="J187">
        <v>52500</v>
      </c>
      <c r="K187" s="8">
        <v>17.103152091894977</v>
      </c>
    </row>
    <row r="188" spans="1:11" x14ac:dyDescent="0.25">
      <c r="A188">
        <v>187</v>
      </c>
      <c r="B188" s="6" t="s">
        <v>3</v>
      </c>
      <c r="C188" s="6" t="s">
        <v>10</v>
      </c>
      <c r="D188">
        <v>4</v>
      </c>
      <c r="E188" s="10" t="s">
        <v>4</v>
      </c>
      <c r="F188" s="9">
        <v>67000</v>
      </c>
      <c r="G188" s="8">
        <v>750</v>
      </c>
      <c r="H188" s="9">
        <v>654</v>
      </c>
      <c r="I188" s="7">
        <v>35923</v>
      </c>
      <c r="J188">
        <v>52500</v>
      </c>
      <c r="K188" s="8">
        <v>25.097672639840184</v>
      </c>
    </row>
    <row r="189" spans="1:11" x14ac:dyDescent="0.25">
      <c r="A189">
        <v>188</v>
      </c>
      <c r="B189" s="6" t="s">
        <v>3</v>
      </c>
      <c r="C189" s="6" t="s">
        <v>10</v>
      </c>
      <c r="D189">
        <v>3</v>
      </c>
      <c r="E189" s="10" t="s">
        <v>4</v>
      </c>
      <c r="F189" s="9">
        <v>67000</v>
      </c>
      <c r="G189" s="8">
        <v>850</v>
      </c>
      <c r="H189" s="9">
        <v>984</v>
      </c>
      <c r="I189" s="7">
        <v>35582</v>
      </c>
      <c r="J189">
        <v>52500</v>
      </c>
      <c r="K189" s="8">
        <v>26.031919215182647</v>
      </c>
    </row>
    <row r="190" spans="1:11" x14ac:dyDescent="0.25">
      <c r="A190">
        <v>189</v>
      </c>
      <c r="B190" s="6" t="s">
        <v>3</v>
      </c>
      <c r="C190" s="6" t="s">
        <v>7</v>
      </c>
      <c r="D190">
        <v>5</v>
      </c>
      <c r="E190" s="10" t="s">
        <v>4</v>
      </c>
      <c r="F190" s="9">
        <v>67000</v>
      </c>
      <c r="G190" s="8">
        <v>950</v>
      </c>
      <c r="H190" s="9">
        <v>895</v>
      </c>
      <c r="I190" s="7">
        <v>39211</v>
      </c>
      <c r="J190">
        <v>15000</v>
      </c>
      <c r="K190" s="8">
        <v>16.089453461757991</v>
      </c>
    </row>
    <row r="191" spans="1:11" x14ac:dyDescent="0.25">
      <c r="A191">
        <v>190</v>
      </c>
      <c r="B191" s="6" t="s">
        <v>3</v>
      </c>
      <c r="C191" s="6" t="s">
        <v>7</v>
      </c>
      <c r="D191">
        <v>2</v>
      </c>
      <c r="E191" s="10" t="s">
        <v>4</v>
      </c>
      <c r="F191" s="9">
        <v>67000</v>
      </c>
      <c r="G191" s="8">
        <v>1500</v>
      </c>
      <c r="H191" s="9">
        <v>486</v>
      </c>
      <c r="I191" s="7">
        <v>37289</v>
      </c>
      <c r="J191">
        <v>52500</v>
      </c>
      <c r="K191" s="8">
        <v>21.355206886415523</v>
      </c>
    </row>
    <row r="192" spans="1:11" x14ac:dyDescent="0.25">
      <c r="A192">
        <v>191</v>
      </c>
      <c r="B192" s="6" t="s">
        <v>3</v>
      </c>
      <c r="C192" s="6" t="s">
        <v>10</v>
      </c>
      <c r="D192">
        <v>1</v>
      </c>
      <c r="E192" s="10" t="s">
        <v>4</v>
      </c>
      <c r="F192" s="9">
        <v>67000</v>
      </c>
      <c r="G192" s="8">
        <v>1400</v>
      </c>
      <c r="H192" s="9">
        <v>325</v>
      </c>
      <c r="I192" s="7">
        <v>37135</v>
      </c>
      <c r="J192">
        <v>127220</v>
      </c>
      <c r="K192" s="8">
        <v>21.777124694634704</v>
      </c>
    </row>
    <row r="193" spans="1:11" x14ac:dyDescent="0.25">
      <c r="A193">
        <v>192</v>
      </c>
      <c r="B193" s="6" t="s">
        <v>3</v>
      </c>
      <c r="C193" s="6" t="s">
        <v>11</v>
      </c>
      <c r="D193">
        <v>1</v>
      </c>
      <c r="E193" s="10" t="s">
        <v>4</v>
      </c>
      <c r="F193" s="9">
        <v>130000</v>
      </c>
      <c r="G193" s="8">
        <v>1560</v>
      </c>
      <c r="H193" s="9">
        <v>658</v>
      </c>
      <c r="I193" s="7">
        <v>38980</v>
      </c>
      <c r="J193">
        <v>17500</v>
      </c>
      <c r="K193" s="8">
        <v>16.722330174086757</v>
      </c>
    </row>
    <row r="194" spans="1:11" x14ac:dyDescent="0.25">
      <c r="A194">
        <v>193</v>
      </c>
      <c r="B194" s="6" t="s">
        <v>3</v>
      </c>
      <c r="C194" s="6" t="s">
        <v>10</v>
      </c>
      <c r="D194">
        <v>1</v>
      </c>
      <c r="E194" s="10" t="s">
        <v>4</v>
      </c>
      <c r="F194" s="9">
        <v>130000</v>
      </c>
      <c r="G194" s="8">
        <v>1950</v>
      </c>
      <c r="H194" s="9">
        <v>752</v>
      </c>
      <c r="I194" s="7">
        <v>37135</v>
      </c>
      <c r="J194">
        <v>52500</v>
      </c>
      <c r="K194" s="8">
        <v>21.777124694634704</v>
      </c>
    </row>
    <row r="195" spans="1:11" x14ac:dyDescent="0.25">
      <c r="A195">
        <v>194</v>
      </c>
      <c r="B195" s="6" t="s">
        <v>13</v>
      </c>
      <c r="C195" s="6" t="s">
        <v>14</v>
      </c>
      <c r="D195">
        <v>9</v>
      </c>
      <c r="E195" s="10" t="s">
        <v>4</v>
      </c>
      <c r="F195" s="9">
        <v>30000</v>
      </c>
      <c r="G195" s="8">
        <v>1950</v>
      </c>
      <c r="H195" s="9">
        <v>486</v>
      </c>
      <c r="I195" s="7">
        <v>36770</v>
      </c>
      <c r="J195">
        <v>52500</v>
      </c>
      <c r="K195" s="8">
        <v>22.777124694634704</v>
      </c>
    </row>
    <row r="196" spans="1:11" x14ac:dyDescent="0.25">
      <c r="A196">
        <v>195</v>
      </c>
      <c r="B196" s="6" t="s">
        <v>13</v>
      </c>
      <c r="C196" s="6" t="s">
        <v>15</v>
      </c>
      <c r="D196">
        <v>8</v>
      </c>
      <c r="E196" s="10" t="s">
        <v>2</v>
      </c>
      <c r="F196" s="9">
        <v>42500</v>
      </c>
      <c r="G196" s="8">
        <v>1950</v>
      </c>
      <c r="H196" s="9">
        <v>486</v>
      </c>
      <c r="I196" s="7">
        <v>36770</v>
      </c>
      <c r="J196">
        <v>52500</v>
      </c>
      <c r="K196" s="8">
        <v>22.777124694634704</v>
      </c>
    </row>
    <row r="197" spans="1:11" x14ac:dyDescent="0.25">
      <c r="A197">
        <v>196</v>
      </c>
      <c r="B197" s="6" t="s">
        <v>13</v>
      </c>
      <c r="C197" s="6" t="s">
        <v>52</v>
      </c>
      <c r="D197">
        <v>7</v>
      </c>
      <c r="E197" s="10" t="s">
        <v>2</v>
      </c>
      <c r="F197" s="9">
        <v>30000</v>
      </c>
      <c r="G197" s="8">
        <v>1950</v>
      </c>
      <c r="H197" s="9">
        <v>486</v>
      </c>
      <c r="I197" s="7">
        <v>36770</v>
      </c>
      <c r="J197">
        <v>52500</v>
      </c>
      <c r="K197" s="8">
        <v>22.777124694634704</v>
      </c>
    </row>
    <row r="198" spans="1:11" x14ac:dyDescent="0.25">
      <c r="A198">
        <v>197</v>
      </c>
      <c r="B198" s="6" t="s">
        <v>13</v>
      </c>
      <c r="C198" s="6" t="s">
        <v>14</v>
      </c>
      <c r="D198">
        <v>5</v>
      </c>
      <c r="E198" s="10" t="s">
        <v>4</v>
      </c>
      <c r="F198" s="9">
        <v>42500</v>
      </c>
      <c r="G198" s="8">
        <v>1950</v>
      </c>
      <c r="H198" s="9">
        <v>486</v>
      </c>
      <c r="I198" s="7">
        <v>36770</v>
      </c>
      <c r="J198">
        <v>52500</v>
      </c>
      <c r="K198" s="8">
        <v>22.777124694634704</v>
      </c>
    </row>
    <row r="199" spans="1:11" x14ac:dyDescent="0.25">
      <c r="A199">
        <v>198</v>
      </c>
      <c r="B199" s="6" t="s">
        <v>13</v>
      </c>
      <c r="C199" s="6" t="s">
        <v>52</v>
      </c>
      <c r="D199">
        <v>5</v>
      </c>
      <c r="E199" s="10" t="s">
        <v>2</v>
      </c>
      <c r="F199" s="9">
        <v>30000</v>
      </c>
      <c r="G199" s="8">
        <v>1950</v>
      </c>
      <c r="H199" s="9">
        <v>486</v>
      </c>
      <c r="I199" s="7">
        <v>36770</v>
      </c>
      <c r="J199">
        <v>52500</v>
      </c>
      <c r="K199" s="8">
        <v>22.777124694634704</v>
      </c>
    </row>
    <row r="200" spans="1:11" x14ac:dyDescent="0.25">
      <c r="A200">
        <v>199</v>
      </c>
      <c r="B200" s="6" t="s">
        <v>13</v>
      </c>
      <c r="C200" s="6" t="s">
        <v>14</v>
      </c>
      <c r="D200">
        <v>5</v>
      </c>
      <c r="E200" s="10" t="s">
        <v>4</v>
      </c>
      <c r="F200" s="9">
        <v>42500</v>
      </c>
      <c r="G200" s="8">
        <v>1950</v>
      </c>
      <c r="H200" s="9">
        <v>486</v>
      </c>
      <c r="I200" s="7">
        <v>36770</v>
      </c>
      <c r="J200">
        <v>127220</v>
      </c>
      <c r="K200" s="8">
        <v>22.777124694634704</v>
      </c>
    </row>
    <row r="201" spans="1:11" x14ac:dyDescent="0.25">
      <c r="A201">
        <v>200</v>
      </c>
      <c r="B201" s="6" t="s">
        <v>13</v>
      </c>
      <c r="C201" s="6" t="s">
        <v>14</v>
      </c>
      <c r="D201">
        <v>3</v>
      </c>
      <c r="E201" s="10" t="s">
        <v>4</v>
      </c>
      <c r="F201" s="9">
        <v>30000</v>
      </c>
      <c r="G201" s="8">
        <v>1950</v>
      </c>
      <c r="H201" s="9">
        <v>486</v>
      </c>
      <c r="I201" s="7">
        <v>36770</v>
      </c>
      <c r="J201">
        <v>52500</v>
      </c>
      <c r="K201" s="8">
        <v>22.777124694634704</v>
      </c>
    </row>
    <row r="202" spans="1:11" x14ac:dyDescent="0.25">
      <c r="A202">
        <v>201</v>
      </c>
      <c r="B202" s="6" t="s">
        <v>13</v>
      </c>
      <c r="C202" s="6" t="s">
        <v>52</v>
      </c>
      <c r="D202">
        <v>2</v>
      </c>
      <c r="E202" s="10" t="s">
        <v>2</v>
      </c>
      <c r="F202" s="9">
        <v>55000</v>
      </c>
      <c r="G202" s="8">
        <v>2570</v>
      </c>
      <c r="H202" s="9">
        <v>486</v>
      </c>
      <c r="I202" s="7">
        <v>35582</v>
      </c>
      <c r="J202">
        <v>65250</v>
      </c>
      <c r="K202" s="8">
        <v>26.031919215182647</v>
      </c>
    </row>
    <row r="203" spans="1:11" x14ac:dyDescent="0.25">
      <c r="A203">
        <v>202</v>
      </c>
      <c r="B203" s="6" t="s">
        <v>13</v>
      </c>
      <c r="C203" s="6" t="s">
        <v>52</v>
      </c>
      <c r="D203">
        <v>5</v>
      </c>
      <c r="E203" s="10" t="s">
        <v>2</v>
      </c>
      <c r="F203" s="9">
        <v>30000</v>
      </c>
      <c r="G203" s="8">
        <v>2570</v>
      </c>
      <c r="H203" s="9">
        <v>987</v>
      </c>
      <c r="I203" s="7">
        <v>35582</v>
      </c>
      <c r="J203">
        <v>52500</v>
      </c>
      <c r="K203" s="8">
        <v>26.031919215182647</v>
      </c>
    </row>
    <row r="204" spans="1:11" x14ac:dyDescent="0.25">
      <c r="A204">
        <v>203</v>
      </c>
      <c r="B204" s="6" t="s">
        <v>13</v>
      </c>
      <c r="C204" s="6" t="s">
        <v>15</v>
      </c>
      <c r="D204">
        <v>8</v>
      </c>
      <c r="E204" s="10" t="s">
        <v>2</v>
      </c>
      <c r="F204" s="9">
        <v>42500</v>
      </c>
      <c r="G204" s="8">
        <v>2570</v>
      </c>
      <c r="H204" s="9">
        <v>987</v>
      </c>
      <c r="I204" s="7">
        <v>35582</v>
      </c>
      <c r="J204">
        <v>28750</v>
      </c>
      <c r="K204" s="8">
        <v>26.031919215182647</v>
      </c>
    </row>
    <row r="205" spans="1:11" x14ac:dyDescent="0.25">
      <c r="A205">
        <v>204</v>
      </c>
      <c r="B205" s="6" t="s">
        <v>13</v>
      </c>
      <c r="C205" s="6" t="s">
        <v>14</v>
      </c>
      <c r="D205">
        <v>9</v>
      </c>
      <c r="E205" s="10" t="s">
        <v>4</v>
      </c>
      <c r="F205" s="9">
        <v>30000</v>
      </c>
      <c r="G205" s="8">
        <v>2570</v>
      </c>
      <c r="H205" s="9">
        <v>987</v>
      </c>
      <c r="I205" s="7">
        <v>35582</v>
      </c>
      <c r="J205">
        <v>52500</v>
      </c>
      <c r="K205" s="8">
        <v>26.031919215182647</v>
      </c>
    </row>
    <row r="206" spans="1:11" x14ac:dyDescent="0.25">
      <c r="A206">
        <v>205</v>
      </c>
      <c r="B206" s="6" t="s">
        <v>13</v>
      </c>
      <c r="C206" s="6" t="s">
        <v>14</v>
      </c>
      <c r="D206">
        <v>5</v>
      </c>
      <c r="E206" s="10" t="s">
        <v>4</v>
      </c>
      <c r="F206" s="9">
        <v>42500</v>
      </c>
      <c r="G206" s="8">
        <v>2570</v>
      </c>
      <c r="H206" s="9">
        <v>987</v>
      </c>
      <c r="I206" s="7">
        <v>35582</v>
      </c>
      <c r="J206">
        <v>52500</v>
      </c>
      <c r="K206" s="8">
        <v>26.031919215182647</v>
      </c>
    </row>
    <row r="207" spans="1:11" x14ac:dyDescent="0.25">
      <c r="A207">
        <v>206</v>
      </c>
      <c r="B207" s="6" t="s">
        <v>13</v>
      </c>
      <c r="C207" s="6" t="s">
        <v>14</v>
      </c>
      <c r="D207">
        <v>8</v>
      </c>
      <c r="E207" s="10" t="s">
        <v>4</v>
      </c>
      <c r="F207" s="9">
        <v>30000</v>
      </c>
      <c r="G207" s="8">
        <v>1950</v>
      </c>
      <c r="H207" s="9">
        <v>987</v>
      </c>
      <c r="I207" s="7">
        <v>35582</v>
      </c>
      <c r="J207">
        <v>28750</v>
      </c>
      <c r="K207" s="8">
        <v>26.031919215182647</v>
      </c>
    </row>
    <row r="208" spans="1:11" x14ac:dyDescent="0.25">
      <c r="A208">
        <v>207</v>
      </c>
      <c r="B208" s="6" t="s">
        <v>13</v>
      </c>
      <c r="C208" s="6" t="s">
        <v>14</v>
      </c>
      <c r="D208">
        <v>9</v>
      </c>
      <c r="E208" s="10" t="s">
        <v>4</v>
      </c>
      <c r="F208" s="9">
        <v>42500</v>
      </c>
      <c r="G208" s="8">
        <v>1950</v>
      </c>
      <c r="H208" s="9">
        <v>987</v>
      </c>
      <c r="I208" s="7">
        <v>35582</v>
      </c>
      <c r="J208">
        <v>52500</v>
      </c>
      <c r="K208" s="8">
        <v>26.031919215182647</v>
      </c>
    </row>
    <row r="209" spans="1:11" x14ac:dyDescent="0.25">
      <c r="A209">
        <v>208</v>
      </c>
      <c r="B209" s="6" t="s">
        <v>13</v>
      </c>
      <c r="C209" s="6" t="s">
        <v>15</v>
      </c>
      <c r="D209">
        <v>1</v>
      </c>
      <c r="E209" s="10" t="s">
        <v>2</v>
      </c>
      <c r="F209" s="9">
        <v>30000</v>
      </c>
      <c r="G209" s="8">
        <v>1950</v>
      </c>
      <c r="H209" s="9">
        <v>987</v>
      </c>
      <c r="I209" s="7">
        <v>38980</v>
      </c>
      <c r="J209">
        <v>52500</v>
      </c>
      <c r="K209" s="8">
        <v>16.722330174086757</v>
      </c>
    </row>
    <row r="210" spans="1:11" x14ac:dyDescent="0.25">
      <c r="A210">
        <v>209</v>
      </c>
      <c r="B210" s="6" t="s">
        <v>13</v>
      </c>
      <c r="C210" s="6" t="s">
        <v>15</v>
      </c>
      <c r="D210">
        <v>1</v>
      </c>
      <c r="E210" s="10" t="s">
        <v>2</v>
      </c>
      <c r="F210" s="9">
        <v>42500</v>
      </c>
      <c r="G210" s="8">
        <v>1950</v>
      </c>
      <c r="H210" s="9">
        <v>987</v>
      </c>
      <c r="I210" s="7">
        <v>38980</v>
      </c>
      <c r="J210">
        <v>52500</v>
      </c>
      <c r="K210" s="8">
        <v>16.722330174086757</v>
      </c>
    </row>
    <row r="211" spans="1:11" x14ac:dyDescent="0.25">
      <c r="A211">
        <v>210</v>
      </c>
      <c r="B211" s="6" t="s">
        <v>13</v>
      </c>
      <c r="C211" s="6" t="s">
        <v>15</v>
      </c>
      <c r="D211">
        <v>1</v>
      </c>
      <c r="E211" s="10" t="s">
        <v>2</v>
      </c>
      <c r="F211" s="9">
        <v>30000</v>
      </c>
      <c r="G211" s="8">
        <v>1950</v>
      </c>
      <c r="H211" s="9">
        <v>987</v>
      </c>
      <c r="I211" s="7">
        <v>38980</v>
      </c>
      <c r="J211">
        <v>52500</v>
      </c>
      <c r="K211" s="8">
        <v>16.722330174086757</v>
      </c>
    </row>
    <row r="212" spans="1:11" x14ac:dyDescent="0.25">
      <c r="A212">
        <v>211</v>
      </c>
      <c r="B212" s="6" t="s">
        <v>13</v>
      </c>
      <c r="C212" s="6" t="s">
        <v>14</v>
      </c>
      <c r="D212">
        <v>9</v>
      </c>
      <c r="E212" s="10" t="s">
        <v>4</v>
      </c>
      <c r="F212" s="9">
        <v>42500</v>
      </c>
      <c r="G212" s="8">
        <v>1950</v>
      </c>
      <c r="H212" s="9">
        <v>987</v>
      </c>
      <c r="I212" s="7">
        <v>38980</v>
      </c>
      <c r="J212">
        <v>127220</v>
      </c>
      <c r="K212" s="8">
        <v>16.722330174086757</v>
      </c>
    </row>
    <row r="213" spans="1:11" x14ac:dyDescent="0.25">
      <c r="A213">
        <v>212</v>
      </c>
      <c r="B213" s="6" t="s">
        <v>13</v>
      </c>
      <c r="C213" s="6" t="s">
        <v>14</v>
      </c>
      <c r="D213">
        <v>8</v>
      </c>
      <c r="E213" s="10" t="s">
        <v>4</v>
      </c>
      <c r="F213" s="9">
        <v>30000</v>
      </c>
      <c r="G213" s="8">
        <v>1950</v>
      </c>
      <c r="H213" s="9">
        <v>750</v>
      </c>
      <c r="I213" s="7">
        <v>38980</v>
      </c>
      <c r="J213">
        <v>52500</v>
      </c>
      <c r="K213" s="8">
        <v>16.722330174086757</v>
      </c>
    </row>
    <row r="214" spans="1:11" x14ac:dyDescent="0.25">
      <c r="A214">
        <v>213</v>
      </c>
      <c r="B214" s="6" t="s">
        <v>13</v>
      </c>
      <c r="C214" s="6" t="s">
        <v>14</v>
      </c>
      <c r="D214">
        <v>7</v>
      </c>
      <c r="E214" s="10" t="s">
        <v>4</v>
      </c>
      <c r="F214" s="9">
        <v>17500</v>
      </c>
      <c r="G214" s="8">
        <v>1950</v>
      </c>
      <c r="H214" s="9">
        <v>750</v>
      </c>
      <c r="I214" s="7">
        <v>38980</v>
      </c>
      <c r="J214">
        <v>28750</v>
      </c>
      <c r="K214" s="8">
        <v>16.722330174086757</v>
      </c>
    </row>
    <row r="215" spans="1:11" x14ac:dyDescent="0.25">
      <c r="A215">
        <v>214</v>
      </c>
      <c r="B215" s="6" t="s">
        <v>13</v>
      </c>
      <c r="C215" s="6" t="s">
        <v>14</v>
      </c>
      <c r="D215">
        <v>5</v>
      </c>
      <c r="E215" s="10" t="s">
        <v>2</v>
      </c>
      <c r="F215" s="9">
        <v>30000</v>
      </c>
      <c r="G215" s="8">
        <v>1950</v>
      </c>
      <c r="H215" s="9">
        <v>750</v>
      </c>
      <c r="I215" s="7">
        <v>38980</v>
      </c>
      <c r="J215">
        <v>52500</v>
      </c>
      <c r="K215" s="8">
        <v>16.722330174086757</v>
      </c>
    </row>
    <row r="216" spans="1:11" x14ac:dyDescent="0.25">
      <c r="A216">
        <v>215</v>
      </c>
      <c r="B216" s="6" t="s">
        <v>13</v>
      </c>
      <c r="C216" s="6" t="s">
        <v>14</v>
      </c>
      <c r="D216">
        <v>5</v>
      </c>
      <c r="E216" s="10" t="s">
        <v>4</v>
      </c>
      <c r="F216" s="9">
        <v>42500</v>
      </c>
      <c r="G216" s="8">
        <v>1950</v>
      </c>
      <c r="H216" s="9">
        <v>750</v>
      </c>
      <c r="I216" s="7">
        <v>38980</v>
      </c>
      <c r="J216">
        <v>52500</v>
      </c>
      <c r="K216" s="8">
        <v>16.722330174086757</v>
      </c>
    </row>
    <row r="217" spans="1:11" x14ac:dyDescent="0.25">
      <c r="A217">
        <v>216</v>
      </c>
      <c r="B217" s="6" t="s">
        <v>13</v>
      </c>
      <c r="C217" s="6" t="s">
        <v>14</v>
      </c>
      <c r="D217">
        <v>4</v>
      </c>
      <c r="E217" s="10" t="s">
        <v>2</v>
      </c>
      <c r="F217" s="9">
        <v>30000</v>
      </c>
      <c r="G217" s="8">
        <v>1950</v>
      </c>
      <c r="H217" s="9">
        <v>1250</v>
      </c>
      <c r="I217" s="7">
        <v>38980</v>
      </c>
      <c r="J217">
        <v>52500</v>
      </c>
      <c r="K217" s="8">
        <v>16.722330174086757</v>
      </c>
    </row>
    <row r="218" spans="1:11" x14ac:dyDescent="0.25">
      <c r="A218">
        <v>217</v>
      </c>
      <c r="B218" s="6" t="s">
        <v>13</v>
      </c>
      <c r="C218" s="6" t="s">
        <v>15</v>
      </c>
      <c r="D218">
        <v>3</v>
      </c>
      <c r="E218" s="10" t="s">
        <v>2</v>
      </c>
      <c r="F218" s="9">
        <v>42500</v>
      </c>
      <c r="G218" s="8">
        <v>2570</v>
      </c>
      <c r="H218" s="9">
        <v>1250</v>
      </c>
      <c r="I218" s="7">
        <v>38980</v>
      </c>
      <c r="J218">
        <v>52500</v>
      </c>
      <c r="K218" s="8">
        <v>16.722330174086757</v>
      </c>
    </row>
    <row r="219" spans="1:11" x14ac:dyDescent="0.25">
      <c r="A219">
        <v>218</v>
      </c>
      <c r="B219" s="6" t="s">
        <v>16</v>
      </c>
      <c r="C219" s="6" t="s">
        <v>17</v>
      </c>
      <c r="D219">
        <v>2</v>
      </c>
      <c r="E219" s="10" t="s">
        <v>2</v>
      </c>
      <c r="F219" s="9">
        <v>30700</v>
      </c>
      <c r="G219" s="8">
        <v>2570</v>
      </c>
      <c r="H219" s="9">
        <v>1250</v>
      </c>
      <c r="I219" s="7">
        <v>38980</v>
      </c>
      <c r="J219">
        <v>16525</v>
      </c>
      <c r="K219" s="8">
        <v>16.722330174086757</v>
      </c>
    </row>
    <row r="220" spans="1:11" x14ac:dyDescent="0.25">
      <c r="A220">
        <v>219</v>
      </c>
      <c r="B220" s="6" t="s">
        <v>16</v>
      </c>
      <c r="C220" s="6" t="s">
        <v>53</v>
      </c>
      <c r="D220">
        <v>5</v>
      </c>
      <c r="E220" s="10" t="s">
        <v>2</v>
      </c>
      <c r="F220" s="9">
        <v>30700</v>
      </c>
      <c r="G220" s="8">
        <v>2570</v>
      </c>
      <c r="H220" s="9">
        <v>1250</v>
      </c>
      <c r="I220" s="7">
        <v>38980</v>
      </c>
      <c r="J220">
        <v>52500</v>
      </c>
      <c r="K220" s="8">
        <v>16.722330174086757</v>
      </c>
    </row>
    <row r="221" spans="1:11" x14ac:dyDescent="0.25">
      <c r="A221">
        <v>220</v>
      </c>
      <c r="B221" s="6" t="s">
        <v>16</v>
      </c>
      <c r="C221" s="6" t="s">
        <v>54</v>
      </c>
      <c r="D221">
        <v>1</v>
      </c>
      <c r="E221" s="10" t="s">
        <v>2</v>
      </c>
      <c r="F221" s="9">
        <v>30700</v>
      </c>
      <c r="G221" s="8">
        <v>2570</v>
      </c>
      <c r="H221" s="9">
        <v>987</v>
      </c>
      <c r="I221" s="7">
        <v>38980</v>
      </c>
      <c r="J221">
        <v>127220</v>
      </c>
      <c r="K221" s="8">
        <v>16.722330174086757</v>
      </c>
    </row>
    <row r="222" spans="1:11" x14ac:dyDescent="0.25">
      <c r="A222">
        <v>221</v>
      </c>
      <c r="B222" s="6" t="s">
        <v>16</v>
      </c>
      <c r="C222" s="6" t="s">
        <v>55</v>
      </c>
      <c r="D222">
        <v>1</v>
      </c>
      <c r="E222" s="10" t="s">
        <v>2</v>
      </c>
      <c r="F222" s="9">
        <v>30700</v>
      </c>
      <c r="G222" s="8">
        <v>2570</v>
      </c>
      <c r="H222" s="9">
        <v>1250</v>
      </c>
      <c r="I222" s="7">
        <v>39211</v>
      </c>
      <c r="J222">
        <v>17000</v>
      </c>
      <c r="K222" s="8">
        <v>16.089453461757991</v>
      </c>
    </row>
    <row r="223" spans="1:11" x14ac:dyDescent="0.25">
      <c r="A223">
        <v>222</v>
      </c>
      <c r="B223" s="6" t="s">
        <v>16</v>
      </c>
      <c r="C223" s="6" t="s">
        <v>17</v>
      </c>
      <c r="D223">
        <v>5</v>
      </c>
      <c r="E223" s="10" t="s">
        <v>4</v>
      </c>
      <c r="F223" s="9">
        <v>67000</v>
      </c>
      <c r="G223" s="8">
        <v>2570</v>
      </c>
      <c r="H223" s="9">
        <v>987</v>
      </c>
      <c r="I223" s="7">
        <v>39211</v>
      </c>
      <c r="J223">
        <v>52500</v>
      </c>
      <c r="K223" s="8">
        <v>16.089453461757991</v>
      </c>
    </row>
    <row r="224" spans="1:11" x14ac:dyDescent="0.25">
      <c r="A224">
        <v>223</v>
      </c>
      <c r="B224" s="6" t="s">
        <v>16</v>
      </c>
      <c r="C224" s="6" t="s">
        <v>17</v>
      </c>
      <c r="D224">
        <v>5</v>
      </c>
      <c r="E224" s="10" t="s">
        <v>18</v>
      </c>
      <c r="F224" s="9">
        <v>67000</v>
      </c>
      <c r="G224" s="8">
        <v>2570</v>
      </c>
      <c r="H224" s="9">
        <v>1250</v>
      </c>
      <c r="I224" s="7">
        <v>39211</v>
      </c>
      <c r="J224">
        <v>52500</v>
      </c>
      <c r="K224" s="8">
        <v>16.089453461757991</v>
      </c>
    </row>
    <row r="225" spans="1:11" x14ac:dyDescent="0.25">
      <c r="A225">
        <v>224</v>
      </c>
      <c r="B225" s="6" t="s">
        <v>16</v>
      </c>
      <c r="C225" s="6" t="s">
        <v>17</v>
      </c>
      <c r="D225">
        <v>8</v>
      </c>
      <c r="E225" s="10" t="s">
        <v>2</v>
      </c>
      <c r="F225" s="9">
        <v>30700</v>
      </c>
      <c r="G225" s="8">
        <v>2570</v>
      </c>
      <c r="H225" s="9">
        <v>987</v>
      </c>
      <c r="I225" s="7">
        <v>39211</v>
      </c>
      <c r="J225">
        <v>52500</v>
      </c>
      <c r="K225" s="8">
        <v>16.089453461757991</v>
      </c>
    </row>
    <row r="226" spans="1:11" x14ac:dyDescent="0.25">
      <c r="A226">
        <v>225</v>
      </c>
      <c r="B226" s="6" t="s">
        <v>16</v>
      </c>
      <c r="C226" s="6" t="s">
        <v>54</v>
      </c>
      <c r="D226">
        <v>7</v>
      </c>
      <c r="E226" s="10" t="s">
        <v>2</v>
      </c>
      <c r="F226" s="9">
        <v>30700</v>
      </c>
      <c r="G226" s="8">
        <v>1950</v>
      </c>
      <c r="H226" s="9">
        <v>1250</v>
      </c>
      <c r="I226" s="7">
        <v>39211</v>
      </c>
      <c r="J226">
        <v>18695</v>
      </c>
      <c r="K226" s="8">
        <v>16.089453461757991</v>
      </c>
    </row>
    <row r="227" spans="1:11" x14ac:dyDescent="0.25">
      <c r="A227">
        <v>226</v>
      </c>
      <c r="B227" s="6" t="s">
        <v>16</v>
      </c>
      <c r="C227" s="6" t="s">
        <v>55</v>
      </c>
      <c r="D227">
        <v>4</v>
      </c>
      <c r="E227" s="10" t="s">
        <v>2</v>
      </c>
      <c r="F227" s="9">
        <v>30700</v>
      </c>
      <c r="G227" s="8">
        <v>1950</v>
      </c>
      <c r="H227" s="9">
        <v>987</v>
      </c>
      <c r="I227" s="7">
        <v>39211</v>
      </c>
      <c r="J227">
        <v>52500</v>
      </c>
      <c r="K227" s="8">
        <v>16.089453461757991</v>
      </c>
    </row>
    <row r="228" spans="1:11" x14ac:dyDescent="0.25">
      <c r="A228">
        <v>227</v>
      </c>
      <c r="B228" s="6" t="s">
        <v>16</v>
      </c>
      <c r="C228" s="6" t="s">
        <v>17</v>
      </c>
      <c r="D228">
        <v>5</v>
      </c>
      <c r="E228" s="10" t="s">
        <v>2</v>
      </c>
      <c r="F228" s="9">
        <v>67000</v>
      </c>
      <c r="G228" s="8">
        <v>1950</v>
      </c>
      <c r="H228" s="9">
        <v>1250</v>
      </c>
      <c r="I228" s="7">
        <v>39211</v>
      </c>
      <c r="J228">
        <v>52500</v>
      </c>
      <c r="K228" s="8">
        <v>16.089453461757991</v>
      </c>
    </row>
    <row r="229" spans="1:11" x14ac:dyDescent="0.25">
      <c r="A229">
        <v>228</v>
      </c>
      <c r="B229" s="6" t="s">
        <v>16</v>
      </c>
      <c r="C229" s="6" t="s">
        <v>17</v>
      </c>
      <c r="D229">
        <v>5</v>
      </c>
      <c r="E229" s="10" t="s">
        <v>4</v>
      </c>
      <c r="F229" s="9">
        <v>67000</v>
      </c>
      <c r="G229" s="8">
        <v>1950</v>
      </c>
      <c r="H229" s="9">
        <v>987</v>
      </c>
      <c r="I229" s="7">
        <v>39211</v>
      </c>
      <c r="J229">
        <v>9850</v>
      </c>
      <c r="K229" s="8">
        <v>16.089453461757991</v>
      </c>
    </row>
    <row r="230" spans="1:11" x14ac:dyDescent="0.25">
      <c r="A230">
        <v>229</v>
      </c>
      <c r="B230" s="6" t="s">
        <v>16</v>
      </c>
      <c r="C230" s="6" t="s">
        <v>17</v>
      </c>
      <c r="D230">
        <v>6</v>
      </c>
      <c r="E230" s="10" t="s">
        <v>2</v>
      </c>
      <c r="F230" s="9">
        <v>67000</v>
      </c>
      <c r="G230" s="8">
        <v>1950</v>
      </c>
      <c r="H230" s="9">
        <v>987</v>
      </c>
      <c r="I230" s="7">
        <v>39211</v>
      </c>
      <c r="J230">
        <v>28750</v>
      </c>
      <c r="K230" s="8">
        <v>16.089453461757991</v>
      </c>
    </row>
    <row r="231" spans="1:11" x14ac:dyDescent="0.25">
      <c r="A231">
        <v>230</v>
      </c>
      <c r="B231" s="6" t="s">
        <v>16</v>
      </c>
      <c r="C231" s="6" t="s">
        <v>17</v>
      </c>
      <c r="D231">
        <v>6</v>
      </c>
      <c r="E231" s="10" t="s">
        <v>2</v>
      </c>
      <c r="F231" s="9">
        <v>30700</v>
      </c>
      <c r="G231" s="8">
        <v>1950</v>
      </c>
      <c r="H231" s="9">
        <v>1250</v>
      </c>
      <c r="I231" s="7">
        <v>39211</v>
      </c>
      <c r="J231">
        <v>52500</v>
      </c>
      <c r="K231" s="8">
        <v>16.089453461757991</v>
      </c>
    </row>
    <row r="232" spans="1:11" x14ac:dyDescent="0.25">
      <c r="A232">
        <v>231</v>
      </c>
      <c r="B232" s="6" t="s">
        <v>16</v>
      </c>
      <c r="C232" s="6" t="s">
        <v>17</v>
      </c>
      <c r="D232">
        <v>3</v>
      </c>
      <c r="E232" s="10" t="s">
        <v>4</v>
      </c>
      <c r="F232" s="9">
        <v>30700</v>
      </c>
      <c r="G232" s="8">
        <v>1950</v>
      </c>
      <c r="H232" s="9">
        <v>750</v>
      </c>
      <c r="I232" s="7">
        <v>39211</v>
      </c>
      <c r="J232">
        <v>28750</v>
      </c>
      <c r="K232" s="8">
        <v>16.089453461757991</v>
      </c>
    </row>
    <row r="233" spans="1:11" x14ac:dyDescent="0.25">
      <c r="A233">
        <v>232</v>
      </c>
      <c r="B233" s="6" t="s">
        <v>16</v>
      </c>
      <c r="C233" s="6" t="s">
        <v>54</v>
      </c>
      <c r="D233">
        <v>2</v>
      </c>
      <c r="E233" s="10" t="s">
        <v>2</v>
      </c>
      <c r="F233" s="9">
        <v>30700</v>
      </c>
      <c r="G233" s="8">
        <v>1950</v>
      </c>
      <c r="H233" s="9">
        <v>750</v>
      </c>
      <c r="I233" s="7">
        <v>39211</v>
      </c>
      <c r="J233">
        <v>52500</v>
      </c>
      <c r="K233" s="8">
        <v>16.089453461757991</v>
      </c>
    </row>
    <row r="234" spans="1:11" x14ac:dyDescent="0.25">
      <c r="A234">
        <v>233</v>
      </c>
      <c r="B234" s="6" t="s">
        <v>16</v>
      </c>
      <c r="C234" s="6" t="s">
        <v>55</v>
      </c>
      <c r="D234">
        <v>1</v>
      </c>
      <c r="E234" s="10" t="s">
        <v>2</v>
      </c>
      <c r="F234" s="9">
        <v>30700</v>
      </c>
      <c r="G234" s="8">
        <v>1950</v>
      </c>
      <c r="H234" s="9">
        <v>750</v>
      </c>
      <c r="I234" s="7">
        <v>39211</v>
      </c>
      <c r="J234">
        <v>52500</v>
      </c>
      <c r="K234" s="8">
        <v>16.089453461757991</v>
      </c>
    </row>
    <row r="235" spans="1:11" x14ac:dyDescent="0.25">
      <c r="A235">
        <v>234</v>
      </c>
      <c r="B235" s="6" t="s">
        <v>16</v>
      </c>
      <c r="C235" s="6" t="s">
        <v>55</v>
      </c>
      <c r="D235">
        <v>1</v>
      </c>
      <c r="E235" s="10" t="s">
        <v>2</v>
      </c>
      <c r="F235" s="9">
        <v>67000</v>
      </c>
      <c r="G235" s="8">
        <v>1950</v>
      </c>
      <c r="H235" s="9">
        <v>750</v>
      </c>
      <c r="I235" s="7">
        <v>39211</v>
      </c>
      <c r="J235">
        <v>52500</v>
      </c>
      <c r="K235" s="8">
        <v>16.089453461757991</v>
      </c>
    </row>
    <row r="236" spans="1:11" x14ac:dyDescent="0.25">
      <c r="A236">
        <v>235</v>
      </c>
      <c r="B236" s="6" t="s">
        <v>16</v>
      </c>
      <c r="C236" s="6" t="s">
        <v>17</v>
      </c>
      <c r="D236">
        <v>1</v>
      </c>
      <c r="E236" s="10" t="s">
        <v>18</v>
      </c>
      <c r="F236" s="9">
        <v>67000</v>
      </c>
      <c r="G236" s="8">
        <v>1950</v>
      </c>
      <c r="H236" s="9">
        <v>486</v>
      </c>
      <c r="I236" s="7">
        <v>39211</v>
      </c>
      <c r="J236">
        <v>52500</v>
      </c>
      <c r="K236" s="8">
        <v>16.089453461757991</v>
      </c>
    </row>
    <row r="237" spans="1:11" x14ac:dyDescent="0.25">
      <c r="A237">
        <v>236</v>
      </c>
      <c r="B237" s="6" t="s">
        <v>16</v>
      </c>
      <c r="C237" s="6" t="s">
        <v>17</v>
      </c>
      <c r="D237">
        <v>9</v>
      </c>
      <c r="E237" s="10" t="s">
        <v>18</v>
      </c>
      <c r="F237" s="9">
        <v>30700</v>
      </c>
      <c r="G237" s="8">
        <v>1950</v>
      </c>
      <c r="H237" s="9">
        <v>486</v>
      </c>
      <c r="I237" s="7">
        <v>38980</v>
      </c>
      <c r="J237">
        <v>65250</v>
      </c>
      <c r="K237" s="8">
        <v>16.722330174086757</v>
      </c>
    </row>
    <row r="238" spans="1:11" x14ac:dyDescent="0.25">
      <c r="A238">
        <v>237</v>
      </c>
      <c r="B238" s="6" t="s">
        <v>16</v>
      </c>
      <c r="C238" s="6" t="s">
        <v>17</v>
      </c>
      <c r="D238">
        <v>9</v>
      </c>
      <c r="E238" s="10" t="s">
        <v>4</v>
      </c>
      <c r="F238" s="9">
        <v>67000</v>
      </c>
      <c r="G238" s="8">
        <v>2570</v>
      </c>
      <c r="H238" s="9">
        <v>486</v>
      </c>
      <c r="I238" s="7">
        <v>38980</v>
      </c>
      <c r="J238">
        <v>52500</v>
      </c>
      <c r="K238" s="8">
        <v>16.722330174086757</v>
      </c>
    </row>
    <row r="239" spans="1:11" x14ac:dyDescent="0.25">
      <c r="A239">
        <v>238</v>
      </c>
      <c r="B239" s="6" t="s">
        <v>16</v>
      </c>
      <c r="C239" s="6" t="s">
        <v>17</v>
      </c>
      <c r="D239">
        <v>8</v>
      </c>
      <c r="E239" s="10" t="s">
        <v>2</v>
      </c>
      <c r="F239" s="9">
        <v>67000</v>
      </c>
      <c r="G239" s="8">
        <v>2570</v>
      </c>
      <c r="H239" s="9">
        <v>486</v>
      </c>
      <c r="I239" s="7">
        <v>38980</v>
      </c>
      <c r="J239">
        <v>52500</v>
      </c>
      <c r="K239" s="8">
        <v>16.722330174086757</v>
      </c>
    </row>
    <row r="240" spans="1:11" x14ac:dyDescent="0.25">
      <c r="A240">
        <v>239</v>
      </c>
      <c r="B240" s="6" t="s">
        <v>16</v>
      </c>
      <c r="C240" s="6" t="s">
        <v>17</v>
      </c>
      <c r="D240">
        <v>7</v>
      </c>
      <c r="E240" s="10" t="s">
        <v>2</v>
      </c>
      <c r="F240" s="9">
        <v>67000</v>
      </c>
      <c r="G240" s="8">
        <v>2570</v>
      </c>
      <c r="H240" s="9">
        <v>486</v>
      </c>
      <c r="I240" s="7">
        <v>38980</v>
      </c>
      <c r="J240">
        <v>52500</v>
      </c>
      <c r="K240" s="8">
        <v>16.722330174086757</v>
      </c>
    </row>
    <row r="241" spans="1:11" x14ac:dyDescent="0.25">
      <c r="A241">
        <v>240</v>
      </c>
      <c r="B241" s="6" t="s">
        <v>16</v>
      </c>
      <c r="C241" s="6" t="s">
        <v>54</v>
      </c>
      <c r="D241">
        <v>6</v>
      </c>
      <c r="E241" s="10" t="s">
        <v>2</v>
      </c>
      <c r="F241" s="9">
        <v>30700</v>
      </c>
      <c r="G241" s="8">
        <v>2570</v>
      </c>
      <c r="H241" s="9">
        <v>486</v>
      </c>
      <c r="I241" s="7">
        <v>38980</v>
      </c>
      <c r="J241">
        <v>52500</v>
      </c>
      <c r="K241" s="8">
        <v>16.722330174086757</v>
      </c>
    </row>
    <row r="242" spans="1:11" x14ac:dyDescent="0.25">
      <c r="A242">
        <v>241</v>
      </c>
      <c r="B242" s="6" t="s">
        <v>16</v>
      </c>
      <c r="C242" s="6" t="s">
        <v>55</v>
      </c>
      <c r="D242">
        <v>5</v>
      </c>
      <c r="E242" s="10" t="s">
        <v>18</v>
      </c>
      <c r="F242" s="9">
        <v>30700</v>
      </c>
      <c r="G242" s="8">
        <v>2570</v>
      </c>
      <c r="H242" s="9">
        <v>486</v>
      </c>
      <c r="I242" s="7">
        <v>38980</v>
      </c>
      <c r="J242">
        <v>65250</v>
      </c>
      <c r="K242" s="8">
        <v>16.722330174086757</v>
      </c>
    </row>
    <row r="243" spans="1:11" x14ac:dyDescent="0.25">
      <c r="A243">
        <v>242</v>
      </c>
      <c r="B243" s="6" t="s">
        <v>13</v>
      </c>
      <c r="C243" s="6" t="s">
        <v>14</v>
      </c>
      <c r="D243">
        <v>1</v>
      </c>
      <c r="E243" s="10" t="s">
        <v>4</v>
      </c>
      <c r="F243" s="9">
        <v>42500</v>
      </c>
      <c r="G243" s="8">
        <v>400</v>
      </c>
      <c r="H243" s="9">
        <v>486</v>
      </c>
      <c r="I243" s="7">
        <v>39211</v>
      </c>
      <c r="J243">
        <v>127220</v>
      </c>
      <c r="K243" s="8">
        <v>16.089453461757991</v>
      </c>
    </row>
    <row r="244" spans="1:11" x14ac:dyDescent="0.25">
      <c r="A244">
        <v>243</v>
      </c>
      <c r="B244" s="6" t="s">
        <v>19</v>
      </c>
      <c r="C244" s="6" t="s">
        <v>56</v>
      </c>
      <c r="D244">
        <v>2</v>
      </c>
      <c r="E244" s="10" t="s">
        <v>4</v>
      </c>
      <c r="F244" s="9">
        <v>42500</v>
      </c>
      <c r="G244" s="8">
        <v>400</v>
      </c>
      <c r="H244" s="9">
        <v>325</v>
      </c>
      <c r="I244" s="7">
        <v>38980</v>
      </c>
      <c r="J244">
        <v>52500</v>
      </c>
      <c r="K244" s="8">
        <v>16.722330174086757</v>
      </c>
    </row>
    <row r="245" spans="1:11" x14ac:dyDescent="0.25">
      <c r="A245">
        <v>244</v>
      </c>
      <c r="B245" s="6" t="s">
        <v>13</v>
      </c>
      <c r="C245" s="6" t="s">
        <v>14</v>
      </c>
      <c r="D245">
        <v>3</v>
      </c>
      <c r="E245" s="10" t="s">
        <v>2</v>
      </c>
      <c r="F245" s="9">
        <v>42500</v>
      </c>
      <c r="G245" s="8">
        <v>400</v>
      </c>
      <c r="H245" s="9">
        <v>325</v>
      </c>
      <c r="I245" s="7">
        <v>39211</v>
      </c>
      <c r="J245">
        <v>52500</v>
      </c>
      <c r="K245" s="8">
        <v>16.089453461757991</v>
      </c>
    </row>
    <row r="246" spans="1:11" x14ac:dyDescent="0.25">
      <c r="A246">
        <v>245</v>
      </c>
      <c r="B246" s="6" t="s">
        <v>19</v>
      </c>
      <c r="C246" s="6" t="s">
        <v>57</v>
      </c>
      <c r="D246">
        <v>4</v>
      </c>
      <c r="E246" s="10" t="s">
        <v>4</v>
      </c>
      <c r="F246" s="9">
        <v>42500</v>
      </c>
      <c r="G246" s="8">
        <v>400</v>
      </c>
      <c r="H246" s="9">
        <v>325</v>
      </c>
      <c r="I246" s="7">
        <v>38980</v>
      </c>
      <c r="J246">
        <v>52500</v>
      </c>
      <c r="K246" s="8">
        <v>16.722330174086757</v>
      </c>
    </row>
    <row r="247" spans="1:11" x14ac:dyDescent="0.25">
      <c r="A247">
        <v>246</v>
      </c>
      <c r="B247" s="6" t="s">
        <v>13</v>
      </c>
      <c r="C247" s="6" t="s">
        <v>14</v>
      </c>
      <c r="D247">
        <v>5</v>
      </c>
      <c r="E247" s="10" t="s">
        <v>18</v>
      </c>
      <c r="F247" s="9">
        <v>42500</v>
      </c>
      <c r="G247" s="8">
        <v>400</v>
      </c>
      <c r="H247" s="9">
        <v>325</v>
      </c>
      <c r="I247" s="7">
        <v>39211</v>
      </c>
      <c r="J247">
        <v>52500</v>
      </c>
      <c r="K247" s="8">
        <v>16.089453461757991</v>
      </c>
    </row>
    <row r="248" spans="1:11" x14ac:dyDescent="0.25">
      <c r="A248">
        <v>247</v>
      </c>
      <c r="B248" s="6" t="s">
        <v>19</v>
      </c>
      <c r="C248" s="6" t="s">
        <v>56</v>
      </c>
      <c r="D248">
        <v>6</v>
      </c>
      <c r="E248" s="10" t="s">
        <v>4</v>
      </c>
      <c r="F248" s="9">
        <v>42500</v>
      </c>
      <c r="G248" s="8">
        <v>400</v>
      </c>
      <c r="H248" s="9">
        <v>325</v>
      </c>
      <c r="I248" s="7">
        <v>38980</v>
      </c>
      <c r="J248">
        <v>52500</v>
      </c>
      <c r="K248" s="8">
        <v>16.722330174086757</v>
      </c>
    </row>
    <row r="249" spans="1:11" x14ac:dyDescent="0.25">
      <c r="A249">
        <v>248</v>
      </c>
      <c r="B249" s="6" t="s">
        <v>13</v>
      </c>
      <c r="C249" s="6" t="s">
        <v>14</v>
      </c>
      <c r="D249">
        <v>5</v>
      </c>
      <c r="E249" s="10" t="s">
        <v>2</v>
      </c>
      <c r="F249" s="9">
        <v>42500</v>
      </c>
      <c r="G249" s="8">
        <v>400</v>
      </c>
      <c r="H249" s="9">
        <v>325</v>
      </c>
      <c r="I249" s="7">
        <v>38980</v>
      </c>
      <c r="J249">
        <v>52500</v>
      </c>
      <c r="K249" s="8">
        <v>16.722330174086757</v>
      </c>
    </row>
    <row r="250" spans="1:11" x14ac:dyDescent="0.25">
      <c r="A250">
        <v>249</v>
      </c>
      <c r="B250" s="6" t="s">
        <v>19</v>
      </c>
      <c r="C250" s="6" t="s">
        <v>57</v>
      </c>
      <c r="D250">
        <v>4</v>
      </c>
      <c r="E250" s="10" t="s">
        <v>4</v>
      </c>
      <c r="F250" s="9">
        <v>42500</v>
      </c>
      <c r="G250" s="8">
        <v>400</v>
      </c>
      <c r="H250" s="9">
        <v>325</v>
      </c>
      <c r="I250" s="7">
        <v>38980</v>
      </c>
      <c r="J250">
        <v>52500</v>
      </c>
      <c r="K250" s="8">
        <v>16.722330174086757</v>
      </c>
    </row>
    <row r="251" spans="1:11" x14ac:dyDescent="0.25">
      <c r="A251">
        <v>250</v>
      </c>
      <c r="B251" s="6" t="s">
        <v>13</v>
      </c>
      <c r="C251" s="6" t="s">
        <v>14</v>
      </c>
      <c r="D251">
        <v>1</v>
      </c>
      <c r="E251" s="10" t="s">
        <v>2</v>
      </c>
      <c r="F251" s="9">
        <v>42500</v>
      </c>
      <c r="G251" s="8">
        <v>400</v>
      </c>
      <c r="H251" s="9">
        <v>325</v>
      </c>
      <c r="I251" s="7">
        <v>38980</v>
      </c>
      <c r="J251">
        <v>127220</v>
      </c>
      <c r="K251" s="8">
        <v>16.722330174086757</v>
      </c>
    </row>
    <row r="252" spans="1:11" x14ac:dyDescent="0.25">
      <c r="A252">
        <v>251</v>
      </c>
      <c r="B252" s="6" t="s">
        <v>19</v>
      </c>
      <c r="C252" s="6" t="s">
        <v>56</v>
      </c>
      <c r="D252">
        <v>2</v>
      </c>
      <c r="E252" s="10" t="s">
        <v>4</v>
      </c>
      <c r="F252" s="9">
        <v>42500</v>
      </c>
      <c r="G252" s="8">
        <v>400</v>
      </c>
      <c r="H252" s="9">
        <v>325</v>
      </c>
      <c r="I252" s="7">
        <v>39211</v>
      </c>
      <c r="J252">
        <v>52500</v>
      </c>
      <c r="K252" s="8">
        <v>16.089453461757991</v>
      </c>
    </row>
    <row r="253" spans="1:11" x14ac:dyDescent="0.25">
      <c r="A253">
        <v>252</v>
      </c>
      <c r="B253" s="6" t="s">
        <v>13</v>
      </c>
      <c r="C253" s="6" t="s">
        <v>14</v>
      </c>
      <c r="D253">
        <v>2</v>
      </c>
      <c r="E253" s="10" t="s">
        <v>4</v>
      </c>
      <c r="F253" s="9">
        <v>42500</v>
      </c>
      <c r="G253" s="8">
        <v>400</v>
      </c>
      <c r="H253" s="9">
        <v>325</v>
      </c>
      <c r="I253" s="7">
        <v>38980</v>
      </c>
      <c r="J253">
        <v>52500</v>
      </c>
      <c r="K253" s="8">
        <v>16.722330174086757</v>
      </c>
    </row>
    <row r="254" spans="1:11" x14ac:dyDescent="0.25">
      <c r="A254">
        <v>253</v>
      </c>
      <c r="B254" s="6" t="s">
        <v>13</v>
      </c>
      <c r="C254" s="6" t="s">
        <v>15</v>
      </c>
      <c r="D254">
        <v>2</v>
      </c>
      <c r="E254" s="10" t="s">
        <v>2</v>
      </c>
      <c r="F254" s="9">
        <v>42500</v>
      </c>
      <c r="G254" s="8">
        <v>400</v>
      </c>
      <c r="H254" s="9">
        <v>325</v>
      </c>
      <c r="I254" s="7">
        <v>38980</v>
      </c>
      <c r="J254">
        <v>65250</v>
      </c>
      <c r="K254" s="8">
        <v>16.722330174086757</v>
      </c>
    </row>
    <row r="255" spans="1:11" x14ac:dyDescent="0.25">
      <c r="A255">
        <v>254</v>
      </c>
      <c r="B255" s="6" t="s">
        <v>13</v>
      </c>
      <c r="C255" s="6" t="s">
        <v>15</v>
      </c>
      <c r="D255">
        <v>9</v>
      </c>
      <c r="E255" s="10" t="s">
        <v>2</v>
      </c>
      <c r="F255" s="9">
        <v>30700</v>
      </c>
      <c r="G255" s="8">
        <v>250</v>
      </c>
      <c r="H255" s="9">
        <v>250</v>
      </c>
      <c r="I255" s="7">
        <v>38980</v>
      </c>
      <c r="J255">
        <v>65250</v>
      </c>
      <c r="K255" s="8">
        <v>16.722330174086757</v>
      </c>
    </row>
    <row r="256" spans="1:11" x14ac:dyDescent="0.25">
      <c r="A256">
        <v>255</v>
      </c>
      <c r="B256" s="6" t="s">
        <v>13</v>
      </c>
      <c r="C256" s="6" t="s">
        <v>15</v>
      </c>
      <c r="D256">
        <v>8</v>
      </c>
      <c r="E256" s="10" t="s">
        <v>2</v>
      </c>
      <c r="F256" s="9">
        <v>30700</v>
      </c>
      <c r="G256" s="8">
        <v>250</v>
      </c>
      <c r="H256" s="9">
        <v>250</v>
      </c>
      <c r="I256" s="7">
        <v>38615</v>
      </c>
      <c r="J256">
        <v>65250</v>
      </c>
      <c r="K256" s="8">
        <v>17.722330174086757</v>
      </c>
    </row>
    <row r="257" spans="1:11" x14ac:dyDescent="0.25">
      <c r="A257">
        <v>256</v>
      </c>
      <c r="B257" s="6" t="s">
        <v>13</v>
      </c>
      <c r="C257" s="6" t="s">
        <v>15</v>
      </c>
      <c r="D257">
        <v>7</v>
      </c>
      <c r="E257" s="10" t="s">
        <v>2</v>
      </c>
      <c r="F257" s="9">
        <v>30700</v>
      </c>
      <c r="G257" s="8">
        <v>250</v>
      </c>
      <c r="H257" s="9">
        <v>250</v>
      </c>
      <c r="I257" s="7">
        <v>38615</v>
      </c>
      <c r="J257">
        <v>65250</v>
      </c>
      <c r="K257" s="8">
        <v>17.722330174086757</v>
      </c>
    </row>
    <row r="258" spans="1:11" x14ac:dyDescent="0.25">
      <c r="A258">
        <v>257</v>
      </c>
      <c r="B258" s="6" t="s">
        <v>13</v>
      </c>
      <c r="C258" s="6" t="s">
        <v>14</v>
      </c>
      <c r="D258">
        <v>1</v>
      </c>
      <c r="E258" s="10" t="s">
        <v>4</v>
      </c>
      <c r="F258" s="9">
        <v>67000</v>
      </c>
      <c r="G258" s="8">
        <v>400</v>
      </c>
      <c r="H258" s="9">
        <v>250</v>
      </c>
      <c r="I258" s="7">
        <v>38615</v>
      </c>
      <c r="J258">
        <v>52500</v>
      </c>
      <c r="K258" s="8">
        <v>17.722330174086757</v>
      </c>
    </row>
    <row r="259" spans="1:11" x14ac:dyDescent="0.25">
      <c r="A259">
        <v>258</v>
      </c>
      <c r="B259" s="6" t="s">
        <v>13</v>
      </c>
      <c r="C259" s="6" t="s">
        <v>14</v>
      </c>
      <c r="D259">
        <v>5</v>
      </c>
      <c r="E259" s="10" t="s">
        <v>2</v>
      </c>
      <c r="F259" s="9">
        <v>67000</v>
      </c>
      <c r="G259" s="8">
        <v>400</v>
      </c>
      <c r="H259" s="9">
        <v>250</v>
      </c>
      <c r="I259" s="7">
        <v>38615</v>
      </c>
      <c r="J259">
        <v>52500</v>
      </c>
      <c r="K259" s="8">
        <v>17.722330174086757</v>
      </c>
    </row>
    <row r="260" spans="1:11" x14ac:dyDescent="0.25">
      <c r="A260">
        <v>259</v>
      </c>
      <c r="B260" s="6" t="s">
        <v>13</v>
      </c>
      <c r="C260" s="6" t="s">
        <v>15</v>
      </c>
      <c r="D260">
        <v>5</v>
      </c>
      <c r="E260" s="10" t="s">
        <v>2</v>
      </c>
      <c r="F260" s="9">
        <v>30700</v>
      </c>
      <c r="G260" s="8">
        <v>250</v>
      </c>
      <c r="H260" s="9">
        <v>250</v>
      </c>
      <c r="I260" s="7">
        <v>38615</v>
      </c>
      <c r="J260">
        <v>52500</v>
      </c>
      <c r="K260" s="8">
        <v>17.722330174086757</v>
      </c>
    </row>
    <row r="261" spans="1:11" x14ac:dyDescent="0.25">
      <c r="A261">
        <v>260</v>
      </c>
      <c r="B261" s="6" t="s">
        <v>13</v>
      </c>
      <c r="C261" s="6" t="s">
        <v>15</v>
      </c>
      <c r="D261">
        <v>4</v>
      </c>
      <c r="E261" s="10" t="s">
        <v>2</v>
      </c>
      <c r="F261" s="9">
        <v>30700</v>
      </c>
      <c r="G261" s="8">
        <v>250</v>
      </c>
      <c r="H261" s="9">
        <v>250</v>
      </c>
      <c r="I261" s="7">
        <v>38615</v>
      </c>
      <c r="J261">
        <v>52500</v>
      </c>
      <c r="K261" s="8">
        <v>17.722330174086757</v>
      </c>
    </row>
    <row r="262" spans="1:11" x14ac:dyDescent="0.25">
      <c r="A262">
        <v>261</v>
      </c>
      <c r="B262" s="6" t="s">
        <v>13</v>
      </c>
      <c r="C262" s="6" t="s">
        <v>14</v>
      </c>
      <c r="D262">
        <v>4</v>
      </c>
      <c r="E262" s="10" t="s">
        <v>4</v>
      </c>
      <c r="F262" s="9">
        <v>30700</v>
      </c>
      <c r="G262" s="8">
        <v>250</v>
      </c>
      <c r="H262" s="9">
        <v>250</v>
      </c>
      <c r="I262" s="7">
        <v>38615</v>
      </c>
      <c r="J262">
        <v>28750</v>
      </c>
      <c r="K262" s="8">
        <v>17.722330174086757</v>
      </c>
    </row>
    <row r="263" spans="1:11" x14ac:dyDescent="0.25">
      <c r="A263">
        <v>262</v>
      </c>
      <c r="B263" s="6" t="s">
        <v>13</v>
      </c>
      <c r="C263" s="6" t="s">
        <v>14</v>
      </c>
      <c r="D263">
        <v>4</v>
      </c>
      <c r="E263" s="10" t="s">
        <v>4</v>
      </c>
      <c r="F263" s="9">
        <v>67000</v>
      </c>
      <c r="G263" s="8">
        <v>250</v>
      </c>
      <c r="H263" s="9">
        <v>250</v>
      </c>
      <c r="I263" s="7">
        <v>38615</v>
      </c>
      <c r="J263">
        <v>52500</v>
      </c>
      <c r="K263" s="8">
        <v>17.722330174086757</v>
      </c>
    </row>
    <row r="264" spans="1:11" x14ac:dyDescent="0.25">
      <c r="A264">
        <v>263</v>
      </c>
      <c r="B264" s="6" t="s">
        <v>13</v>
      </c>
      <c r="C264" s="6" t="s">
        <v>15</v>
      </c>
      <c r="D264">
        <v>4</v>
      </c>
      <c r="E264" s="10" t="s">
        <v>2</v>
      </c>
      <c r="F264" s="9">
        <v>30700</v>
      </c>
      <c r="G264" s="8">
        <v>250</v>
      </c>
      <c r="H264" s="9">
        <v>250</v>
      </c>
      <c r="I264" s="7">
        <v>38615</v>
      </c>
      <c r="J264">
        <v>28750</v>
      </c>
      <c r="K264" s="8">
        <v>17.722330174086757</v>
      </c>
    </row>
    <row r="265" spans="1:11" x14ac:dyDescent="0.25">
      <c r="A265">
        <v>264</v>
      </c>
      <c r="B265" s="6" t="s">
        <v>13</v>
      </c>
      <c r="C265" s="6" t="s">
        <v>14</v>
      </c>
      <c r="D265">
        <v>2</v>
      </c>
      <c r="E265" s="10" t="s">
        <v>2</v>
      </c>
      <c r="F265" s="9">
        <v>67000</v>
      </c>
      <c r="G265" s="8">
        <v>400</v>
      </c>
      <c r="H265" s="9">
        <v>250</v>
      </c>
      <c r="I265" s="7">
        <v>38615</v>
      </c>
      <c r="J265">
        <v>52500</v>
      </c>
      <c r="K265" s="8">
        <v>17.722330174086757</v>
      </c>
    </row>
    <row r="266" spans="1:11" x14ac:dyDescent="0.25">
      <c r="A266">
        <v>265</v>
      </c>
      <c r="B266" s="6" t="s">
        <v>13</v>
      </c>
      <c r="C266" s="6" t="s">
        <v>14</v>
      </c>
      <c r="D266">
        <v>2</v>
      </c>
      <c r="E266" s="10" t="s">
        <v>2</v>
      </c>
      <c r="F266" s="9">
        <v>67000</v>
      </c>
      <c r="G266" s="8">
        <v>400</v>
      </c>
      <c r="H266" s="9">
        <v>250</v>
      </c>
      <c r="I266" s="7">
        <v>38615</v>
      </c>
      <c r="J266">
        <v>28750</v>
      </c>
      <c r="K266" s="8">
        <v>17.722330174086757</v>
      </c>
    </row>
    <row r="267" spans="1:11" x14ac:dyDescent="0.25">
      <c r="A267">
        <v>266</v>
      </c>
      <c r="B267" s="6" t="s">
        <v>20</v>
      </c>
      <c r="C267" s="6" t="s">
        <v>21</v>
      </c>
      <c r="D267">
        <v>1</v>
      </c>
      <c r="E267" s="10" t="s">
        <v>4</v>
      </c>
      <c r="F267" s="9">
        <v>9500</v>
      </c>
      <c r="G267" s="8">
        <v>400</v>
      </c>
      <c r="H267" s="9">
        <v>325</v>
      </c>
      <c r="I267" s="7">
        <v>38615</v>
      </c>
      <c r="J267">
        <v>52500</v>
      </c>
      <c r="K267" s="8">
        <v>17.722330174086757</v>
      </c>
    </row>
    <row r="268" spans="1:11" x14ac:dyDescent="0.25">
      <c r="A268">
        <v>267</v>
      </c>
      <c r="B268" s="6" t="s">
        <v>20</v>
      </c>
      <c r="C268" s="6" t="s">
        <v>21</v>
      </c>
      <c r="D268">
        <v>3</v>
      </c>
      <c r="E268" s="10" t="s">
        <v>18</v>
      </c>
      <c r="F268" s="9">
        <v>13500</v>
      </c>
      <c r="G268" s="8">
        <v>250</v>
      </c>
      <c r="H268" s="9">
        <v>325</v>
      </c>
      <c r="I268" s="7">
        <v>27292</v>
      </c>
      <c r="J268">
        <v>52500</v>
      </c>
      <c r="K268" s="8">
        <v>48.744247982305936</v>
      </c>
    </row>
    <row r="269" spans="1:11" x14ac:dyDescent="0.25">
      <c r="A269">
        <v>268</v>
      </c>
      <c r="B269" s="6" t="s">
        <v>20</v>
      </c>
      <c r="C269" s="6" t="s">
        <v>21</v>
      </c>
      <c r="D269">
        <v>1</v>
      </c>
      <c r="E269" s="10" t="s">
        <v>4</v>
      </c>
      <c r="F269" s="9">
        <v>9500</v>
      </c>
      <c r="G269" s="8">
        <v>250</v>
      </c>
      <c r="H269" s="9">
        <v>325</v>
      </c>
      <c r="I269" s="7">
        <v>27292</v>
      </c>
      <c r="J269">
        <v>52500</v>
      </c>
      <c r="K269" s="8">
        <v>48.744247982305936</v>
      </c>
    </row>
    <row r="270" spans="1:11" x14ac:dyDescent="0.25">
      <c r="A270">
        <v>269</v>
      </c>
      <c r="B270" s="6" t="s">
        <v>20</v>
      </c>
      <c r="C270" s="6" t="s">
        <v>21</v>
      </c>
      <c r="D270">
        <v>1</v>
      </c>
      <c r="E270" s="10" t="s">
        <v>4</v>
      </c>
      <c r="F270" s="9">
        <v>13500</v>
      </c>
      <c r="G270" s="8">
        <v>250</v>
      </c>
      <c r="H270" s="9">
        <v>325</v>
      </c>
      <c r="I270" s="7">
        <v>28023</v>
      </c>
      <c r="J270">
        <v>65250</v>
      </c>
      <c r="K270" s="8">
        <v>46.741508256278536</v>
      </c>
    </row>
    <row r="271" spans="1:11" x14ac:dyDescent="0.25">
      <c r="A271">
        <v>270</v>
      </c>
      <c r="B271" s="6" t="s">
        <v>20</v>
      </c>
      <c r="C271" s="6" t="s">
        <v>21</v>
      </c>
      <c r="D271">
        <v>1</v>
      </c>
      <c r="E271" s="10" t="s">
        <v>18</v>
      </c>
      <c r="F271" s="9">
        <v>9500</v>
      </c>
      <c r="G271" s="8">
        <v>250</v>
      </c>
      <c r="H271" s="9">
        <v>325</v>
      </c>
      <c r="I271" s="7">
        <v>28023</v>
      </c>
      <c r="J271">
        <v>52500</v>
      </c>
      <c r="K271" s="8">
        <v>46.741508256278536</v>
      </c>
    </row>
    <row r="272" spans="1:11" x14ac:dyDescent="0.25">
      <c r="A272">
        <v>271</v>
      </c>
      <c r="B272" s="6" t="s">
        <v>20</v>
      </c>
      <c r="C272" s="6" t="s">
        <v>21</v>
      </c>
      <c r="D272">
        <v>1</v>
      </c>
      <c r="E272" s="10" t="s">
        <v>4</v>
      </c>
      <c r="F272" s="9">
        <v>13500</v>
      </c>
      <c r="G272" s="8">
        <v>250</v>
      </c>
      <c r="H272" s="9">
        <v>325</v>
      </c>
      <c r="I272" s="7">
        <v>27292</v>
      </c>
      <c r="J272">
        <v>52500</v>
      </c>
      <c r="K272" s="8">
        <v>48.744247982305936</v>
      </c>
    </row>
    <row r="273" spans="1:11" x14ac:dyDescent="0.25">
      <c r="A273">
        <v>272</v>
      </c>
      <c r="B273" s="6" t="s">
        <v>20</v>
      </c>
      <c r="C273" s="6" t="s">
        <v>21</v>
      </c>
      <c r="D273">
        <v>2</v>
      </c>
      <c r="E273" s="10" t="s">
        <v>4</v>
      </c>
      <c r="F273" s="9">
        <v>9500</v>
      </c>
      <c r="G273" s="8">
        <v>400</v>
      </c>
      <c r="H273" s="9">
        <v>325</v>
      </c>
      <c r="I273" s="7">
        <v>27292</v>
      </c>
      <c r="J273">
        <v>52500</v>
      </c>
      <c r="K273" s="8">
        <v>48.744247982305936</v>
      </c>
    </row>
    <row r="274" spans="1:11" x14ac:dyDescent="0.25">
      <c r="A274">
        <v>273</v>
      </c>
      <c r="B274" s="6" t="s">
        <v>20</v>
      </c>
      <c r="C274" s="6" t="s">
        <v>21</v>
      </c>
      <c r="D274">
        <v>3</v>
      </c>
      <c r="E274" s="10" t="s">
        <v>4</v>
      </c>
      <c r="F274" s="9">
        <v>13500</v>
      </c>
      <c r="G274" s="8">
        <v>400</v>
      </c>
      <c r="H274" s="9">
        <v>325</v>
      </c>
      <c r="I274" s="7">
        <v>27292</v>
      </c>
      <c r="J274">
        <v>52500</v>
      </c>
      <c r="K274" s="8">
        <v>48.744247982305936</v>
      </c>
    </row>
    <row r="275" spans="1:11" x14ac:dyDescent="0.25">
      <c r="A275">
        <v>274</v>
      </c>
      <c r="B275" s="6" t="s">
        <v>20</v>
      </c>
      <c r="C275" s="6" t="s">
        <v>21</v>
      </c>
      <c r="D275">
        <v>4</v>
      </c>
      <c r="E275" s="10" t="s">
        <v>18</v>
      </c>
      <c r="F275" s="9">
        <v>9500</v>
      </c>
      <c r="G275" s="8">
        <v>250</v>
      </c>
      <c r="H275" s="9">
        <v>325</v>
      </c>
      <c r="I275" s="7">
        <v>27292</v>
      </c>
      <c r="J275">
        <v>52500</v>
      </c>
      <c r="K275" s="8">
        <v>48.744247982305936</v>
      </c>
    </row>
    <row r="276" spans="1:11" x14ac:dyDescent="0.25">
      <c r="A276">
        <v>275</v>
      </c>
      <c r="B276" s="6" t="s">
        <v>20</v>
      </c>
      <c r="C276" s="6" t="s">
        <v>21</v>
      </c>
      <c r="D276">
        <v>5</v>
      </c>
      <c r="E276" s="10" t="s">
        <v>4</v>
      </c>
      <c r="F276" s="9">
        <v>13500</v>
      </c>
      <c r="G276" s="8">
        <v>400</v>
      </c>
      <c r="H276" s="9">
        <v>325</v>
      </c>
      <c r="I276" s="7">
        <v>28023</v>
      </c>
      <c r="J276">
        <v>52500</v>
      </c>
      <c r="K276" s="8">
        <v>46.741508256278536</v>
      </c>
    </row>
    <row r="277" spans="1:11" x14ac:dyDescent="0.25">
      <c r="A277">
        <v>276</v>
      </c>
      <c r="B277" s="6" t="s">
        <v>20</v>
      </c>
      <c r="C277" s="6" t="s">
        <v>21</v>
      </c>
      <c r="D277">
        <v>6</v>
      </c>
      <c r="E277" s="10" t="s">
        <v>4</v>
      </c>
      <c r="F277" s="9">
        <v>9500</v>
      </c>
      <c r="G277" s="8">
        <v>400</v>
      </c>
      <c r="H277" s="9">
        <v>325</v>
      </c>
      <c r="I277" s="7">
        <v>28023</v>
      </c>
      <c r="J277">
        <v>65250</v>
      </c>
      <c r="K277" s="8">
        <v>46.741508256278536</v>
      </c>
    </row>
    <row r="278" spans="1:11" x14ac:dyDescent="0.25">
      <c r="A278">
        <v>277</v>
      </c>
      <c r="B278" s="6" t="s">
        <v>20</v>
      </c>
      <c r="C278" s="6" t="s">
        <v>21</v>
      </c>
      <c r="D278">
        <v>8</v>
      </c>
      <c r="E278" s="10" t="s">
        <v>4</v>
      </c>
      <c r="F278" s="9">
        <v>9500</v>
      </c>
      <c r="G278" s="8">
        <v>250</v>
      </c>
      <c r="H278" s="9">
        <v>325</v>
      </c>
      <c r="I278" s="7">
        <v>28023</v>
      </c>
      <c r="J278">
        <v>52500</v>
      </c>
      <c r="K278" s="8">
        <v>46.741508256278536</v>
      </c>
    </row>
    <row r="279" spans="1:11" x14ac:dyDescent="0.25">
      <c r="A279">
        <v>278</v>
      </c>
      <c r="B279" s="6" t="s">
        <v>22</v>
      </c>
      <c r="C279" s="6" t="s">
        <v>23</v>
      </c>
      <c r="D279">
        <v>7</v>
      </c>
      <c r="E279" s="10" t="s">
        <v>4</v>
      </c>
      <c r="F279" s="9">
        <v>13500</v>
      </c>
      <c r="G279" s="8">
        <v>250</v>
      </c>
      <c r="H279" s="9">
        <v>325</v>
      </c>
      <c r="I279" s="7">
        <v>27292</v>
      </c>
      <c r="J279">
        <v>52500</v>
      </c>
      <c r="K279" s="8">
        <v>48.744247982305936</v>
      </c>
    </row>
    <row r="280" spans="1:11" x14ac:dyDescent="0.25">
      <c r="A280">
        <v>279</v>
      </c>
      <c r="B280" s="6" t="s">
        <v>22</v>
      </c>
      <c r="C280" s="6" t="s">
        <v>24</v>
      </c>
      <c r="D280">
        <v>9</v>
      </c>
      <c r="E280" s="10" t="s">
        <v>4</v>
      </c>
      <c r="F280" s="9">
        <v>22000</v>
      </c>
      <c r="G280" s="8">
        <v>250</v>
      </c>
      <c r="H280" s="9">
        <v>325</v>
      </c>
      <c r="I280" s="7">
        <v>27292</v>
      </c>
      <c r="J280">
        <v>52500</v>
      </c>
      <c r="K280" s="8">
        <v>48.744247982305936</v>
      </c>
    </row>
    <row r="281" spans="1:11" x14ac:dyDescent="0.25">
      <c r="A281">
        <v>280</v>
      </c>
      <c r="B281" s="6" t="s">
        <v>22</v>
      </c>
      <c r="C281" s="6" t="s">
        <v>58</v>
      </c>
      <c r="D281">
        <v>8</v>
      </c>
      <c r="E281" s="10" t="s">
        <v>4</v>
      </c>
      <c r="F281" s="9">
        <v>13500</v>
      </c>
      <c r="G281" s="8">
        <v>400</v>
      </c>
      <c r="H281" s="9">
        <v>325</v>
      </c>
      <c r="I281" s="7">
        <v>28753</v>
      </c>
      <c r="J281">
        <v>52500</v>
      </c>
      <c r="K281" s="8">
        <v>44.741508256278536</v>
      </c>
    </row>
    <row r="282" spans="1:11" x14ac:dyDescent="0.25">
      <c r="A282">
        <v>281</v>
      </c>
      <c r="B282" s="6" t="s">
        <v>22</v>
      </c>
      <c r="C282" s="6" t="s">
        <v>23</v>
      </c>
      <c r="D282">
        <v>6</v>
      </c>
      <c r="E282" s="10" t="s">
        <v>4</v>
      </c>
      <c r="F282" s="9">
        <v>22000</v>
      </c>
      <c r="G282" s="8">
        <v>400</v>
      </c>
      <c r="H282" s="9">
        <v>325</v>
      </c>
      <c r="I282" s="7">
        <v>28023</v>
      </c>
      <c r="J282">
        <v>52500</v>
      </c>
      <c r="K282" s="8">
        <v>46.741508256278536</v>
      </c>
    </row>
    <row r="283" spans="1:11" x14ac:dyDescent="0.25">
      <c r="A283">
        <v>282</v>
      </c>
      <c r="B283" s="6" t="s">
        <v>22</v>
      </c>
      <c r="C283" s="6" t="s">
        <v>23</v>
      </c>
      <c r="D283">
        <v>5</v>
      </c>
      <c r="E283" s="10" t="s">
        <v>4</v>
      </c>
      <c r="F283" s="9">
        <v>13500</v>
      </c>
      <c r="G283" s="8">
        <v>400</v>
      </c>
      <c r="H283" s="9">
        <v>325</v>
      </c>
      <c r="I283" s="7">
        <v>28023</v>
      </c>
      <c r="J283">
        <v>52500</v>
      </c>
      <c r="K283" s="8">
        <v>46.741508256278536</v>
      </c>
    </row>
    <row r="284" spans="1:11" x14ac:dyDescent="0.25">
      <c r="A284">
        <v>283</v>
      </c>
      <c r="B284" s="6" t="s">
        <v>22</v>
      </c>
      <c r="C284" s="6" t="s">
        <v>24</v>
      </c>
      <c r="D284">
        <v>5</v>
      </c>
      <c r="E284" s="10" t="s">
        <v>4</v>
      </c>
      <c r="F284" s="9">
        <v>22000</v>
      </c>
      <c r="G284" s="8">
        <v>250</v>
      </c>
      <c r="H284" s="9">
        <v>325</v>
      </c>
      <c r="I284" s="7">
        <v>28023</v>
      </c>
      <c r="J284">
        <v>65250</v>
      </c>
      <c r="K284" s="8">
        <v>46.741508256278536</v>
      </c>
    </row>
    <row r="285" spans="1:11" x14ac:dyDescent="0.25">
      <c r="A285">
        <v>284</v>
      </c>
      <c r="B285" s="6" t="s">
        <v>22</v>
      </c>
      <c r="C285" s="6" t="s">
        <v>24</v>
      </c>
      <c r="D285">
        <v>2</v>
      </c>
      <c r="E285" s="10" t="s">
        <v>4</v>
      </c>
      <c r="F285" s="9">
        <v>22000</v>
      </c>
      <c r="G285" s="8">
        <v>400</v>
      </c>
      <c r="H285" s="9">
        <v>325</v>
      </c>
      <c r="I285" s="7">
        <v>27292</v>
      </c>
      <c r="J285">
        <v>52500</v>
      </c>
      <c r="K285" s="8">
        <v>48.744247982305936</v>
      </c>
    </row>
    <row r="286" spans="1:11" x14ac:dyDescent="0.25">
      <c r="A286">
        <v>285</v>
      </c>
      <c r="B286" s="6" t="s">
        <v>22</v>
      </c>
      <c r="C286" s="6" t="s">
        <v>23</v>
      </c>
      <c r="D286">
        <v>2</v>
      </c>
      <c r="E286" s="10" t="s">
        <v>4</v>
      </c>
      <c r="F286" s="9">
        <v>22000</v>
      </c>
      <c r="G286" s="8">
        <v>50</v>
      </c>
      <c r="H286" s="9">
        <v>325</v>
      </c>
      <c r="I286" s="7">
        <v>27292</v>
      </c>
      <c r="J286">
        <v>52500</v>
      </c>
      <c r="K286" s="8">
        <v>48.744247982305936</v>
      </c>
    </row>
    <row r="287" spans="1:11" x14ac:dyDescent="0.25">
      <c r="A287">
        <v>286</v>
      </c>
      <c r="B287" s="6" t="s">
        <v>22</v>
      </c>
      <c r="C287" s="6" t="s">
        <v>23</v>
      </c>
      <c r="D287">
        <v>1</v>
      </c>
      <c r="E287" s="10" t="s">
        <v>4</v>
      </c>
      <c r="F287" s="9">
        <v>22000</v>
      </c>
      <c r="G287" s="8">
        <v>400</v>
      </c>
      <c r="H287" s="9">
        <v>325</v>
      </c>
      <c r="I287" s="7">
        <v>27292</v>
      </c>
      <c r="J287">
        <v>52500</v>
      </c>
      <c r="K287" s="8">
        <v>48.744247982305936</v>
      </c>
    </row>
    <row r="288" spans="1:11" x14ac:dyDescent="0.25">
      <c r="A288">
        <v>287</v>
      </c>
      <c r="B288" s="6" t="s">
        <v>22</v>
      </c>
      <c r="C288" s="6" t="s">
        <v>58</v>
      </c>
      <c r="D288">
        <v>1</v>
      </c>
      <c r="E288" s="10" t="s">
        <v>4</v>
      </c>
      <c r="F288" s="9">
        <v>22000</v>
      </c>
      <c r="G288" s="8">
        <v>50</v>
      </c>
      <c r="H288" s="9">
        <v>325</v>
      </c>
      <c r="I288" s="7">
        <v>28753</v>
      </c>
      <c r="J288">
        <v>52500</v>
      </c>
      <c r="K288" s="8">
        <v>44.741508256278536</v>
      </c>
    </row>
    <row r="289" spans="1:11" x14ac:dyDescent="0.25">
      <c r="A289">
        <v>288</v>
      </c>
      <c r="B289" s="6" t="s">
        <v>22</v>
      </c>
      <c r="C289" s="6" t="s">
        <v>23</v>
      </c>
      <c r="D289">
        <v>3</v>
      </c>
      <c r="E289" s="10" t="s">
        <v>4</v>
      </c>
      <c r="F289" s="9">
        <v>22000</v>
      </c>
      <c r="G289" s="8">
        <v>75</v>
      </c>
      <c r="H289" s="9">
        <v>325</v>
      </c>
      <c r="I289" s="7">
        <v>27292</v>
      </c>
      <c r="J289">
        <v>52500</v>
      </c>
      <c r="K289" s="8">
        <v>48.744247982305936</v>
      </c>
    </row>
    <row r="290" spans="1:11" x14ac:dyDescent="0.25">
      <c r="A290">
        <v>289</v>
      </c>
      <c r="B290" s="6" t="s">
        <v>22</v>
      </c>
      <c r="C290" s="6" t="s">
        <v>24</v>
      </c>
      <c r="D290">
        <v>4</v>
      </c>
      <c r="E290" s="10" t="s">
        <v>4</v>
      </c>
      <c r="F290" s="9">
        <v>22000</v>
      </c>
      <c r="G290" s="8">
        <v>150</v>
      </c>
      <c r="H290" s="9">
        <v>450</v>
      </c>
      <c r="I290" s="7">
        <v>38615</v>
      </c>
      <c r="J290">
        <v>52500</v>
      </c>
      <c r="K290" s="8">
        <v>17.722330174086757</v>
      </c>
    </row>
    <row r="291" spans="1:11" x14ac:dyDescent="0.25">
      <c r="A291">
        <v>290</v>
      </c>
      <c r="B291" s="6" t="s">
        <v>3</v>
      </c>
      <c r="C291" s="6" t="s">
        <v>6</v>
      </c>
      <c r="D291">
        <v>1</v>
      </c>
      <c r="E291" s="10" t="s">
        <v>18</v>
      </c>
      <c r="F291" s="9">
        <v>36125</v>
      </c>
      <c r="G291" s="8">
        <v>895</v>
      </c>
      <c r="H291" s="9">
        <v>1250</v>
      </c>
      <c r="I291" s="7">
        <v>39177</v>
      </c>
      <c r="J291">
        <v>52000</v>
      </c>
      <c r="K291" s="8">
        <v>16.182604146689496</v>
      </c>
    </row>
    <row r="292" spans="1:11" x14ac:dyDescent="0.25">
      <c r="A292">
        <v>291</v>
      </c>
      <c r="B292" s="6" t="s">
        <v>3</v>
      </c>
      <c r="C292" s="6" t="s">
        <v>6</v>
      </c>
      <c r="D292">
        <v>2</v>
      </c>
      <c r="E292" s="10" t="s">
        <v>4</v>
      </c>
      <c r="F292" s="9">
        <v>22500</v>
      </c>
      <c r="G292" s="8">
        <v>750</v>
      </c>
      <c r="H292" s="9">
        <v>1250</v>
      </c>
      <c r="I292" s="7">
        <v>38447</v>
      </c>
      <c r="J292">
        <v>33000</v>
      </c>
      <c r="K292" s="8">
        <v>18.182604146689496</v>
      </c>
    </row>
    <row r="293" spans="1:11" x14ac:dyDescent="0.25">
      <c r="A293">
        <v>292</v>
      </c>
      <c r="B293" s="6" t="s">
        <v>3</v>
      </c>
      <c r="C293" s="6" t="s">
        <v>9</v>
      </c>
      <c r="D293">
        <v>3</v>
      </c>
      <c r="E293" s="10" t="s">
        <v>4</v>
      </c>
      <c r="F293" s="9">
        <v>27500</v>
      </c>
      <c r="G293" s="8">
        <v>895</v>
      </c>
      <c r="H293" s="9">
        <v>950</v>
      </c>
      <c r="I293" s="7">
        <v>39177</v>
      </c>
      <c r="J293">
        <v>52000</v>
      </c>
      <c r="K293" s="8">
        <v>16.182604146689496</v>
      </c>
    </row>
    <row r="294" spans="1:11" x14ac:dyDescent="0.25">
      <c r="A294">
        <v>293</v>
      </c>
      <c r="B294" s="6" t="s">
        <v>3</v>
      </c>
      <c r="C294" s="6" t="s">
        <v>9</v>
      </c>
      <c r="D294">
        <v>4</v>
      </c>
      <c r="E294" s="10" t="s">
        <v>18</v>
      </c>
      <c r="F294" s="9">
        <v>22500</v>
      </c>
      <c r="G294" s="8">
        <v>895</v>
      </c>
      <c r="H294" s="9">
        <v>1250</v>
      </c>
      <c r="I294" s="7">
        <v>39177</v>
      </c>
      <c r="J294">
        <v>67000</v>
      </c>
      <c r="K294" s="8">
        <v>16.182604146689496</v>
      </c>
    </row>
    <row r="295" spans="1:11" x14ac:dyDescent="0.25">
      <c r="A295">
        <v>294</v>
      </c>
      <c r="B295" s="6" t="s">
        <v>0</v>
      </c>
      <c r="C295" s="6" t="s">
        <v>1</v>
      </c>
      <c r="D295">
        <v>5</v>
      </c>
      <c r="E295" s="10" t="s">
        <v>4</v>
      </c>
      <c r="F295" s="9">
        <v>36125</v>
      </c>
      <c r="G295" s="8">
        <v>895</v>
      </c>
      <c r="H295" s="9">
        <v>1250</v>
      </c>
      <c r="I295" s="7">
        <v>37716</v>
      </c>
      <c r="J295">
        <v>61000</v>
      </c>
      <c r="K295" s="8">
        <v>20.185343872716896</v>
      </c>
    </row>
    <row r="296" spans="1:11" x14ac:dyDescent="0.25">
      <c r="A296">
        <v>295</v>
      </c>
      <c r="B296" s="6" t="s">
        <v>3</v>
      </c>
      <c r="C296" s="6" t="s">
        <v>6</v>
      </c>
      <c r="D296">
        <v>6</v>
      </c>
      <c r="E296" s="10" t="s">
        <v>4</v>
      </c>
      <c r="F296" s="9">
        <v>22500</v>
      </c>
      <c r="G296" s="8">
        <v>500</v>
      </c>
      <c r="H296" s="9">
        <v>950</v>
      </c>
      <c r="I296" s="7">
        <v>38447</v>
      </c>
      <c r="J296">
        <v>52000</v>
      </c>
      <c r="K296" s="8">
        <v>18.182604146689496</v>
      </c>
    </row>
    <row r="297" spans="1:11" x14ac:dyDescent="0.25">
      <c r="A297">
        <v>296</v>
      </c>
      <c r="B297" s="6" t="s">
        <v>0</v>
      </c>
      <c r="C297" s="6" t="s">
        <v>1</v>
      </c>
      <c r="D297">
        <v>7</v>
      </c>
      <c r="E297" s="10" t="s">
        <v>2</v>
      </c>
      <c r="F297" s="9">
        <v>27500</v>
      </c>
      <c r="G297" s="8">
        <v>895</v>
      </c>
      <c r="H297" s="9">
        <v>1250</v>
      </c>
      <c r="I297" s="7">
        <v>39177</v>
      </c>
      <c r="J297">
        <v>33000</v>
      </c>
      <c r="K297" s="8">
        <v>16.182604146689496</v>
      </c>
    </row>
    <row r="298" spans="1:11" x14ac:dyDescent="0.25">
      <c r="A298">
        <v>297</v>
      </c>
      <c r="B298" s="6" t="s">
        <v>3</v>
      </c>
      <c r="C298" s="6" t="s">
        <v>9</v>
      </c>
      <c r="D298">
        <v>1</v>
      </c>
      <c r="E298" s="10" t="s">
        <v>4</v>
      </c>
      <c r="F298" s="9">
        <v>22500</v>
      </c>
      <c r="G298" s="8">
        <v>500</v>
      </c>
      <c r="H298" s="9">
        <v>1250</v>
      </c>
      <c r="I298" s="7">
        <v>39177</v>
      </c>
      <c r="J298">
        <v>52000</v>
      </c>
      <c r="K298" s="8">
        <v>16.182604146689496</v>
      </c>
    </row>
    <row r="299" spans="1:11" x14ac:dyDescent="0.25">
      <c r="A299">
        <v>298</v>
      </c>
      <c r="B299" s="6" t="s">
        <v>3</v>
      </c>
      <c r="C299" s="6" t="s">
        <v>6</v>
      </c>
      <c r="D299">
        <v>2</v>
      </c>
      <c r="E299" s="10" t="s">
        <v>18</v>
      </c>
      <c r="F299" s="9">
        <v>22500</v>
      </c>
      <c r="G299" s="8">
        <v>895</v>
      </c>
      <c r="H299" s="9">
        <v>1250</v>
      </c>
      <c r="I299" s="7">
        <v>39177</v>
      </c>
      <c r="J299">
        <v>52000</v>
      </c>
      <c r="K299" s="8">
        <v>16.182604146689496</v>
      </c>
    </row>
    <row r="300" spans="1:11" x14ac:dyDescent="0.25">
      <c r="A300">
        <v>299</v>
      </c>
      <c r="B300" s="6" t="s">
        <v>3</v>
      </c>
      <c r="C300" s="6" t="s">
        <v>9</v>
      </c>
      <c r="D300">
        <v>3</v>
      </c>
      <c r="E300" s="10" t="s">
        <v>4</v>
      </c>
      <c r="F300" s="9">
        <v>22500</v>
      </c>
      <c r="G300" s="8">
        <v>750</v>
      </c>
      <c r="H300" s="9">
        <v>1250</v>
      </c>
      <c r="I300" s="7">
        <v>39177</v>
      </c>
      <c r="J300">
        <v>161000</v>
      </c>
      <c r="K300" s="8">
        <v>16.182604146689496</v>
      </c>
    </row>
    <row r="301" spans="1:11" x14ac:dyDescent="0.25">
      <c r="A301">
        <v>300</v>
      </c>
      <c r="B301" s="6" t="s">
        <v>3</v>
      </c>
      <c r="C301" s="6" t="s">
        <v>6</v>
      </c>
      <c r="D301">
        <v>4</v>
      </c>
      <c r="E301" s="10" t="s">
        <v>18</v>
      </c>
      <c r="F301" s="9">
        <v>27500</v>
      </c>
      <c r="G301" s="8">
        <v>895</v>
      </c>
      <c r="H301" s="9">
        <v>950</v>
      </c>
      <c r="I301" s="7">
        <v>39908</v>
      </c>
      <c r="J301">
        <v>52000</v>
      </c>
      <c r="K301" s="8">
        <v>14.179864420662099</v>
      </c>
    </row>
    <row r="302" spans="1:11" x14ac:dyDescent="0.25">
      <c r="A302">
        <v>301</v>
      </c>
      <c r="B302" s="6" t="s">
        <v>3</v>
      </c>
      <c r="C302" s="6" t="s">
        <v>9</v>
      </c>
      <c r="D302">
        <v>5</v>
      </c>
      <c r="E302" s="10" t="s">
        <v>4</v>
      </c>
      <c r="F302" s="9">
        <v>22500</v>
      </c>
      <c r="G302" s="8">
        <v>500</v>
      </c>
      <c r="H302" s="9">
        <v>1250</v>
      </c>
      <c r="I302" s="7">
        <v>39177</v>
      </c>
      <c r="J302">
        <v>33000</v>
      </c>
      <c r="K302" s="8">
        <v>16.182604146689496</v>
      </c>
    </row>
    <row r="303" spans="1:11" x14ac:dyDescent="0.25">
      <c r="A303">
        <v>302</v>
      </c>
      <c r="B303" s="6" t="s">
        <v>0</v>
      </c>
      <c r="C303" s="6" t="s">
        <v>1</v>
      </c>
      <c r="D303">
        <v>9</v>
      </c>
      <c r="E303" s="10" t="s">
        <v>2</v>
      </c>
      <c r="F303" s="9">
        <v>22500</v>
      </c>
      <c r="G303" s="8">
        <v>895</v>
      </c>
      <c r="H303" s="9">
        <v>1250</v>
      </c>
      <c r="I303" s="7">
        <v>40273</v>
      </c>
      <c r="J303">
        <v>61000</v>
      </c>
      <c r="K303" s="8">
        <v>13.179864420662099</v>
      </c>
    </row>
    <row r="304" spans="1:11" x14ac:dyDescent="0.25">
      <c r="A304">
        <v>303</v>
      </c>
      <c r="B304" s="6" t="s">
        <v>3</v>
      </c>
      <c r="C304" s="6" t="s">
        <v>6</v>
      </c>
      <c r="D304">
        <v>7</v>
      </c>
      <c r="E304" s="10" t="s">
        <v>4</v>
      </c>
      <c r="F304" s="9">
        <v>27500</v>
      </c>
      <c r="G304" s="8">
        <v>500</v>
      </c>
      <c r="H304" s="9">
        <v>1250</v>
      </c>
      <c r="I304" s="7">
        <v>39177</v>
      </c>
      <c r="J304">
        <v>52000</v>
      </c>
      <c r="K304" s="8">
        <v>16.182604146689496</v>
      </c>
    </row>
    <row r="305" spans="1:11" x14ac:dyDescent="0.25">
      <c r="A305">
        <v>304</v>
      </c>
      <c r="B305" s="6" t="s">
        <v>3</v>
      </c>
      <c r="C305" s="6" t="s">
        <v>7</v>
      </c>
      <c r="D305">
        <v>1</v>
      </c>
      <c r="E305" s="10" t="s">
        <v>4</v>
      </c>
      <c r="F305" s="9">
        <v>22500</v>
      </c>
      <c r="G305" s="8">
        <v>500</v>
      </c>
      <c r="H305" s="9">
        <v>1250</v>
      </c>
      <c r="I305" s="7">
        <v>37716</v>
      </c>
      <c r="J305">
        <v>61000</v>
      </c>
      <c r="K305" s="8">
        <v>20.185343872716896</v>
      </c>
    </row>
    <row r="306" spans="1:11" x14ac:dyDescent="0.25">
      <c r="A306">
        <v>305</v>
      </c>
      <c r="B306" s="6" t="s">
        <v>0</v>
      </c>
      <c r="C306" s="6" t="s">
        <v>1</v>
      </c>
      <c r="D306">
        <v>2</v>
      </c>
      <c r="E306" s="10" t="s">
        <v>2</v>
      </c>
      <c r="F306" s="9">
        <v>22500</v>
      </c>
      <c r="G306" s="8">
        <v>895</v>
      </c>
      <c r="H306" s="9">
        <v>950</v>
      </c>
      <c r="I306" s="7">
        <v>39177</v>
      </c>
      <c r="J306">
        <v>52000</v>
      </c>
      <c r="K306" s="8">
        <v>16.182604146689496</v>
      </c>
    </row>
    <row r="307" spans="1:11" x14ac:dyDescent="0.25">
      <c r="A307">
        <v>306</v>
      </c>
      <c r="B307" s="6" t="s">
        <v>3</v>
      </c>
      <c r="C307" s="6" t="s">
        <v>7</v>
      </c>
      <c r="D307">
        <v>3</v>
      </c>
      <c r="E307" s="10" t="s">
        <v>4</v>
      </c>
      <c r="F307" s="9">
        <v>36125</v>
      </c>
      <c r="G307" s="8">
        <v>895</v>
      </c>
      <c r="H307" s="9">
        <v>1250</v>
      </c>
      <c r="I307" s="7">
        <v>39177</v>
      </c>
      <c r="J307">
        <v>33000</v>
      </c>
      <c r="K307" s="8">
        <v>16.182604146689496</v>
      </c>
    </row>
    <row r="308" spans="1:11" x14ac:dyDescent="0.25">
      <c r="A308">
        <v>307</v>
      </c>
      <c r="B308" s="6" t="s">
        <v>3</v>
      </c>
      <c r="C308" s="6" t="s">
        <v>6</v>
      </c>
      <c r="D308">
        <v>4</v>
      </c>
      <c r="E308" s="10" t="s">
        <v>4</v>
      </c>
      <c r="F308" s="9">
        <v>22500</v>
      </c>
      <c r="G308" s="8">
        <v>750</v>
      </c>
      <c r="H308" s="9">
        <v>1250</v>
      </c>
      <c r="I308" s="7">
        <v>37716</v>
      </c>
      <c r="J308">
        <v>52000</v>
      </c>
      <c r="K308" s="8">
        <v>20.185343872716896</v>
      </c>
    </row>
    <row r="309" spans="1:11" x14ac:dyDescent="0.25">
      <c r="A309">
        <v>308</v>
      </c>
      <c r="B309" s="6" t="s">
        <v>3</v>
      </c>
      <c r="C309" s="6" t="s">
        <v>7</v>
      </c>
      <c r="D309">
        <v>5</v>
      </c>
      <c r="E309" s="10" t="s">
        <v>18</v>
      </c>
      <c r="F309" s="9">
        <v>22500</v>
      </c>
      <c r="G309" s="8">
        <v>895</v>
      </c>
      <c r="H309" s="9">
        <v>1250</v>
      </c>
      <c r="I309" s="7">
        <v>36986</v>
      </c>
      <c r="J309">
        <v>52000</v>
      </c>
      <c r="K309" s="8">
        <v>22.185343872716896</v>
      </c>
    </row>
    <row r="310" spans="1:11" x14ac:dyDescent="0.25">
      <c r="A310">
        <v>309</v>
      </c>
      <c r="B310" s="6" t="s">
        <v>0</v>
      </c>
      <c r="C310" s="6" t="s">
        <v>1</v>
      </c>
      <c r="D310">
        <v>4</v>
      </c>
      <c r="E310" s="10" t="s">
        <v>2</v>
      </c>
      <c r="F310" s="9">
        <v>55000</v>
      </c>
      <c r="G310" s="8">
        <v>500</v>
      </c>
      <c r="H310" s="9">
        <v>750</v>
      </c>
      <c r="I310" s="7">
        <v>31055</v>
      </c>
      <c r="J310">
        <v>52500</v>
      </c>
      <c r="K310" s="8">
        <v>38.434658941210046</v>
      </c>
    </row>
    <row r="311" spans="1:11" x14ac:dyDescent="0.25">
      <c r="A311">
        <v>310</v>
      </c>
      <c r="B311" s="6" t="s">
        <v>3</v>
      </c>
      <c r="C311" s="6" t="s">
        <v>7</v>
      </c>
      <c r="D311">
        <v>2</v>
      </c>
      <c r="E311" s="10" t="s">
        <v>4</v>
      </c>
      <c r="F311" s="9">
        <v>80000</v>
      </c>
      <c r="G311" s="8">
        <v>600</v>
      </c>
      <c r="H311" s="9">
        <v>550</v>
      </c>
      <c r="I311" s="7">
        <v>39211</v>
      </c>
      <c r="J311">
        <v>75000</v>
      </c>
      <c r="K311" s="8">
        <v>16.089453461757991</v>
      </c>
    </row>
    <row r="312" spans="1:11" x14ac:dyDescent="0.25">
      <c r="A312">
        <v>311</v>
      </c>
      <c r="B312" s="6" t="s">
        <v>0</v>
      </c>
      <c r="C312" s="6" t="s">
        <v>1</v>
      </c>
      <c r="D312">
        <v>3</v>
      </c>
      <c r="E312" s="10" t="s">
        <v>2</v>
      </c>
      <c r="F312" s="9">
        <v>80000</v>
      </c>
      <c r="G312" s="8">
        <v>750</v>
      </c>
      <c r="H312" s="9">
        <v>550</v>
      </c>
      <c r="I312" s="7">
        <v>38968</v>
      </c>
      <c r="J312">
        <v>52500</v>
      </c>
      <c r="K312" s="8">
        <v>16.755206886415525</v>
      </c>
    </row>
    <row r="313" spans="1:11" x14ac:dyDescent="0.25">
      <c r="A313">
        <v>312</v>
      </c>
      <c r="B313" s="6" t="s">
        <v>0</v>
      </c>
      <c r="C313" s="6" t="s">
        <v>1</v>
      </c>
      <c r="D313">
        <v>2</v>
      </c>
      <c r="E313" s="10" t="s">
        <v>2</v>
      </c>
      <c r="F313" s="9">
        <v>93000</v>
      </c>
      <c r="G313" s="8">
        <v>85</v>
      </c>
      <c r="H313" s="9">
        <v>550</v>
      </c>
      <c r="I313" s="7">
        <v>31782</v>
      </c>
      <c r="J313">
        <v>127220</v>
      </c>
      <c r="K313" s="8">
        <v>36.442878119292239</v>
      </c>
    </row>
    <row r="314" spans="1:11" x14ac:dyDescent="0.25">
      <c r="A314">
        <v>313</v>
      </c>
      <c r="B314" s="6" t="s">
        <v>0</v>
      </c>
      <c r="C314" s="6" t="s">
        <v>1</v>
      </c>
      <c r="D314">
        <v>4</v>
      </c>
      <c r="E314" s="10" t="s">
        <v>2</v>
      </c>
      <c r="F314" s="9">
        <v>67000</v>
      </c>
      <c r="G314" s="8">
        <v>2500</v>
      </c>
      <c r="H314" s="9">
        <v>550</v>
      </c>
      <c r="I314" s="7">
        <v>31055</v>
      </c>
      <c r="J314">
        <v>52500</v>
      </c>
      <c r="K314" s="8">
        <v>38.434658941210046</v>
      </c>
    </row>
    <row r="315" spans="1:11" x14ac:dyDescent="0.25">
      <c r="A315">
        <v>314</v>
      </c>
      <c r="B315" s="6" t="s">
        <v>0</v>
      </c>
      <c r="C315" s="6" t="s">
        <v>1</v>
      </c>
      <c r="D315">
        <v>8</v>
      </c>
      <c r="E315" s="10" t="s">
        <v>2</v>
      </c>
      <c r="F315" s="9">
        <v>130000</v>
      </c>
      <c r="G315" s="8">
        <v>4000</v>
      </c>
      <c r="H315" s="9">
        <v>550</v>
      </c>
      <c r="I315" s="7">
        <v>31538</v>
      </c>
      <c r="J315">
        <v>28750</v>
      </c>
      <c r="K315" s="8">
        <v>37.11137126997717</v>
      </c>
    </row>
    <row r="316" spans="1:11" x14ac:dyDescent="0.25">
      <c r="A316">
        <v>315</v>
      </c>
      <c r="B316" s="6" t="s">
        <v>3</v>
      </c>
      <c r="C316" s="6" t="s">
        <v>7</v>
      </c>
      <c r="D316">
        <v>9</v>
      </c>
      <c r="E316" s="10" t="s">
        <v>4</v>
      </c>
      <c r="F316" s="9">
        <v>61000</v>
      </c>
      <c r="G316" s="8">
        <v>900</v>
      </c>
      <c r="H316" s="9">
        <v>550</v>
      </c>
      <c r="I316" s="7">
        <v>33459</v>
      </c>
      <c r="J316">
        <v>75000</v>
      </c>
      <c r="K316" s="8">
        <v>31.84835757134703</v>
      </c>
    </row>
    <row r="317" spans="1:11" x14ac:dyDescent="0.25">
      <c r="A317">
        <v>316</v>
      </c>
      <c r="B317" s="6" t="s">
        <v>3</v>
      </c>
      <c r="C317" s="6" t="s">
        <v>7</v>
      </c>
      <c r="D317">
        <v>1</v>
      </c>
      <c r="E317" s="10" t="s">
        <v>4</v>
      </c>
      <c r="F317" s="9">
        <v>28500</v>
      </c>
      <c r="G317" s="8">
        <v>900</v>
      </c>
      <c r="H317" s="9">
        <v>550</v>
      </c>
      <c r="I317" s="7">
        <v>33732</v>
      </c>
      <c r="J317">
        <v>52500</v>
      </c>
      <c r="K317" s="8">
        <v>31.10041236586758</v>
      </c>
    </row>
    <row r="318" spans="1:11" x14ac:dyDescent="0.25">
      <c r="A318">
        <v>317</v>
      </c>
      <c r="B318" s="6" t="s">
        <v>3</v>
      </c>
      <c r="C318" s="6" t="s">
        <v>7</v>
      </c>
      <c r="D318">
        <v>2</v>
      </c>
      <c r="E318" s="10" t="s">
        <v>4</v>
      </c>
      <c r="F318" s="9">
        <v>20500</v>
      </c>
      <c r="G318" s="8">
        <v>900</v>
      </c>
      <c r="H318" s="9">
        <v>750</v>
      </c>
      <c r="I318" s="7">
        <v>38603</v>
      </c>
      <c r="J318">
        <v>9950</v>
      </c>
      <c r="K318" s="8">
        <v>17.755206886415525</v>
      </c>
    </row>
    <row r="319" spans="1:11" x14ac:dyDescent="0.25">
      <c r="A319">
        <v>318</v>
      </c>
      <c r="B319" s="6" t="s">
        <v>3</v>
      </c>
      <c r="C319" s="6" t="s">
        <v>7</v>
      </c>
      <c r="D319">
        <v>4</v>
      </c>
      <c r="E319" s="10" t="s">
        <v>4</v>
      </c>
      <c r="F319" s="9">
        <v>80890</v>
      </c>
      <c r="G319" s="8">
        <v>750</v>
      </c>
      <c r="H319" s="9">
        <v>750</v>
      </c>
      <c r="I319" s="7">
        <v>34097</v>
      </c>
      <c r="J319">
        <v>28750</v>
      </c>
      <c r="K319" s="8">
        <v>30.10041236586758</v>
      </c>
    </row>
    <row r="320" spans="1:11" x14ac:dyDescent="0.25">
      <c r="A320">
        <v>319</v>
      </c>
      <c r="B320" s="6" t="s">
        <v>3</v>
      </c>
      <c r="C320" s="6" t="s">
        <v>7</v>
      </c>
      <c r="D320">
        <v>6</v>
      </c>
      <c r="E320" s="10" t="s">
        <v>4</v>
      </c>
      <c r="F320" s="9">
        <v>104000</v>
      </c>
      <c r="G320" s="8">
        <v>750</v>
      </c>
      <c r="H320" s="9">
        <v>750</v>
      </c>
      <c r="I320" s="7">
        <v>27520</v>
      </c>
      <c r="J320">
        <v>52500</v>
      </c>
      <c r="K320" s="8">
        <v>48.119590448059363</v>
      </c>
    </row>
    <row r="321" spans="1:11" x14ac:dyDescent="0.25">
      <c r="A321">
        <v>320</v>
      </c>
      <c r="B321" s="6" t="s">
        <v>3</v>
      </c>
      <c r="C321" s="6" t="s">
        <v>7</v>
      </c>
      <c r="D321">
        <v>5</v>
      </c>
      <c r="E321" s="10" t="s">
        <v>4</v>
      </c>
      <c r="F321" s="9">
        <v>130000</v>
      </c>
      <c r="G321" s="8">
        <v>750</v>
      </c>
      <c r="H321" s="9">
        <v>750</v>
      </c>
      <c r="I321" s="7">
        <v>31062</v>
      </c>
      <c r="J321">
        <v>75000</v>
      </c>
      <c r="K321" s="8">
        <v>38.415480859018267</v>
      </c>
    </row>
    <row r="322" spans="1:11" x14ac:dyDescent="0.25">
      <c r="A322">
        <v>321</v>
      </c>
      <c r="B322" s="6" t="s">
        <v>3</v>
      </c>
      <c r="C322" s="6" t="s">
        <v>7</v>
      </c>
      <c r="D322">
        <v>4</v>
      </c>
      <c r="E322" s="10" t="s">
        <v>4</v>
      </c>
      <c r="F322" s="9">
        <v>130000</v>
      </c>
      <c r="G322" s="8">
        <v>600</v>
      </c>
      <c r="H322" s="9">
        <v>750</v>
      </c>
      <c r="I322" s="7">
        <v>28943</v>
      </c>
      <c r="J322">
        <v>127220</v>
      </c>
      <c r="K322" s="8">
        <v>44.220960311073057</v>
      </c>
    </row>
    <row r="323" spans="1:11" x14ac:dyDescent="0.25">
      <c r="A323">
        <v>322</v>
      </c>
      <c r="B323" s="6" t="s">
        <v>3</v>
      </c>
      <c r="C323" s="6" t="s">
        <v>7</v>
      </c>
      <c r="D323">
        <v>7</v>
      </c>
      <c r="E323" s="10" t="s">
        <v>4</v>
      </c>
      <c r="F323" s="9">
        <v>160000</v>
      </c>
      <c r="G323" s="8">
        <v>600</v>
      </c>
      <c r="H323" s="9">
        <v>570</v>
      </c>
      <c r="I323" s="7">
        <v>38238</v>
      </c>
      <c r="J323">
        <v>52500</v>
      </c>
      <c r="K323" s="8">
        <v>18.755206886415525</v>
      </c>
    </row>
    <row r="324" spans="1:11" x14ac:dyDescent="0.25">
      <c r="A324">
        <v>323</v>
      </c>
      <c r="B324" s="6" t="s">
        <v>3</v>
      </c>
      <c r="C324" s="6" t="s">
        <v>7</v>
      </c>
      <c r="D324">
        <v>8</v>
      </c>
      <c r="E324" s="10" t="s">
        <v>4</v>
      </c>
      <c r="F324" s="9">
        <v>130000</v>
      </c>
      <c r="G324" s="8">
        <v>600</v>
      </c>
      <c r="H324" s="9">
        <v>570</v>
      </c>
      <c r="I324" s="7">
        <v>34489</v>
      </c>
      <c r="J324">
        <v>8000</v>
      </c>
      <c r="K324" s="8">
        <v>29.026439763127854</v>
      </c>
    </row>
    <row r="325" spans="1:11" x14ac:dyDescent="0.25">
      <c r="A325">
        <v>324</v>
      </c>
      <c r="B325" s="6" t="s">
        <v>0</v>
      </c>
      <c r="C325" s="6" t="s">
        <v>1</v>
      </c>
      <c r="D325">
        <v>4</v>
      </c>
      <c r="E325" s="10" t="s">
        <v>2</v>
      </c>
      <c r="F325" s="9">
        <v>67000</v>
      </c>
      <c r="G325" s="8">
        <v>600</v>
      </c>
      <c r="H325" s="9">
        <v>570</v>
      </c>
      <c r="I325" s="7">
        <v>38968</v>
      </c>
      <c r="J325">
        <v>52500</v>
      </c>
      <c r="K325" s="8">
        <v>16.755206886415525</v>
      </c>
    </row>
    <row r="326" spans="1:11" x14ac:dyDescent="0.25">
      <c r="A326">
        <v>325</v>
      </c>
      <c r="B326" s="6" t="s">
        <v>0</v>
      </c>
      <c r="C326" s="6" t="s">
        <v>1</v>
      </c>
      <c r="D326">
        <v>4</v>
      </c>
      <c r="E326" s="10" t="s">
        <v>2</v>
      </c>
      <c r="F326" s="9">
        <v>67000</v>
      </c>
      <c r="G326" s="8">
        <v>600</v>
      </c>
      <c r="H326" s="9">
        <v>654</v>
      </c>
      <c r="I326" s="7">
        <v>36770</v>
      </c>
      <c r="J326">
        <v>65250</v>
      </c>
      <c r="K326" s="8">
        <v>22.777124694634704</v>
      </c>
    </row>
    <row r="327" spans="1:11" x14ac:dyDescent="0.25">
      <c r="A327">
        <v>326</v>
      </c>
      <c r="B327" s="6" t="s">
        <v>0</v>
      </c>
      <c r="C327" s="6" t="s">
        <v>1</v>
      </c>
      <c r="D327">
        <v>3</v>
      </c>
      <c r="E327" s="10" t="s">
        <v>2</v>
      </c>
      <c r="F327" s="9">
        <v>80890</v>
      </c>
      <c r="G327" s="8">
        <v>600</v>
      </c>
      <c r="H327" s="9">
        <v>987</v>
      </c>
      <c r="I327" s="7">
        <v>35560</v>
      </c>
      <c r="J327">
        <v>52500</v>
      </c>
      <c r="K327" s="8">
        <v>26.092193187785387</v>
      </c>
    </row>
    <row r="328" spans="1:11" x14ac:dyDescent="0.25">
      <c r="A328">
        <v>327</v>
      </c>
      <c r="B328" s="6" t="s">
        <v>0</v>
      </c>
      <c r="C328" s="6" t="s">
        <v>1</v>
      </c>
      <c r="D328">
        <v>7</v>
      </c>
      <c r="E328" s="10" t="s">
        <v>2</v>
      </c>
      <c r="F328" s="9">
        <v>67000</v>
      </c>
      <c r="G328" s="8">
        <v>600</v>
      </c>
      <c r="H328" s="9">
        <v>654</v>
      </c>
      <c r="I328" s="7">
        <v>37135</v>
      </c>
      <c r="J328">
        <v>28750</v>
      </c>
      <c r="K328" s="8">
        <v>21.777124694634704</v>
      </c>
    </row>
    <row r="329" spans="1:11" x14ac:dyDescent="0.25">
      <c r="A329">
        <v>328</v>
      </c>
      <c r="B329" s="6" t="s">
        <v>0</v>
      </c>
      <c r="C329" s="6" t="s">
        <v>1</v>
      </c>
      <c r="D329">
        <v>1</v>
      </c>
      <c r="E329" s="10" t="s">
        <v>2</v>
      </c>
      <c r="F329" s="9">
        <v>80890</v>
      </c>
      <c r="G329" s="8">
        <v>450</v>
      </c>
      <c r="H329" s="9">
        <v>321</v>
      </c>
      <c r="I329" s="7">
        <v>38511</v>
      </c>
      <c r="J329">
        <v>52500</v>
      </c>
      <c r="K329" s="8">
        <v>18.007261680936072</v>
      </c>
    </row>
    <row r="330" spans="1:11" x14ac:dyDescent="0.25">
      <c r="A330">
        <v>329</v>
      </c>
      <c r="B330" s="6" t="s">
        <v>0</v>
      </c>
      <c r="C330" s="6" t="s">
        <v>1</v>
      </c>
      <c r="D330">
        <v>1</v>
      </c>
      <c r="E330" s="10" t="s">
        <v>2</v>
      </c>
      <c r="F330" s="9">
        <v>67000</v>
      </c>
      <c r="G330" s="8">
        <v>400</v>
      </c>
      <c r="H330" s="9">
        <v>951</v>
      </c>
      <c r="I330" s="7">
        <v>36161</v>
      </c>
      <c r="J330">
        <v>52500</v>
      </c>
      <c r="K330" s="8">
        <v>24.445617845319635</v>
      </c>
    </row>
    <row r="331" spans="1:11" x14ac:dyDescent="0.25">
      <c r="A331">
        <v>330</v>
      </c>
      <c r="B331" s="6" t="s">
        <v>0</v>
      </c>
      <c r="C331" s="6" t="s">
        <v>1</v>
      </c>
      <c r="D331">
        <v>7</v>
      </c>
      <c r="E331" s="10" t="s">
        <v>2</v>
      </c>
      <c r="F331" s="9">
        <v>67000</v>
      </c>
      <c r="G331" s="8">
        <v>400</v>
      </c>
      <c r="H331" s="9">
        <v>987</v>
      </c>
      <c r="I331" s="7">
        <v>37016</v>
      </c>
      <c r="J331">
        <v>127220</v>
      </c>
      <c r="K331" s="8">
        <v>22.103152091894977</v>
      </c>
    </row>
    <row r="332" spans="1:11" x14ac:dyDescent="0.25">
      <c r="A332">
        <v>331</v>
      </c>
      <c r="B332" s="6" t="s">
        <v>0</v>
      </c>
      <c r="C332" s="6" t="s">
        <v>1</v>
      </c>
      <c r="D332">
        <v>8</v>
      </c>
      <c r="E332" s="10" t="s">
        <v>2</v>
      </c>
      <c r="F332" s="9">
        <v>67000</v>
      </c>
      <c r="G332" s="8">
        <v>400</v>
      </c>
      <c r="H332" s="9">
        <v>750</v>
      </c>
      <c r="I332" s="7">
        <v>31055</v>
      </c>
      <c r="J332">
        <v>52500</v>
      </c>
      <c r="K332" s="8">
        <v>38.434658941210046</v>
      </c>
    </row>
    <row r="333" spans="1:11" x14ac:dyDescent="0.25">
      <c r="A333">
        <v>332</v>
      </c>
      <c r="B333" s="6" t="s">
        <v>0</v>
      </c>
      <c r="C333" s="6" t="s">
        <v>1</v>
      </c>
      <c r="D333">
        <v>9</v>
      </c>
      <c r="E333" s="10" t="s">
        <v>2</v>
      </c>
      <c r="F333" s="9">
        <v>80890</v>
      </c>
      <c r="G333" s="8">
        <v>200</v>
      </c>
      <c r="H333" s="9">
        <v>654</v>
      </c>
      <c r="I333" s="7">
        <v>38841</v>
      </c>
      <c r="J333">
        <v>7500</v>
      </c>
      <c r="K333" s="8">
        <v>17.103152091894977</v>
      </c>
    </row>
    <row r="334" spans="1:11" x14ac:dyDescent="0.25">
      <c r="A334">
        <v>333</v>
      </c>
      <c r="B334" s="6" t="s">
        <v>0</v>
      </c>
      <c r="C334" s="6" t="s">
        <v>1</v>
      </c>
      <c r="D334">
        <v>7</v>
      </c>
      <c r="E334" s="10" t="s">
        <v>2</v>
      </c>
      <c r="F334" s="9">
        <v>80890</v>
      </c>
      <c r="G334" s="8">
        <v>200</v>
      </c>
      <c r="H334" s="9">
        <v>987</v>
      </c>
      <c r="I334" s="7">
        <v>35582</v>
      </c>
      <c r="J334">
        <v>52500</v>
      </c>
      <c r="K334" s="8">
        <v>26.031919215182647</v>
      </c>
    </row>
    <row r="335" spans="1:11" x14ac:dyDescent="0.25">
      <c r="A335">
        <v>334</v>
      </c>
      <c r="B335" s="6" t="s">
        <v>0</v>
      </c>
      <c r="C335" s="6" t="s">
        <v>1</v>
      </c>
      <c r="D335">
        <v>1</v>
      </c>
      <c r="E335" s="10" t="s">
        <v>2</v>
      </c>
      <c r="F335" s="9">
        <v>80890</v>
      </c>
      <c r="G335" s="8">
        <v>300</v>
      </c>
      <c r="H335" s="9">
        <v>321</v>
      </c>
      <c r="I335" s="7">
        <v>35582</v>
      </c>
      <c r="J335">
        <v>52500</v>
      </c>
      <c r="K335" s="8">
        <v>26.031919215182647</v>
      </c>
    </row>
    <row r="336" spans="1:11" x14ac:dyDescent="0.25">
      <c r="A336">
        <v>335</v>
      </c>
      <c r="B336" s="6" t="s">
        <v>0</v>
      </c>
      <c r="C336" s="6" t="s">
        <v>1</v>
      </c>
      <c r="D336">
        <v>8</v>
      </c>
      <c r="E336" s="10" t="s">
        <v>2</v>
      </c>
      <c r="F336" s="9">
        <v>67000</v>
      </c>
      <c r="G336" s="8">
        <v>300</v>
      </c>
      <c r="H336" s="9">
        <v>654</v>
      </c>
      <c r="I336" s="7">
        <v>39227</v>
      </c>
      <c r="J336">
        <v>52500</v>
      </c>
      <c r="K336" s="8">
        <v>16.045617845319633</v>
      </c>
    </row>
    <row r="337" spans="1:11" x14ac:dyDescent="0.25">
      <c r="A337">
        <v>336</v>
      </c>
      <c r="B337" s="6" t="s">
        <v>3</v>
      </c>
      <c r="C337" s="6" t="s">
        <v>7</v>
      </c>
      <c r="D337">
        <v>9</v>
      </c>
      <c r="E337" s="10" t="s">
        <v>4</v>
      </c>
      <c r="F337" s="9">
        <v>80890</v>
      </c>
      <c r="G337" s="8">
        <v>500</v>
      </c>
      <c r="H337" s="9">
        <v>987</v>
      </c>
      <c r="I337" s="7">
        <v>35582</v>
      </c>
      <c r="J337">
        <v>52500</v>
      </c>
      <c r="K337" s="8">
        <v>26.031919215182647</v>
      </c>
    </row>
    <row r="338" spans="1:11" x14ac:dyDescent="0.25">
      <c r="A338">
        <v>337</v>
      </c>
      <c r="B338" s="6" t="s">
        <v>3</v>
      </c>
      <c r="C338" s="6" t="s">
        <v>7</v>
      </c>
      <c r="D338">
        <v>7</v>
      </c>
      <c r="E338" s="10" t="s">
        <v>4</v>
      </c>
      <c r="F338" s="9">
        <v>80890</v>
      </c>
      <c r="G338" s="8">
        <v>600</v>
      </c>
      <c r="H338" s="9">
        <v>963</v>
      </c>
      <c r="I338" s="7">
        <v>36191</v>
      </c>
      <c r="J338">
        <v>52500</v>
      </c>
      <c r="K338" s="8">
        <v>24.363426064497716</v>
      </c>
    </row>
    <row r="339" spans="1:11" x14ac:dyDescent="0.25">
      <c r="A339">
        <v>338</v>
      </c>
      <c r="B339" s="6" t="s">
        <v>3</v>
      </c>
      <c r="C339" s="6" t="s">
        <v>7</v>
      </c>
      <c r="D339">
        <v>7</v>
      </c>
      <c r="E339" s="10" t="s">
        <v>4</v>
      </c>
      <c r="F339" s="9">
        <v>80890</v>
      </c>
      <c r="G339" s="8">
        <v>500</v>
      </c>
      <c r="H339" s="9">
        <v>852</v>
      </c>
      <c r="I339" s="7">
        <v>38841</v>
      </c>
      <c r="J339">
        <v>65250</v>
      </c>
      <c r="K339" s="8">
        <v>17.103152091894977</v>
      </c>
    </row>
    <row r="340" spans="1:11" x14ac:dyDescent="0.25">
      <c r="A340">
        <v>339</v>
      </c>
      <c r="B340" s="6" t="s">
        <v>3</v>
      </c>
      <c r="C340" s="6" t="s">
        <v>7</v>
      </c>
      <c r="D340">
        <v>6</v>
      </c>
      <c r="E340" s="10" t="s">
        <v>4</v>
      </c>
      <c r="F340" s="9">
        <v>80890</v>
      </c>
      <c r="G340" s="8">
        <v>400</v>
      </c>
      <c r="H340" s="9">
        <v>147</v>
      </c>
      <c r="I340" s="7">
        <v>38968</v>
      </c>
      <c r="J340">
        <v>52500</v>
      </c>
      <c r="K340" s="8">
        <v>16.755206886415525</v>
      </c>
    </row>
    <row r="341" spans="1:11" x14ac:dyDescent="0.25">
      <c r="A341">
        <v>340</v>
      </c>
      <c r="B341" s="6" t="s">
        <v>3</v>
      </c>
      <c r="C341" s="6" t="s">
        <v>7</v>
      </c>
      <c r="D341">
        <v>5</v>
      </c>
      <c r="E341" s="10" t="s">
        <v>4</v>
      </c>
      <c r="F341" s="9">
        <v>80890</v>
      </c>
      <c r="G341" s="8">
        <v>800</v>
      </c>
      <c r="H341" s="9">
        <v>852</v>
      </c>
      <c r="I341" s="7">
        <v>38841</v>
      </c>
      <c r="J341">
        <v>52500</v>
      </c>
      <c r="K341" s="8">
        <v>17.103152091894977</v>
      </c>
    </row>
    <row r="342" spans="1:11" x14ac:dyDescent="0.25">
      <c r="A342">
        <v>341</v>
      </c>
      <c r="B342" s="6" t="s">
        <v>3</v>
      </c>
      <c r="C342" s="6" t="s">
        <v>7</v>
      </c>
      <c r="D342">
        <v>4</v>
      </c>
      <c r="E342" s="10" t="s">
        <v>4</v>
      </c>
      <c r="F342" s="9">
        <v>67000</v>
      </c>
      <c r="G342" s="8">
        <v>750</v>
      </c>
      <c r="H342" s="9">
        <v>654</v>
      </c>
      <c r="I342" s="7">
        <v>35923</v>
      </c>
      <c r="J342">
        <v>52500</v>
      </c>
      <c r="K342" s="8">
        <v>25.097672639840184</v>
      </c>
    </row>
    <row r="343" spans="1:11" x14ac:dyDescent="0.25">
      <c r="A343">
        <v>342</v>
      </c>
      <c r="B343" s="6" t="s">
        <v>3</v>
      </c>
      <c r="C343" s="6" t="s">
        <v>7</v>
      </c>
      <c r="D343">
        <v>3</v>
      </c>
      <c r="E343" s="10" t="s">
        <v>4</v>
      </c>
      <c r="F343" s="9">
        <v>67000</v>
      </c>
      <c r="G343" s="8">
        <v>850</v>
      </c>
      <c r="H343" s="9">
        <v>984</v>
      </c>
      <c r="I343" s="7">
        <v>35582</v>
      </c>
      <c r="J343">
        <v>52500</v>
      </c>
      <c r="K343" s="8">
        <v>26.031919215182647</v>
      </c>
    </row>
    <row r="344" spans="1:11" x14ac:dyDescent="0.25">
      <c r="A344">
        <v>343</v>
      </c>
      <c r="B344" s="6" t="s">
        <v>3</v>
      </c>
      <c r="C344" s="6" t="s">
        <v>7</v>
      </c>
      <c r="D344">
        <v>5</v>
      </c>
      <c r="E344" s="10" t="s">
        <v>4</v>
      </c>
      <c r="F344" s="9">
        <v>67000</v>
      </c>
      <c r="G344" s="8">
        <v>950</v>
      </c>
      <c r="H344" s="9">
        <v>895</v>
      </c>
      <c r="I344" s="7">
        <v>39211</v>
      </c>
      <c r="J344">
        <v>15000</v>
      </c>
      <c r="K344" s="8">
        <v>16.089453461757991</v>
      </c>
    </row>
    <row r="345" spans="1:11" x14ac:dyDescent="0.25">
      <c r="A345">
        <v>344</v>
      </c>
      <c r="B345" s="6" t="s">
        <v>3</v>
      </c>
      <c r="C345" s="6" t="s">
        <v>7</v>
      </c>
      <c r="D345">
        <v>2</v>
      </c>
      <c r="E345" s="10" t="s">
        <v>4</v>
      </c>
      <c r="F345" s="9">
        <v>67000</v>
      </c>
      <c r="G345" s="8">
        <v>1500</v>
      </c>
      <c r="H345" s="9">
        <v>486</v>
      </c>
      <c r="I345" s="7">
        <v>37289</v>
      </c>
      <c r="J345">
        <v>52500</v>
      </c>
      <c r="K345" s="8">
        <v>21.355206886415523</v>
      </c>
    </row>
    <row r="346" spans="1:11" x14ac:dyDescent="0.25">
      <c r="A346">
        <v>345</v>
      </c>
      <c r="B346" s="6" t="s">
        <v>3</v>
      </c>
      <c r="C346" s="6" t="s">
        <v>7</v>
      </c>
      <c r="D346">
        <v>1</v>
      </c>
      <c r="E346" s="10" t="s">
        <v>4</v>
      </c>
      <c r="F346" s="9">
        <v>67000</v>
      </c>
      <c r="G346" s="8">
        <v>1400</v>
      </c>
      <c r="H346" s="9">
        <v>325</v>
      </c>
      <c r="I346" s="7">
        <v>37135</v>
      </c>
      <c r="J346">
        <v>127220</v>
      </c>
      <c r="K346" s="8">
        <v>21.777124694634704</v>
      </c>
    </row>
    <row r="347" spans="1:11" x14ac:dyDescent="0.25">
      <c r="A347">
        <v>346</v>
      </c>
      <c r="B347" s="6" t="s">
        <v>3</v>
      </c>
      <c r="C347" s="6" t="s">
        <v>7</v>
      </c>
      <c r="D347">
        <v>1</v>
      </c>
      <c r="E347" s="10" t="s">
        <v>4</v>
      </c>
      <c r="F347" s="9">
        <v>130000</v>
      </c>
      <c r="G347" s="8">
        <v>1560</v>
      </c>
      <c r="H347" s="9">
        <v>658</v>
      </c>
      <c r="I347" s="7">
        <v>38980</v>
      </c>
      <c r="J347">
        <v>17500</v>
      </c>
      <c r="K347" s="8">
        <v>16.722330174086757</v>
      </c>
    </row>
    <row r="348" spans="1:11" x14ac:dyDescent="0.25">
      <c r="A348">
        <v>347</v>
      </c>
      <c r="B348" s="6" t="s">
        <v>3</v>
      </c>
      <c r="C348" s="6" t="s">
        <v>7</v>
      </c>
      <c r="D348">
        <v>1</v>
      </c>
      <c r="E348" s="10" t="s">
        <v>4</v>
      </c>
      <c r="F348" s="9">
        <v>130000</v>
      </c>
      <c r="G348" s="8">
        <v>1950</v>
      </c>
      <c r="H348" s="9">
        <v>752</v>
      </c>
      <c r="I348" s="7">
        <v>37135</v>
      </c>
      <c r="J348">
        <v>52500</v>
      </c>
      <c r="K348" s="8">
        <v>21.777124694634704</v>
      </c>
    </row>
    <row r="349" spans="1:11" x14ac:dyDescent="0.25">
      <c r="A349">
        <v>348</v>
      </c>
      <c r="B349" s="6" t="s">
        <v>13</v>
      </c>
      <c r="C349" s="6" t="s">
        <v>14</v>
      </c>
      <c r="D349">
        <v>9</v>
      </c>
      <c r="E349" s="10" t="s">
        <v>4</v>
      </c>
      <c r="F349" s="9">
        <v>30000</v>
      </c>
      <c r="G349" s="8">
        <v>1950</v>
      </c>
      <c r="H349" s="9">
        <v>486</v>
      </c>
      <c r="I349" s="7">
        <v>36770</v>
      </c>
      <c r="J349">
        <v>52500</v>
      </c>
      <c r="K349" s="8">
        <v>22.777124694634704</v>
      </c>
    </row>
    <row r="350" spans="1:11" x14ac:dyDescent="0.25">
      <c r="A350">
        <v>349</v>
      </c>
      <c r="B350" s="6" t="s">
        <v>13</v>
      </c>
      <c r="C350" s="6" t="s">
        <v>14</v>
      </c>
      <c r="D350">
        <v>8</v>
      </c>
      <c r="E350" s="10" t="s">
        <v>2</v>
      </c>
      <c r="F350" s="9">
        <v>42500</v>
      </c>
      <c r="G350" s="8">
        <v>1950</v>
      </c>
      <c r="H350" s="9">
        <v>486</v>
      </c>
      <c r="I350" s="7">
        <v>36770</v>
      </c>
      <c r="J350">
        <v>52500</v>
      </c>
      <c r="K350" s="8">
        <v>22.777124694634704</v>
      </c>
    </row>
    <row r="351" spans="1:11" x14ac:dyDescent="0.25">
      <c r="A351">
        <v>350</v>
      </c>
      <c r="B351" s="6" t="s">
        <v>13</v>
      </c>
      <c r="C351" s="6" t="s">
        <v>14</v>
      </c>
      <c r="D351">
        <v>7</v>
      </c>
      <c r="E351" s="10" t="s">
        <v>2</v>
      </c>
      <c r="F351" s="9">
        <v>30000</v>
      </c>
      <c r="G351" s="8">
        <v>1950</v>
      </c>
      <c r="H351" s="9">
        <v>486</v>
      </c>
      <c r="I351" s="7">
        <v>36770</v>
      </c>
      <c r="J351">
        <v>52500</v>
      </c>
      <c r="K351" s="8">
        <v>22.777124694634704</v>
      </c>
    </row>
    <row r="352" spans="1:11" x14ac:dyDescent="0.25">
      <c r="A352">
        <v>351</v>
      </c>
      <c r="B352" s="6" t="s">
        <v>13</v>
      </c>
      <c r="C352" s="6" t="s">
        <v>14</v>
      </c>
      <c r="D352">
        <v>5</v>
      </c>
      <c r="E352" s="10" t="s">
        <v>4</v>
      </c>
      <c r="F352" s="9">
        <v>42500</v>
      </c>
      <c r="G352" s="8">
        <v>1950</v>
      </c>
      <c r="H352" s="9">
        <v>486</v>
      </c>
      <c r="I352" s="7">
        <v>36770</v>
      </c>
      <c r="J352">
        <v>52500</v>
      </c>
      <c r="K352" s="8">
        <v>22.777124694634704</v>
      </c>
    </row>
    <row r="353" spans="1:11" x14ac:dyDescent="0.25">
      <c r="A353">
        <v>352</v>
      </c>
      <c r="B353" s="6" t="s">
        <v>13</v>
      </c>
      <c r="C353" s="6" t="s">
        <v>14</v>
      </c>
      <c r="D353">
        <v>5</v>
      </c>
      <c r="E353" s="10" t="s">
        <v>2</v>
      </c>
      <c r="F353" s="9">
        <v>30000</v>
      </c>
      <c r="G353" s="8">
        <v>1950</v>
      </c>
      <c r="H353" s="9">
        <v>486</v>
      </c>
      <c r="I353" s="7">
        <v>36770</v>
      </c>
      <c r="J353">
        <v>52500</v>
      </c>
      <c r="K353" s="8">
        <v>22.777124694634704</v>
      </c>
    </row>
    <row r="354" spans="1:11" x14ac:dyDescent="0.25">
      <c r="A354">
        <v>353</v>
      </c>
      <c r="B354" s="6" t="s">
        <v>13</v>
      </c>
      <c r="C354" s="6" t="s">
        <v>14</v>
      </c>
      <c r="D354">
        <v>5</v>
      </c>
      <c r="E354" s="10" t="s">
        <v>4</v>
      </c>
      <c r="F354" s="9">
        <v>42500</v>
      </c>
      <c r="G354" s="8">
        <v>1950</v>
      </c>
      <c r="H354" s="9">
        <v>486</v>
      </c>
      <c r="I354" s="7">
        <v>36770</v>
      </c>
      <c r="J354">
        <v>127220</v>
      </c>
      <c r="K354" s="8">
        <v>22.777124694634704</v>
      </c>
    </row>
    <row r="355" spans="1:11" x14ac:dyDescent="0.25">
      <c r="A355">
        <v>354</v>
      </c>
      <c r="B355" s="6" t="s">
        <v>13</v>
      </c>
      <c r="C355" s="6" t="s">
        <v>14</v>
      </c>
      <c r="D355">
        <v>3</v>
      </c>
      <c r="E355" s="10" t="s">
        <v>4</v>
      </c>
      <c r="F355" s="9">
        <v>30000</v>
      </c>
      <c r="G355" s="8">
        <v>1950</v>
      </c>
      <c r="H355" s="9">
        <v>486</v>
      </c>
      <c r="I355" s="7">
        <v>36770</v>
      </c>
      <c r="J355">
        <v>52500</v>
      </c>
      <c r="K355" s="8">
        <v>22.777124694634704</v>
      </c>
    </row>
    <row r="356" spans="1:11" x14ac:dyDescent="0.25">
      <c r="A356">
        <v>355</v>
      </c>
      <c r="B356" s="6" t="s">
        <v>13</v>
      </c>
      <c r="C356" s="6" t="s">
        <v>14</v>
      </c>
      <c r="D356">
        <v>2</v>
      </c>
      <c r="E356" s="10" t="s">
        <v>2</v>
      </c>
      <c r="F356" s="9">
        <v>55000</v>
      </c>
      <c r="G356" s="8">
        <v>2570</v>
      </c>
      <c r="H356" s="9">
        <v>486</v>
      </c>
      <c r="I356" s="7">
        <v>35582</v>
      </c>
      <c r="J356">
        <v>65250</v>
      </c>
      <c r="K356" s="8">
        <v>26.031919215182647</v>
      </c>
    </row>
    <row r="357" spans="1:11" x14ac:dyDescent="0.25">
      <c r="A357">
        <v>356</v>
      </c>
      <c r="B357" s="6" t="s">
        <v>13</v>
      </c>
      <c r="C357" s="6" t="s">
        <v>14</v>
      </c>
      <c r="D357">
        <v>5</v>
      </c>
      <c r="E357" s="10" t="s">
        <v>2</v>
      </c>
      <c r="F357" s="9">
        <v>30000</v>
      </c>
      <c r="G357" s="8">
        <v>2570</v>
      </c>
      <c r="H357" s="9">
        <v>987</v>
      </c>
      <c r="I357" s="7">
        <v>35582</v>
      </c>
      <c r="J357">
        <v>52500</v>
      </c>
      <c r="K357" s="8">
        <v>26.031919215182647</v>
      </c>
    </row>
    <row r="358" spans="1:11" x14ac:dyDescent="0.25">
      <c r="A358">
        <v>357</v>
      </c>
      <c r="B358" s="6" t="s">
        <v>13</v>
      </c>
      <c r="C358" s="6" t="s">
        <v>14</v>
      </c>
      <c r="D358">
        <v>8</v>
      </c>
      <c r="E358" s="10" t="s">
        <v>2</v>
      </c>
      <c r="F358" s="9">
        <v>42500</v>
      </c>
      <c r="G358" s="8">
        <v>2570</v>
      </c>
      <c r="H358" s="9">
        <v>987</v>
      </c>
      <c r="I358" s="7">
        <v>35582</v>
      </c>
      <c r="J358">
        <v>28750</v>
      </c>
      <c r="K358" s="8">
        <v>26.031919215182647</v>
      </c>
    </row>
    <row r="359" spans="1:11" x14ac:dyDescent="0.25">
      <c r="A359">
        <v>358</v>
      </c>
      <c r="B359" s="6" t="s">
        <v>13</v>
      </c>
      <c r="C359" s="6" t="s">
        <v>14</v>
      </c>
      <c r="D359">
        <v>9</v>
      </c>
      <c r="E359" s="10" t="s">
        <v>4</v>
      </c>
      <c r="F359" s="9">
        <v>30000</v>
      </c>
      <c r="G359" s="8">
        <v>2570</v>
      </c>
      <c r="H359" s="9">
        <v>987</v>
      </c>
      <c r="I359" s="7">
        <v>35582</v>
      </c>
      <c r="J359">
        <v>52500</v>
      </c>
      <c r="K359" s="8">
        <v>26.031919215182647</v>
      </c>
    </row>
    <row r="360" spans="1:11" x14ac:dyDescent="0.25">
      <c r="A360">
        <v>359</v>
      </c>
      <c r="B360" s="6" t="s">
        <v>13</v>
      </c>
      <c r="C360" s="6" t="s">
        <v>14</v>
      </c>
      <c r="D360">
        <v>5</v>
      </c>
      <c r="E360" s="10" t="s">
        <v>4</v>
      </c>
      <c r="F360" s="9">
        <v>42500</v>
      </c>
      <c r="G360" s="8">
        <v>2570</v>
      </c>
      <c r="H360" s="9">
        <v>987</v>
      </c>
      <c r="I360" s="7">
        <v>35582</v>
      </c>
      <c r="J360">
        <v>52500</v>
      </c>
      <c r="K360" s="8">
        <v>26.031919215182647</v>
      </c>
    </row>
    <row r="361" spans="1:11" x14ac:dyDescent="0.25">
      <c r="A361">
        <v>360</v>
      </c>
      <c r="B361" s="6" t="s">
        <v>13</v>
      </c>
      <c r="C361" s="6" t="s">
        <v>14</v>
      </c>
      <c r="D361">
        <v>8</v>
      </c>
      <c r="E361" s="10" t="s">
        <v>4</v>
      </c>
      <c r="F361" s="9">
        <v>30000</v>
      </c>
      <c r="G361" s="8">
        <v>1950</v>
      </c>
      <c r="H361" s="9">
        <v>987</v>
      </c>
      <c r="I361" s="7">
        <v>35582</v>
      </c>
      <c r="J361">
        <v>28750</v>
      </c>
      <c r="K361" s="8">
        <v>26.031919215182647</v>
      </c>
    </row>
    <row r="362" spans="1:11" x14ac:dyDescent="0.25">
      <c r="A362">
        <v>361</v>
      </c>
      <c r="B362" s="6" t="s">
        <v>13</v>
      </c>
      <c r="C362" s="6" t="s">
        <v>14</v>
      </c>
      <c r="D362">
        <v>9</v>
      </c>
      <c r="E362" s="10" t="s">
        <v>4</v>
      </c>
      <c r="F362" s="9">
        <v>42500</v>
      </c>
      <c r="G362" s="8">
        <v>1950</v>
      </c>
      <c r="H362" s="9">
        <v>987</v>
      </c>
      <c r="I362" s="7">
        <v>35582</v>
      </c>
      <c r="J362">
        <v>52500</v>
      </c>
      <c r="K362" s="8">
        <v>26.031919215182647</v>
      </c>
    </row>
    <row r="363" spans="1:11" x14ac:dyDescent="0.25">
      <c r="A363">
        <v>362</v>
      </c>
      <c r="B363" s="6" t="s">
        <v>13</v>
      </c>
      <c r="C363" s="6" t="s">
        <v>14</v>
      </c>
      <c r="D363">
        <v>1</v>
      </c>
      <c r="E363" s="10" t="s">
        <v>2</v>
      </c>
      <c r="F363" s="9">
        <v>30000</v>
      </c>
      <c r="G363" s="8">
        <v>1950</v>
      </c>
      <c r="H363" s="9">
        <v>987</v>
      </c>
      <c r="I363" s="7">
        <v>38980</v>
      </c>
      <c r="J363">
        <v>52500</v>
      </c>
      <c r="K363" s="8">
        <v>16.722330174086757</v>
      </c>
    </row>
    <row r="364" spans="1:11" x14ac:dyDescent="0.25">
      <c r="A364">
        <v>363</v>
      </c>
      <c r="B364" s="6" t="s">
        <v>13</v>
      </c>
      <c r="C364" s="6" t="s">
        <v>14</v>
      </c>
      <c r="D364">
        <v>1</v>
      </c>
      <c r="E364" s="10" t="s">
        <v>2</v>
      </c>
      <c r="F364" s="9">
        <v>42500</v>
      </c>
      <c r="G364" s="8">
        <v>1950</v>
      </c>
      <c r="H364" s="9">
        <v>987</v>
      </c>
      <c r="I364" s="7">
        <v>38980</v>
      </c>
      <c r="J364">
        <v>52500</v>
      </c>
      <c r="K364" s="8">
        <v>16.722330174086757</v>
      </c>
    </row>
    <row r="365" spans="1:11" x14ac:dyDescent="0.25">
      <c r="A365">
        <v>364</v>
      </c>
      <c r="B365" s="6" t="s">
        <v>13</v>
      </c>
      <c r="C365" s="6" t="s">
        <v>14</v>
      </c>
      <c r="D365">
        <v>1</v>
      </c>
      <c r="E365" s="10" t="s">
        <v>2</v>
      </c>
      <c r="F365" s="9">
        <v>30000</v>
      </c>
      <c r="G365" s="8">
        <v>1950</v>
      </c>
      <c r="H365" s="9">
        <v>987</v>
      </c>
      <c r="I365" s="7">
        <v>38980</v>
      </c>
      <c r="J365">
        <v>52500</v>
      </c>
      <c r="K365" s="8">
        <v>16.722330174086757</v>
      </c>
    </row>
    <row r="366" spans="1:11" x14ac:dyDescent="0.25">
      <c r="A366">
        <v>365</v>
      </c>
      <c r="B366" s="6" t="s">
        <v>13</v>
      </c>
      <c r="C366" s="6" t="s">
        <v>14</v>
      </c>
      <c r="D366">
        <v>9</v>
      </c>
      <c r="E366" s="10" t="s">
        <v>4</v>
      </c>
      <c r="F366" s="9">
        <v>42500</v>
      </c>
      <c r="G366" s="8">
        <v>1950</v>
      </c>
      <c r="H366" s="9">
        <v>987</v>
      </c>
      <c r="I366" s="7">
        <v>38980</v>
      </c>
      <c r="J366">
        <v>127220</v>
      </c>
      <c r="K366" s="8">
        <v>16.722330174086757</v>
      </c>
    </row>
    <row r="367" spans="1:11" x14ac:dyDescent="0.25">
      <c r="A367">
        <v>366</v>
      </c>
      <c r="B367" s="6" t="s">
        <v>13</v>
      </c>
      <c r="C367" s="6" t="s">
        <v>14</v>
      </c>
      <c r="D367">
        <v>8</v>
      </c>
      <c r="E367" s="10" t="s">
        <v>4</v>
      </c>
      <c r="F367" s="9">
        <v>30000</v>
      </c>
      <c r="G367" s="8">
        <v>1950</v>
      </c>
      <c r="H367" s="9">
        <v>750</v>
      </c>
      <c r="I367" s="7">
        <v>38980</v>
      </c>
      <c r="J367">
        <v>52500</v>
      </c>
      <c r="K367" s="8">
        <v>16.722330174086757</v>
      </c>
    </row>
    <row r="368" spans="1:11" x14ac:dyDescent="0.25">
      <c r="A368">
        <v>367</v>
      </c>
      <c r="B368" s="6" t="s">
        <v>13</v>
      </c>
      <c r="C368" s="6" t="s">
        <v>14</v>
      </c>
      <c r="D368">
        <v>7</v>
      </c>
      <c r="E368" s="10" t="s">
        <v>4</v>
      </c>
      <c r="F368" s="9">
        <v>17500</v>
      </c>
      <c r="G368" s="8">
        <v>1950</v>
      </c>
      <c r="H368" s="9">
        <v>750</v>
      </c>
      <c r="I368" s="7">
        <v>38980</v>
      </c>
      <c r="J368">
        <v>28750</v>
      </c>
      <c r="K368" s="8">
        <v>16.722330174086757</v>
      </c>
    </row>
    <row r="369" spans="1:11" x14ac:dyDescent="0.25">
      <c r="A369">
        <v>368</v>
      </c>
      <c r="B369" s="6" t="s">
        <v>13</v>
      </c>
      <c r="C369" s="6" t="s">
        <v>14</v>
      </c>
      <c r="D369">
        <v>5</v>
      </c>
      <c r="E369" s="10" t="s">
        <v>2</v>
      </c>
      <c r="F369" s="9">
        <v>30000</v>
      </c>
      <c r="G369" s="8">
        <v>1950</v>
      </c>
      <c r="H369" s="9">
        <v>750</v>
      </c>
      <c r="I369" s="7">
        <v>38980</v>
      </c>
      <c r="J369">
        <v>52500</v>
      </c>
      <c r="K369" s="8">
        <v>16.722330174086757</v>
      </c>
    </row>
    <row r="370" spans="1:11" x14ac:dyDescent="0.25">
      <c r="A370">
        <v>369</v>
      </c>
      <c r="B370" s="6" t="s">
        <v>13</v>
      </c>
      <c r="C370" s="6" t="s">
        <v>14</v>
      </c>
      <c r="D370">
        <v>5</v>
      </c>
      <c r="E370" s="10" t="s">
        <v>4</v>
      </c>
      <c r="F370" s="9">
        <v>42500</v>
      </c>
      <c r="G370" s="8">
        <v>1950</v>
      </c>
      <c r="H370" s="9">
        <v>750</v>
      </c>
      <c r="I370" s="7">
        <v>38980</v>
      </c>
      <c r="J370">
        <v>52500</v>
      </c>
      <c r="K370" s="8">
        <v>16.722330174086757</v>
      </c>
    </row>
    <row r="371" spans="1:11" x14ac:dyDescent="0.25">
      <c r="A371">
        <v>370</v>
      </c>
      <c r="B371" s="6" t="s">
        <v>13</v>
      </c>
      <c r="C371" s="6" t="s">
        <v>14</v>
      </c>
      <c r="D371">
        <v>4</v>
      </c>
      <c r="E371" s="10" t="s">
        <v>2</v>
      </c>
      <c r="F371" s="9">
        <v>30000</v>
      </c>
      <c r="G371" s="8">
        <v>1950</v>
      </c>
      <c r="H371" s="9">
        <v>1250</v>
      </c>
      <c r="I371" s="7">
        <v>38980</v>
      </c>
      <c r="J371">
        <v>52500</v>
      </c>
      <c r="K371" s="8">
        <v>16.722330174086757</v>
      </c>
    </row>
    <row r="372" spans="1:11" x14ac:dyDescent="0.25">
      <c r="A372">
        <v>371</v>
      </c>
      <c r="B372" s="6" t="s">
        <v>13</v>
      </c>
      <c r="C372" s="6" t="s">
        <v>14</v>
      </c>
      <c r="D372">
        <v>3</v>
      </c>
      <c r="E372" s="10" t="s">
        <v>2</v>
      </c>
      <c r="F372" s="9">
        <v>42500</v>
      </c>
      <c r="G372" s="8">
        <v>2570</v>
      </c>
      <c r="H372" s="9">
        <v>1250</v>
      </c>
      <c r="I372" s="7">
        <v>38980</v>
      </c>
      <c r="J372">
        <v>52500</v>
      </c>
      <c r="K372" s="8">
        <v>16.722330174086757</v>
      </c>
    </row>
    <row r="373" spans="1:11" x14ac:dyDescent="0.25">
      <c r="A373">
        <v>372</v>
      </c>
      <c r="B373" s="6" t="s">
        <v>16</v>
      </c>
      <c r="C373" s="6" t="s">
        <v>17</v>
      </c>
      <c r="D373">
        <v>2</v>
      </c>
      <c r="E373" s="10" t="s">
        <v>2</v>
      </c>
      <c r="F373" s="9">
        <v>30700</v>
      </c>
      <c r="G373" s="8">
        <v>2570</v>
      </c>
      <c r="H373" s="9">
        <v>1250</v>
      </c>
      <c r="I373" s="7">
        <v>38980</v>
      </c>
      <c r="J373">
        <v>16525</v>
      </c>
      <c r="K373" s="8">
        <v>16.722330174086757</v>
      </c>
    </row>
    <row r="374" spans="1:11" x14ac:dyDescent="0.25">
      <c r="A374">
        <v>373</v>
      </c>
      <c r="B374" s="6" t="s">
        <v>16</v>
      </c>
      <c r="C374" s="6" t="s">
        <v>17</v>
      </c>
      <c r="D374">
        <v>5</v>
      </c>
      <c r="E374" s="10" t="s">
        <v>2</v>
      </c>
      <c r="F374" s="9">
        <v>30700</v>
      </c>
      <c r="G374" s="8">
        <v>2570</v>
      </c>
      <c r="H374" s="9">
        <v>1250</v>
      </c>
      <c r="I374" s="7">
        <v>38980</v>
      </c>
      <c r="J374">
        <v>52500</v>
      </c>
      <c r="K374" s="8">
        <v>16.722330174086757</v>
      </c>
    </row>
    <row r="375" spans="1:11" x14ac:dyDescent="0.25">
      <c r="A375">
        <v>374</v>
      </c>
      <c r="B375" s="6" t="s">
        <v>16</v>
      </c>
      <c r="C375" s="6" t="s">
        <v>17</v>
      </c>
      <c r="D375">
        <v>1</v>
      </c>
      <c r="E375" s="10" t="s">
        <v>2</v>
      </c>
      <c r="F375" s="9">
        <v>30700</v>
      </c>
      <c r="G375" s="8">
        <v>2570</v>
      </c>
      <c r="H375" s="9">
        <v>987</v>
      </c>
      <c r="I375" s="7">
        <v>38980</v>
      </c>
      <c r="J375">
        <v>127220</v>
      </c>
      <c r="K375" s="8">
        <v>16.722330174086757</v>
      </c>
    </row>
    <row r="376" spans="1:11" x14ac:dyDescent="0.25">
      <c r="A376">
        <v>375</v>
      </c>
      <c r="B376" s="6" t="s">
        <v>16</v>
      </c>
      <c r="C376" s="6" t="s">
        <v>17</v>
      </c>
      <c r="D376">
        <v>1</v>
      </c>
      <c r="E376" s="10" t="s">
        <v>2</v>
      </c>
      <c r="F376" s="9">
        <v>30700</v>
      </c>
      <c r="G376" s="8">
        <v>2570</v>
      </c>
      <c r="H376" s="9">
        <v>1250</v>
      </c>
      <c r="I376" s="7">
        <v>39211</v>
      </c>
      <c r="J376">
        <v>17000</v>
      </c>
      <c r="K376" s="8">
        <v>16.089453461757991</v>
      </c>
    </row>
    <row r="377" spans="1:11" x14ac:dyDescent="0.25">
      <c r="A377">
        <v>376</v>
      </c>
      <c r="B377" s="6" t="s">
        <v>16</v>
      </c>
      <c r="C377" s="6" t="s">
        <v>17</v>
      </c>
      <c r="D377">
        <v>5</v>
      </c>
      <c r="E377" s="10" t="s">
        <v>4</v>
      </c>
      <c r="F377" s="9">
        <v>67000</v>
      </c>
      <c r="G377" s="8">
        <v>2570</v>
      </c>
      <c r="H377" s="9">
        <v>987</v>
      </c>
      <c r="I377" s="7">
        <v>39211</v>
      </c>
      <c r="J377">
        <v>52500</v>
      </c>
      <c r="K377" s="8">
        <v>16.089453461757991</v>
      </c>
    </row>
    <row r="378" spans="1:11" x14ac:dyDescent="0.25">
      <c r="A378">
        <v>377</v>
      </c>
      <c r="B378" s="6" t="s">
        <v>16</v>
      </c>
      <c r="C378" s="6" t="s">
        <v>17</v>
      </c>
      <c r="D378">
        <v>5</v>
      </c>
      <c r="E378" s="10" t="s">
        <v>18</v>
      </c>
      <c r="F378" s="9">
        <v>67000</v>
      </c>
      <c r="G378" s="8">
        <v>2570</v>
      </c>
      <c r="H378" s="9">
        <v>1250</v>
      </c>
      <c r="I378" s="7">
        <v>39211</v>
      </c>
      <c r="J378">
        <v>52500</v>
      </c>
      <c r="K378" s="8">
        <v>16.089453461757991</v>
      </c>
    </row>
    <row r="379" spans="1:11" x14ac:dyDescent="0.25">
      <c r="A379">
        <v>378</v>
      </c>
      <c r="B379" s="6" t="s">
        <v>16</v>
      </c>
      <c r="C379" s="6" t="s">
        <v>17</v>
      </c>
      <c r="D379">
        <v>8</v>
      </c>
      <c r="E379" s="10" t="s">
        <v>2</v>
      </c>
      <c r="F379" s="9">
        <v>30700</v>
      </c>
      <c r="G379" s="8">
        <v>2570</v>
      </c>
      <c r="H379" s="9">
        <v>987</v>
      </c>
      <c r="I379" s="7">
        <v>39211</v>
      </c>
      <c r="J379">
        <v>52500</v>
      </c>
      <c r="K379" s="8">
        <v>16.089453461757991</v>
      </c>
    </row>
    <row r="380" spans="1:11" x14ac:dyDescent="0.25">
      <c r="A380">
        <v>379</v>
      </c>
      <c r="B380" s="6" t="s">
        <v>16</v>
      </c>
      <c r="C380" s="6" t="s">
        <v>17</v>
      </c>
      <c r="D380">
        <v>7</v>
      </c>
      <c r="E380" s="10" t="s">
        <v>2</v>
      </c>
      <c r="F380" s="9">
        <v>30700</v>
      </c>
      <c r="G380" s="8">
        <v>1950</v>
      </c>
      <c r="H380" s="9">
        <v>1250</v>
      </c>
      <c r="I380" s="7">
        <v>39211</v>
      </c>
      <c r="J380">
        <v>18695</v>
      </c>
      <c r="K380" s="8">
        <v>16.089453461757991</v>
      </c>
    </row>
    <row r="381" spans="1:11" x14ac:dyDescent="0.25">
      <c r="A381">
        <v>380</v>
      </c>
      <c r="B381" s="6" t="s">
        <v>16</v>
      </c>
      <c r="C381" s="6" t="s">
        <v>17</v>
      </c>
      <c r="D381">
        <v>4</v>
      </c>
      <c r="E381" s="10" t="s">
        <v>2</v>
      </c>
      <c r="F381" s="9">
        <v>30700</v>
      </c>
      <c r="G381" s="8">
        <v>1950</v>
      </c>
      <c r="H381" s="9">
        <v>987</v>
      </c>
      <c r="I381" s="7">
        <v>39211</v>
      </c>
      <c r="J381">
        <v>52500</v>
      </c>
      <c r="K381" s="8">
        <v>16.089453461757991</v>
      </c>
    </row>
    <row r="382" spans="1:11" x14ac:dyDescent="0.25">
      <c r="A382">
        <v>381</v>
      </c>
      <c r="B382" s="6" t="s">
        <v>16</v>
      </c>
      <c r="C382" s="6" t="s">
        <v>17</v>
      </c>
      <c r="D382">
        <v>5</v>
      </c>
      <c r="E382" s="10" t="s">
        <v>2</v>
      </c>
      <c r="F382" s="9">
        <v>67000</v>
      </c>
      <c r="G382" s="8">
        <v>1950</v>
      </c>
      <c r="H382" s="9">
        <v>1250</v>
      </c>
      <c r="I382" s="7">
        <v>39211</v>
      </c>
      <c r="J382">
        <v>52500</v>
      </c>
      <c r="K382" s="8">
        <v>16.089453461757991</v>
      </c>
    </row>
    <row r="383" spans="1:11" x14ac:dyDescent="0.25">
      <c r="A383">
        <v>382</v>
      </c>
      <c r="B383" s="6" t="s">
        <v>16</v>
      </c>
      <c r="C383" s="6" t="s">
        <v>17</v>
      </c>
      <c r="D383">
        <v>5</v>
      </c>
      <c r="E383" s="10" t="s">
        <v>4</v>
      </c>
      <c r="F383" s="9">
        <v>67000</v>
      </c>
      <c r="G383" s="8">
        <v>1950</v>
      </c>
      <c r="H383" s="9">
        <v>987</v>
      </c>
      <c r="I383" s="7">
        <v>39211</v>
      </c>
      <c r="J383">
        <v>9850</v>
      </c>
      <c r="K383" s="8">
        <v>16.089453461757991</v>
      </c>
    </row>
    <row r="384" spans="1:11" x14ac:dyDescent="0.25">
      <c r="A384">
        <v>383</v>
      </c>
      <c r="B384" s="6" t="s">
        <v>16</v>
      </c>
      <c r="C384" s="6" t="s">
        <v>17</v>
      </c>
      <c r="D384">
        <v>6</v>
      </c>
      <c r="E384" s="10" t="s">
        <v>2</v>
      </c>
      <c r="F384" s="9">
        <v>67000</v>
      </c>
      <c r="G384" s="8">
        <v>1950</v>
      </c>
      <c r="H384" s="9">
        <v>987</v>
      </c>
      <c r="I384" s="7">
        <v>39211</v>
      </c>
      <c r="J384">
        <v>28750</v>
      </c>
      <c r="K384" s="8">
        <v>16.089453461757991</v>
      </c>
    </row>
    <row r="385" spans="1:11" x14ac:dyDescent="0.25">
      <c r="A385">
        <v>384</v>
      </c>
      <c r="B385" s="6" t="s">
        <v>16</v>
      </c>
      <c r="C385" s="6" t="s">
        <v>17</v>
      </c>
      <c r="D385">
        <v>6</v>
      </c>
      <c r="E385" s="10" t="s">
        <v>2</v>
      </c>
      <c r="F385" s="9">
        <v>30700</v>
      </c>
      <c r="G385" s="8">
        <v>1950</v>
      </c>
      <c r="H385" s="9">
        <v>1250</v>
      </c>
      <c r="I385" s="7">
        <v>39211</v>
      </c>
      <c r="J385">
        <v>52500</v>
      </c>
      <c r="K385" s="8">
        <v>16.089453461757991</v>
      </c>
    </row>
    <row r="386" spans="1:11" x14ac:dyDescent="0.25">
      <c r="A386">
        <v>385</v>
      </c>
      <c r="B386" s="6" t="s">
        <v>16</v>
      </c>
      <c r="C386" s="6" t="s">
        <v>17</v>
      </c>
      <c r="D386">
        <v>3</v>
      </c>
      <c r="E386" s="10" t="s">
        <v>4</v>
      </c>
      <c r="F386" s="9">
        <v>30700</v>
      </c>
      <c r="G386" s="8">
        <v>1950</v>
      </c>
      <c r="H386" s="9">
        <v>750</v>
      </c>
      <c r="I386" s="7">
        <v>39211</v>
      </c>
      <c r="J386">
        <v>28750</v>
      </c>
      <c r="K386" s="8">
        <v>16.089453461757991</v>
      </c>
    </row>
    <row r="387" spans="1:11" x14ac:dyDescent="0.25">
      <c r="A387">
        <v>386</v>
      </c>
      <c r="B387" s="6" t="s">
        <v>16</v>
      </c>
      <c r="C387" s="6" t="s">
        <v>17</v>
      </c>
      <c r="D387">
        <v>2</v>
      </c>
      <c r="E387" s="10" t="s">
        <v>2</v>
      </c>
      <c r="F387" s="9">
        <v>30700</v>
      </c>
      <c r="G387" s="8">
        <v>1950</v>
      </c>
      <c r="H387" s="9">
        <v>750</v>
      </c>
      <c r="I387" s="7">
        <v>39211</v>
      </c>
      <c r="J387">
        <v>52500</v>
      </c>
      <c r="K387" s="8">
        <v>16.089453461757991</v>
      </c>
    </row>
    <row r="388" spans="1:11" x14ac:dyDescent="0.25">
      <c r="A388">
        <v>387</v>
      </c>
      <c r="B388" s="6" t="s">
        <v>16</v>
      </c>
      <c r="C388" s="6" t="s">
        <v>17</v>
      </c>
      <c r="D388">
        <v>1</v>
      </c>
      <c r="E388" s="10" t="s">
        <v>2</v>
      </c>
      <c r="F388" s="9">
        <v>30700</v>
      </c>
      <c r="G388" s="8">
        <v>1950</v>
      </c>
      <c r="H388" s="9">
        <v>750</v>
      </c>
      <c r="I388" s="7">
        <v>39211</v>
      </c>
      <c r="J388">
        <v>52500</v>
      </c>
      <c r="K388" s="8">
        <v>16.089453461757991</v>
      </c>
    </row>
    <row r="389" spans="1:11" x14ac:dyDescent="0.25">
      <c r="A389">
        <v>388</v>
      </c>
      <c r="B389" s="6" t="s">
        <v>16</v>
      </c>
      <c r="C389" s="6" t="s">
        <v>17</v>
      </c>
      <c r="D389">
        <v>1</v>
      </c>
      <c r="E389" s="10" t="s">
        <v>2</v>
      </c>
      <c r="F389" s="9">
        <v>67000</v>
      </c>
      <c r="G389" s="8">
        <v>1950</v>
      </c>
      <c r="H389" s="9">
        <v>750</v>
      </c>
      <c r="I389" s="7">
        <v>39211</v>
      </c>
      <c r="J389">
        <v>52500</v>
      </c>
      <c r="K389" s="8">
        <v>16.089453461757991</v>
      </c>
    </row>
    <row r="390" spans="1:11" x14ac:dyDescent="0.25">
      <c r="A390">
        <v>389</v>
      </c>
      <c r="B390" s="6" t="s">
        <v>16</v>
      </c>
      <c r="C390" s="6" t="s">
        <v>17</v>
      </c>
      <c r="D390">
        <v>1</v>
      </c>
      <c r="E390" s="10" t="s">
        <v>18</v>
      </c>
      <c r="F390" s="9">
        <v>67000</v>
      </c>
      <c r="G390" s="8">
        <v>1950</v>
      </c>
      <c r="H390" s="9">
        <v>486</v>
      </c>
      <c r="I390" s="7">
        <v>39211</v>
      </c>
      <c r="J390">
        <v>52500</v>
      </c>
      <c r="K390" s="8">
        <v>16.089453461757991</v>
      </c>
    </row>
    <row r="391" spans="1:11" x14ac:dyDescent="0.25">
      <c r="A391">
        <v>390</v>
      </c>
      <c r="B391" s="6" t="s">
        <v>16</v>
      </c>
      <c r="C391" s="6" t="s">
        <v>17</v>
      </c>
      <c r="D391">
        <v>9</v>
      </c>
      <c r="E391" s="10" t="s">
        <v>18</v>
      </c>
      <c r="F391" s="9">
        <v>30700</v>
      </c>
      <c r="G391" s="8">
        <v>1950</v>
      </c>
      <c r="H391" s="9">
        <v>486</v>
      </c>
      <c r="I391" s="7">
        <v>38980</v>
      </c>
      <c r="J391">
        <v>65250</v>
      </c>
      <c r="K391" s="8">
        <v>16.722330174086757</v>
      </c>
    </row>
    <row r="392" spans="1:11" x14ac:dyDescent="0.25">
      <c r="A392">
        <v>391</v>
      </c>
      <c r="B392" s="6" t="s">
        <v>16</v>
      </c>
      <c r="C392" s="6" t="s">
        <v>17</v>
      </c>
      <c r="D392">
        <v>9</v>
      </c>
      <c r="E392" s="10" t="s">
        <v>4</v>
      </c>
      <c r="F392" s="9">
        <v>67000</v>
      </c>
      <c r="G392" s="8">
        <v>2570</v>
      </c>
      <c r="H392" s="9">
        <v>486</v>
      </c>
      <c r="I392" s="7">
        <v>38980</v>
      </c>
      <c r="J392">
        <v>52500</v>
      </c>
      <c r="K392" s="8">
        <v>16.722330174086757</v>
      </c>
    </row>
    <row r="393" spans="1:11" x14ac:dyDescent="0.25">
      <c r="A393">
        <v>392</v>
      </c>
      <c r="B393" s="6" t="s">
        <v>16</v>
      </c>
      <c r="C393" s="6" t="s">
        <v>17</v>
      </c>
      <c r="D393">
        <v>8</v>
      </c>
      <c r="E393" s="10" t="s">
        <v>2</v>
      </c>
      <c r="F393" s="9">
        <v>67000</v>
      </c>
      <c r="G393" s="8">
        <v>2570</v>
      </c>
      <c r="H393" s="9">
        <v>486</v>
      </c>
      <c r="I393" s="7">
        <v>38980</v>
      </c>
      <c r="J393">
        <v>52500</v>
      </c>
      <c r="K393" s="8">
        <v>16.722330174086757</v>
      </c>
    </row>
    <row r="394" spans="1:11" x14ac:dyDescent="0.25">
      <c r="A394">
        <v>393</v>
      </c>
      <c r="B394" s="6" t="s">
        <v>16</v>
      </c>
      <c r="C394" s="6" t="s">
        <v>17</v>
      </c>
      <c r="D394">
        <v>7</v>
      </c>
      <c r="E394" s="10" t="s">
        <v>2</v>
      </c>
      <c r="F394" s="9">
        <v>67000</v>
      </c>
      <c r="G394" s="8">
        <v>2570</v>
      </c>
      <c r="H394" s="9">
        <v>486</v>
      </c>
      <c r="I394" s="7">
        <v>38980</v>
      </c>
      <c r="J394">
        <v>52500</v>
      </c>
      <c r="K394" s="8">
        <v>16.722330174086757</v>
      </c>
    </row>
    <row r="395" spans="1:11" x14ac:dyDescent="0.25">
      <c r="A395">
        <v>394</v>
      </c>
      <c r="B395" s="6" t="s">
        <v>16</v>
      </c>
      <c r="C395" s="6" t="s">
        <v>17</v>
      </c>
      <c r="D395">
        <v>6</v>
      </c>
      <c r="E395" s="10" t="s">
        <v>2</v>
      </c>
      <c r="F395" s="9">
        <v>30700</v>
      </c>
      <c r="G395" s="8">
        <v>2570</v>
      </c>
      <c r="H395" s="9">
        <v>486</v>
      </c>
      <c r="I395" s="7">
        <v>38980</v>
      </c>
      <c r="J395">
        <v>52500</v>
      </c>
      <c r="K395" s="8">
        <v>16.722330174086757</v>
      </c>
    </row>
    <row r="396" spans="1:11" x14ac:dyDescent="0.25">
      <c r="A396">
        <v>395</v>
      </c>
      <c r="B396" s="6" t="s">
        <v>16</v>
      </c>
      <c r="C396" s="6" t="s">
        <v>17</v>
      </c>
      <c r="D396">
        <v>5</v>
      </c>
      <c r="E396" s="10" t="s">
        <v>18</v>
      </c>
      <c r="F396" s="9">
        <v>30700</v>
      </c>
      <c r="G396" s="8">
        <v>2570</v>
      </c>
      <c r="H396" s="9">
        <v>486</v>
      </c>
      <c r="I396" s="7">
        <v>38980</v>
      </c>
      <c r="J396">
        <v>65250</v>
      </c>
      <c r="K396" s="8">
        <v>16.722330174086757</v>
      </c>
    </row>
    <row r="397" spans="1:11" x14ac:dyDescent="0.25">
      <c r="A397">
        <v>396</v>
      </c>
      <c r="B397" s="6" t="s">
        <v>13</v>
      </c>
      <c r="C397" s="6" t="s">
        <v>14</v>
      </c>
      <c r="D397">
        <v>1</v>
      </c>
      <c r="E397" s="10" t="s">
        <v>4</v>
      </c>
      <c r="F397" s="9">
        <v>42500</v>
      </c>
      <c r="G397" s="8">
        <v>400</v>
      </c>
      <c r="H397" s="9">
        <v>486</v>
      </c>
      <c r="I397" s="7">
        <v>39211</v>
      </c>
      <c r="J397">
        <v>127220</v>
      </c>
      <c r="K397" s="8">
        <v>16.089453461757991</v>
      </c>
    </row>
    <row r="398" spans="1:11" x14ac:dyDescent="0.25">
      <c r="A398">
        <v>397</v>
      </c>
      <c r="B398" s="6" t="s">
        <v>19</v>
      </c>
      <c r="C398" s="6" t="s">
        <v>56</v>
      </c>
      <c r="D398">
        <v>2</v>
      </c>
      <c r="E398" s="10" t="s">
        <v>4</v>
      </c>
      <c r="F398" s="9">
        <v>42500</v>
      </c>
      <c r="G398" s="8">
        <v>400</v>
      </c>
      <c r="H398" s="9">
        <v>325</v>
      </c>
      <c r="I398" s="7">
        <v>38980</v>
      </c>
      <c r="J398">
        <v>52500</v>
      </c>
      <c r="K398" s="8">
        <v>16.722330174086757</v>
      </c>
    </row>
    <row r="399" spans="1:11" x14ac:dyDescent="0.25">
      <c r="A399">
        <v>398</v>
      </c>
      <c r="B399" s="6" t="s">
        <v>13</v>
      </c>
      <c r="C399" s="6" t="s">
        <v>14</v>
      </c>
      <c r="D399">
        <v>3</v>
      </c>
      <c r="E399" s="10" t="s">
        <v>2</v>
      </c>
      <c r="F399" s="9">
        <v>42500</v>
      </c>
      <c r="G399" s="8">
        <v>400</v>
      </c>
      <c r="H399" s="9">
        <v>325</v>
      </c>
      <c r="I399" s="7">
        <v>39211</v>
      </c>
      <c r="J399">
        <v>52500</v>
      </c>
      <c r="K399" s="8">
        <v>16.089453461757991</v>
      </c>
    </row>
    <row r="400" spans="1:11" x14ac:dyDescent="0.25">
      <c r="A400">
        <v>399</v>
      </c>
      <c r="B400" s="6" t="s">
        <v>19</v>
      </c>
      <c r="C400" s="6" t="s">
        <v>56</v>
      </c>
      <c r="D400">
        <v>4</v>
      </c>
      <c r="E400" s="10" t="s">
        <v>4</v>
      </c>
      <c r="F400" s="9">
        <v>42500</v>
      </c>
      <c r="G400" s="8">
        <v>400</v>
      </c>
      <c r="H400" s="9">
        <v>325</v>
      </c>
      <c r="I400" s="7">
        <v>38980</v>
      </c>
      <c r="J400">
        <v>52500</v>
      </c>
      <c r="K400" s="8">
        <v>16.722330174086757</v>
      </c>
    </row>
    <row r="401" spans="1:11" x14ac:dyDescent="0.25">
      <c r="A401">
        <v>400</v>
      </c>
      <c r="B401" s="6" t="s">
        <v>13</v>
      </c>
      <c r="C401" s="6" t="s">
        <v>14</v>
      </c>
      <c r="D401">
        <v>5</v>
      </c>
      <c r="E401" s="10" t="s">
        <v>18</v>
      </c>
      <c r="F401" s="9">
        <v>42500</v>
      </c>
      <c r="G401" s="8">
        <v>400</v>
      </c>
      <c r="H401" s="9">
        <v>325</v>
      </c>
      <c r="I401" s="7">
        <v>39211</v>
      </c>
      <c r="J401">
        <v>52500</v>
      </c>
      <c r="K401" s="8">
        <v>16.089453461757991</v>
      </c>
    </row>
    <row r="402" spans="1:11" x14ac:dyDescent="0.25">
      <c r="A402">
        <v>401</v>
      </c>
      <c r="B402" s="6" t="s">
        <v>19</v>
      </c>
      <c r="C402" s="6" t="s">
        <v>56</v>
      </c>
      <c r="D402">
        <v>6</v>
      </c>
      <c r="E402" s="10" t="s">
        <v>4</v>
      </c>
      <c r="F402" s="9">
        <v>42500</v>
      </c>
      <c r="G402" s="8">
        <v>400</v>
      </c>
      <c r="H402" s="9">
        <v>325</v>
      </c>
      <c r="I402" s="7">
        <v>38980</v>
      </c>
      <c r="J402">
        <v>52500</v>
      </c>
      <c r="K402" s="8">
        <v>16.722330174086757</v>
      </c>
    </row>
    <row r="403" spans="1:11" x14ac:dyDescent="0.25">
      <c r="A403">
        <v>402</v>
      </c>
      <c r="B403" s="6" t="s">
        <v>13</v>
      </c>
      <c r="C403" s="6" t="s">
        <v>14</v>
      </c>
      <c r="D403">
        <v>5</v>
      </c>
      <c r="E403" s="10" t="s">
        <v>2</v>
      </c>
      <c r="F403" s="9">
        <v>42500</v>
      </c>
      <c r="G403" s="8">
        <v>400</v>
      </c>
      <c r="H403" s="9">
        <v>325</v>
      </c>
      <c r="I403" s="7">
        <v>38980</v>
      </c>
      <c r="J403">
        <v>52500</v>
      </c>
      <c r="K403" s="8">
        <v>16.722330174086757</v>
      </c>
    </row>
    <row r="404" spans="1:11" x14ac:dyDescent="0.25">
      <c r="A404">
        <v>403</v>
      </c>
      <c r="B404" s="6" t="s">
        <v>19</v>
      </c>
      <c r="C404" s="6" t="s">
        <v>56</v>
      </c>
      <c r="D404">
        <v>4</v>
      </c>
      <c r="E404" s="10" t="s">
        <v>4</v>
      </c>
      <c r="F404" s="9">
        <v>42500</v>
      </c>
      <c r="G404" s="8">
        <v>400</v>
      </c>
      <c r="H404" s="9">
        <v>325</v>
      </c>
      <c r="I404" s="7">
        <v>38980</v>
      </c>
      <c r="J404">
        <v>52500</v>
      </c>
      <c r="K404" s="8">
        <v>16.722330174086757</v>
      </c>
    </row>
    <row r="405" spans="1:11" x14ac:dyDescent="0.25">
      <c r="A405">
        <v>404</v>
      </c>
      <c r="B405" s="6" t="s">
        <v>13</v>
      </c>
      <c r="C405" s="6" t="s">
        <v>14</v>
      </c>
      <c r="D405">
        <v>1</v>
      </c>
      <c r="E405" s="10" t="s">
        <v>2</v>
      </c>
      <c r="F405" s="9">
        <v>42500</v>
      </c>
      <c r="G405" s="8">
        <v>400</v>
      </c>
      <c r="H405" s="9">
        <v>325</v>
      </c>
      <c r="I405" s="7">
        <v>38980</v>
      </c>
      <c r="J405">
        <v>127220</v>
      </c>
      <c r="K405" s="8">
        <v>16.722330174086757</v>
      </c>
    </row>
    <row r="406" spans="1:11" x14ac:dyDescent="0.25">
      <c r="A406">
        <v>405</v>
      </c>
      <c r="B406" s="6" t="s">
        <v>19</v>
      </c>
      <c r="C406" s="6" t="s">
        <v>56</v>
      </c>
      <c r="D406">
        <v>2</v>
      </c>
      <c r="E406" s="10" t="s">
        <v>4</v>
      </c>
      <c r="F406" s="9">
        <v>42500</v>
      </c>
      <c r="G406" s="8">
        <v>400</v>
      </c>
      <c r="H406" s="9">
        <v>325</v>
      </c>
      <c r="I406" s="7">
        <v>39211</v>
      </c>
      <c r="J406">
        <v>52500</v>
      </c>
      <c r="K406" s="8">
        <v>16.089453461757991</v>
      </c>
    </row>
    <row r="407" spans="1:11" x14ac:dyDescent="0.25">
      <c r="A407">
        <v>406</v>
      </c>
      <c r="B407" s="6" t="s">
        <v>13</v>
      </c>
      <c r="C407" s="6" t="s">
        <v>14</v>
      </c>
      <c r="D407">
        <v>2</v>
      </c>
      <c r="E407" s="10" t="s">
        <v>4</v>
      </c>
      <c r="F407" s="9">
        <v>42500</v>
      </c>
      <c r="G407" s="8">
        <v>400</v>
      </c>
      <c r="H407" s="9">
        <v>325</v>
      </c>
      <c r="I407" s="7">
        <v>38980</v>
      </c>
      <c r="J407">
        <v>52500</v>
      </c>
      <c r="K407" s="8">
        <v>16.722330174086757</v>
      </c>
    </row>
    <row r="408" spans="1:11" x14ac:dyDescent="0.25">
      <c r="A408">
        <v>407</v>
      </c>
      <c r="B408" s="6" t="s">
        <v>13</v>
      </c>
      <c r="C408" s="6" t="s">
        <v>14</v>
      </c>
      <c r="D408">
        <v>2</v>
      </c>
      <c r="E408" s="10" t="s">
        <v>2</v>
      </c>
      <c r="F408" s="9">
        <v>42500</v>
      </c>
      <c r="G408" s="8">
        <v>400</v>
      </c>
      <c r="H408" s="9">
        <v>325</v>
      </c>
      <c r="I408" s="7">
        <v>38980</v>
      </c>
      <c r="J408">
        <v>65250</v>
      </c>
      <c r="K408" s="8">
        <v>16.722330174086757</v>
      </c>
    </row>
    <row r="409" spans="1:11" x14ac:dyDescent="0.25">
      <c r="A409">
        <v>408</v>
      </c>
      <c r="B409" s="6" t="s">
        <v>13</v>
      </c>
      <c r="C409" s="6" t="s">
        <v>14</v>
      </c>
      <c r="D409">
        <v>9</v>
      </c>
      <c r="E409" s="10" t="s">
        <v>2</v>
      </c>
      <c r="F409" s="9">
        <v>30700</v>
      </c>
      <c r="G409" s="8">
        <v>250</v>
      </c>
      <c r="H409" s="9">
        <v>250</v>
      </c>
      <c r="I409" s="7">
        <v>38980</v>
      </c>
      <c r="J409">
        <v>65250</v>
      </c>
      <c r="K409" s="8">
        <v>16.722330174086757</v>
      </c>
    </row>
    <row r="410" spans="1:11" x14ac:dyDescent="0.25">
      <c r="A410">
        <v>409</v>
      </c>
      <c r="B410" s="6" t="s">
        <v>13</v>
      </c>
      <c r="C410" s="6" t="s">
        <v>14</v>
      </c>
      <c r="D410">
        <v>8</v>
      </c>
      <c r="E410" s="10" t="s">
        <v>2</v>
      </c>
      <c r="F410" s="9">
        <v>30700</v>
      </c>
      <c r="G410" s="8">
        <v>250</v>
      </c>
      <c r="H410" s="9">
        <v>250</v>
      </c>
      <c r="I410" s="7">
        <v>38615</v>
      </c>
      <c r="J410">
        <v>65250</v>
      </c>
      <c r="K410" s="8">
        <v>17.722330174086757</v>
      </c>
    </row>
    <row r="411" spans="1:11" x14ac:dyDescent="0.25">
      <c r="A411">
        <v>410</v>
      </c>
      <c r="B411" s="6" t="s">
        <v>13</v>
      </c>
      <c r="C411" s="6" t="s">
        <v>14</v>
      </c>
      <c r="D411">
        <v>7</v>
      </c>
      <c r="E411" s="10" t="s">
        <v>2</v>
      </c>
      <c r="F411" s="9">
        <v>30700</v>
      </c>
      <c r="G411" s="8">
        <v>250</v>
      </c>
      <c r="H411" s="9">
        <v>250</v>
      </c>
      <c r="I411" s="7">
        <v>38615</v>
      </c>
      <c r="J411">
        <v>65250</v>
      </c>
      <c r="K411" s="8">
        <v>17.722330174086757</v>
      </c>
    </row>
    <row r="412" spans="1:11" x14ac:dyDescent="0.25">
      <c r="A412">
        <v>411</v>
      </c>
      <c r="B412" s="6" t="s">
        <v>13</v>
      </c>
      <c r="C412" s="6" t="s">
        <v>14</v>
      </c>
      <c r="D412">
        <v>1</v>
      </c>
      <c r="E412" s="10" t="s">
        <v>4</v>
      </c>
      <c r="F412" s="9">
        <v>67000</v>
      </c>
      <c r="G412" s="8">
        <v>400</v>
      </c>
      <c r="H412" s="9">
        <v>250</v>
      </c>
      <c r="I412" s="7">
        <v>38615</v>
      </c>
      <c r="J412">
        <v>52500</v>
      </c>
      <c r="K412" s="8">
        <v>17.722330174086757</v>
      </c>
    </row>
    <row r="413" spans="1:11" x14ac:dyDescent="0.25">
      <c r="A413">
        <v>412</v>
      </c>
      <c r="B413" s="6" t="s">
        <v>13</v>
      </c>
      <c r="C413" s="6" t="s">
        <v>14</v>
      </c>
      <c r="D413">
        <v>5</v>
      </c>
      <c r="E413" s="10" t="s">
        <v>2</v>
      </c>
      <c r="F413" s="9">
        <v>67000</v>
      </c>
      <c r="G413" s="8">
        <v>400</v>
      </c>
      <c r="H413" s="9">
        <v>250</v>
      </c>
      <c r="I413" s="7">
        <v>38615</v>
      </c>
      <c r="J413">
        <v>52500</v>
      </c>
      <c r="K413" s="8">
        <v>17.722330174086757</v>
      </c>
    </row>
    <row r="414" spans="1:11" x14ac:dyDescent="0.25">
      <c r="A414">
        <v>413</v>
      </c>
      <c r="B414" s="6" t="s">
        <v>13</v>
      </c>
      <c r="C414" s="6" t="s">
        <v>14</v>
      </c>
      <c r="D414">
        <v>5</v>
      </c>
      <c r="E414" s="10" t="s">
        <v>2</v>
      </c>
      <c r="F414" s="9">
        <v>30700</v>
      </c>
      <c r="G414" s="8">
        <v>250</v>
      </c>
      <c r="H414" s="9">
        <v>250</v>
      </c>
      <c r="I414" s="7">
        <v>38615</v>
      </c>
      <c r="J414">
        <v>52500</v>
      </c>
      <c r="K414" s="8">
        <v>17.722330174086757</v>
      </c>
    </row>
    <row r="415" spans="1:11" x14ac:dyDescent="0.25">
      <c r="A415">
        <v>414</v>
      </c>
      <c r="B415" s="6" t="s">
        <v>13</v>
      </c>
      <c r="C415" s="6" t="s">
        <v>14</v>
      </c>
      <c r="D415">
        <v>4</v>
      </c>
      <c r="E415" s="10" t="s">
        <v>2</v>
      </c>
      <c r="F415" s="9">
        <v>30700</v>
      </c>
      <c r="G415" s="8">
        <v>250</v>
      </c>
      <c r="H415" s="9">
        <v>250</v>
      </c>
      <c r="I415" s="7">
        <v>38615</v>
      </c>
      <c r="J415">
        <v>52500</v>
      </c>
      <c r="K415" s="8">
        <v>17.722330174086757</v>
      </c>
    </row>
    <row r="416" spans="1:11" x14ac:dyDescent="0.25">
      <c r="A416">
        <v>415</v>
      </c>
      <c r="B416" s="6" t="s">
        <v>13</v>
      </c>
      <c r="C416" s="6" t="s">
        <v>14</v>
      </c>
      <c r="D416">
        <v>4</v>
      </c>
      <c r="E416" s="10" t="s">
        <v>4</v>
      </c>
      <c r="F416" s="9">
        <v>30700</v>
      </c>
      <c r="G416" s="8">
        <v>250</v>
      </c>
      <c r="H416" s="9">
        <v>250</v>
      </c>
      <c r="I416" s="7">
        <v>38615</v>
      </c>
      <c r="J416">
        <v>28750</v>
      </c>
      <c r="K416" s="8">
        <v>17.722330174086757</v>
      </c>
    </row>
    <row r="417" spans="1:11" x14ac:dyDescent="0.25">
      <c r="A417">
        <v>416</v>
      </c>
      <c r="B417" s="6" t="s">
        <v>13</v>
      </c>
      <c r="C417" s="6" t="s">
        <v>14</v>
      </c>
      <c r="D417">
        <v>4</v>
      </c>
      <c r="E417" s="10" t="s">
        <v>4</v>
      </c>
      <c r="F417" s="9">
        <v>67000</v>
      </c>
      <c r="G417" s="8">
        <v>250</v>
      </c>
      <c r="H417" s="9">
        <v>250</v>
      </c>
      <c r="I417" s="7">
        <v>38615</v>
      </c>
      <c r="J417">
        <v>52500</v>
      </c>
      <c r="K417" s="8">
        <v>17.722330174086757</v>
      </c>
    </row>
    <row r="418" spans="1:11" x14ac:dyDescent="0.25">
      <c r="A418">
        <v>417</v>
      </c>
      <c r="B418" s="6" t="s">
        <v>13</v>
      </c>
      <c r="C418" s="6" t="s">
        <v>14</v>
      </c>
      <c r="D418">
        <v>4</v>
      </c>
      <c r="E418" s="10" t="s">
        <v>2</v>
      </c>
      <c r="F418" s="9">
        <v>30700</v>
      </c>
      <c r="G418" s="8">
        <v>250</v>
      </c>
      <c r="H418" s="9">
        <v>250</v>
      </c>
      <c r="I418" s="7">
        <v>38615</v>
      </c>
      <c r="J418">
        <v>28750</v>
      </c>
      <c r="K418" s="8">
        <v>17.722330174086757</v>
      </c>
    </row>
    <row r="419" spans="1:11" x14ac:dyDescent="0.25">
      <c r="A419">
        <v>418</v>
      </c>
      <c r="B419" s="6" t="s">
        <v>13</v>
      </c>
      <c r="C419" s="6" t="s">
        <v>14</v>
      </c>
      <c r="D419">
        <v>2</v>
      </c>
      <c r="E419" s="10" t="s">
        <v>2</v>
      </c>
      <c r="F419" s="9">
        <v>67000</v>
      </c>
      <c r="G419" s="8">
        <v>400</v>
      </c>
      <c r="H419" s="9">
        <v>250</v>
      </c>
      <c r="I419" s="7">
        <v>38615</v>
      </c>
      <c r="J419">
        <v>52500</v>
      </c>
      <c r="K419" s="8">
        <v>17.722330174086757</v>
      </c>
    </row>
    <row r="420" spans="1:11" x14ac:dyDescent="0.25">
      <c r="A420">
        <v>419</v>
      </c>
      <c r="B420" s="6" t="s">
        <v>13</v>
      </c>
      <c r="C420" s="6" t="s">
        <v>14</v>
      </c>
      <c r="D420">
        <v>2</v>
      </c>
      <c r="E420" s="10" t="s">
        <v>2</v>
      </c>
      <c r="F420" s="9">
        <v>67000</v>
      </c>
      <c r="G420" s="8">
        <v>400</v>
      </c>
      <c r="H420" s="9">
        <v>250</v>
      </c>
      <c r="I420" s="7">
        <v>38615</v>
      </c>
      <c r="J420">
        <v>28750</v>
      </c>
      <c r="K420" s="8">
        <v>17.722330174086757</v>
      </c>
    </row>
    <row r="421" spans="1:11" x14ac:dyDescent="0.25">
      <c r="A421">
        <v>420</v>
      </c>
      <c r="B421" s="6" t="s">
        <v>20</v>
      </c>
      <c r="C421" s="6" t="s">
        <v>21</v>
      </c>
      <c r="D421">
        <v>1</v>
      </c>
      <c r="E421" s="10" t="s">
        <v>4</v>
      </c>
      <c r="F421" s="9">
        <v>9500</v>
      </c>
      <c r="G421" s="8">
        <v>400</v>
      </c>
      <c r="H421" s="9">
        <v>325</v>
      </c>
      <c r="I421" s="7">
        <v>38615</v>
      </c>
      <c r="J421">
        <v>52500</v>
      </c>
      <c r="K421" s="8">
        <v>17.722330174086757</v>
      </c>
    </row>
    <row r="422" spans="1:11" x14ac:dyDescent="0.25">
      <c r="A422">
        <v>421</v>
      </c>
      <c r="B422" s="6" t="s">
        <v>20</v>
      </c>
      <c r="C422" s="6" t="s">
        <v>21</v>
      </c>
      <c r="D422">
        <v>3</v>
      </c>
      <c r="E422" s="10" t="s">
        <v>18</v>
      </c>
      <c r="F422" s="9">
        <v>13500</v>
      </c>
      <c r="G422" s="8">
        <v>250</v>
      </c>
      <c r="H422" s="9">
        <v>325</v>
      </c>
      <c r="I422" s="7">
        <v>27292</v>
      </c>
      <c r="J422">
        <v>52500</v>
      </c>
      <c r="K422" s="8">
        <v>48.744247982305936</v>
      </c>
    </row>
    <row r="423" spans="1:11" x14ac:dyDescent="0.25">
      <c r="A423">
        <v>422</v>
      </c>
      <c r="B423" s="6" t="s">
        <v>20</v>
      </c>
      <c r="C423" s="6" t="s">
        <v>21</v>
      </c>
      <c r="D423">
        <v>1</v>
      </c>
      <c r="E423" s="10" t="s">
        <v>4</v>
      </c>
      <c r="F423" s="9">
        <v>9500</v>
      </c>
      <c r="G423" s="8">
        <v>250</v>
      </c>
      <c r="H423" s="9">
        <v>325</v>
      </c>
      <c r="I423" s="7">
        <v>27292</v>
      </c>
      <c r="J423">
        <v>52500</v>
      </c>
      <c r="K423" s="8">
        <v>48.744247982305936</v>
      </c>
    </row>
    <row r="424" spans="1:11" x14ac:dyDescent="0.25">
      <c r="A424">
        <v>423</v>
      </c>
      <c r="B424" s="6" t="s">
        <v>20</v>
      </c>
      <c r="C424" s="6" t="s">
        <v>21</v>
      </c>
      <c r="D424">
        <v>1</v>
      </c>
      <c r="E424" s="10" t="s">
        <v>4</v>
      </c>
      <c r="F424" s="9">
        <v>13500</v>
      </c>
      <c r="G424" s="8">
        <v>250</v>
      </c>
      <c r="H424" s="9">
        <v>325</v>
      </c>
      <c r="I424" s="7">
        <v>28023</v>
      </c>
      <c r="J424">
        <v>65250</v>
      </c>
      <c r="K424" s="8">
        <v>46.741508256278536</v>
      </c>
    </row>
    <row r="425" spans="1:11" x14ac:dyDescent="0.25">
      <c r="A425">
        <v>424</v>
      </c>
      <c r="B425" s="6" t="s">
        <v>20</v>
      </c>
      <c r="C425" s="6" t="s">
        <v>21</v>
      </c>
      <c r="D425">
        <v>1</v>
      </c>
      <c r="E425" s="10" t="s">
        <v>18</v>
      </c>
      <c r="F425" s="9">
        <v>9500</v>
      </c>
      <c r="G425" s="8">
        <v>250</v>
      </c>
      <c r="H425" s="9">
        <v>325</v>
      </c>
      <c r="I425" s="7">
        <v>28023</v>
      </c>
      <c r="J425">
        <v>52500</v>
      </c>
      <c r="K425" s="8">
        <v>46.741508256278536</v>
      </c>
    </row>
    <row r="426" spans="1:11" x14ac:dyDescent="0.25">
      <c r="A426">
        <v>425</v>
      </c>
      <c r="B426" s="6" t="s">
        <v>20</v>
      </c>
      <c r="C426" s="6" t="s">
        <v>21</v>
      </c>
      <c r="D426">
        <v>1</v>
      </c>
      <c r="E426" s="10" t="s">
        <v>4</v>
      </c>
      <c r="F426" s="9">
        <v>13500</v>
      </c>
      <c r="G426" s="8">
        <v>250</v>
      </c>
      <c r="H426" s="9">
        <v>325</v>
      </c>
      <c r="I426" s="7">
        <v>27292</v>
      </c>
      <c r="J426">
        <v>52500</v>
      </c>
      <c r="K426" s="8">
        <v>48.744247982305936</v>
      </c>
    </row>
    <row r="427" spans="1:11" x14ac:dyDescent="0.25">
      <c r="A427">
        <v>426</v>
      </c>
      <c r="B427" s="6" t="s">
        <v>20</v>
      </c>
      <c r="C427" s="6" t="s">
        <v>21</v>
      </c>
      <c r="D427">
        <v>2</v>
      </c>
      <c r="E427" s="10" t="s">
        <v>4</v>
      </c>
      <c r="F427" s="9">
        <v>9500</v>
      </c>
      <c r="G427" s="8">
        <v>400</v>
      </c>
      <c r="H427" s="9">
        <v>325</v>
      </c>
      <c r="I427" s="7">
        <v>27292</v>
      </c>
      <c r="J427">
        <v>52500</v>
      </c>
      <c r="K427" s="8">
        <v>48.744247982305936</v>
      </c>
    </row>
    <row r="428" spans="1:11" x14ac:dyDescent="0.25">
      <c r="A428">
        <v>427</v>
      </c>
      <c r="B428" s="6" t="s">
        <v>20</v>
      </c>
      <c r="C428" s="6" t="s">
        <v>21</v>
      </c>
      <c r="D428">
        <v>3</v>
      </c>
      <c r="E428" s="10" t="s">
        <v>4</v>
      </c>
      <c r="F428" s="9">
        <v>13500</v>
      </c>
      <c r="G428" s="8">
        <v>400</v>
      </c>
      <c r="H428" s="9">
        <v>325</v>
      </c>
      <c r="I428" s="7">
        <v>27292</v>
      </c>
      <c r="J428">
        <v>52500</v>
      </c>
      <c r="K428" s="8">
        <v>48.744247982305936</v>
      </c>
    </row>
    <row r="429" spans="1:11" x14ac:dyDescent="0.25">
      <c r="A429">
        <v>428</v>
      </c>
      <c r="B429" s="6" t="s">
        <v>20</v>
      </c>
      <c r="C429" s="6" t="s">
        <v>21</v>
      </c>
      <c r="D429">
        <v>4</v>
      </c>
      <c r="E429" s="10" t="s">
        <v>18</v>
      </c>
      <c r="F429" s="9">
        <v>9500</v>
      </c>
      <c r="G429" s="8">
        <v>250</v>
      </c>
      <c r="H429" s="9">
        <v>325</v>
      </c>
      <c r="I429" s="7">
        <v>27292</v>
      </c>
      <c r="J429">
        <v>52500</v>
      </c>
      <c r="K429" s="8">
        <v>48.744247982305936</v>
      </c>
    </row>
    <row r="430" spans="1:11" x14ac:dyDescent="0.25">
      <c r="A430">
        <v>429</v>
      </c>
      <c r="B430" s="6" t="s">
        <v>20</v>
      </c>
      <c r="C430" s="6" t="s">
        <v>21</v>
      </c>
      <c r="D430">
        <v>5</v>
      </c>
      <c r="E430" s="10" t="s">
        <v>4</v>
      </c>
      <c r="F430" s="9">
        <v>13500</v>
      </c>
      <c r="G430" s="8">
        <v>400</v>
      </c>
      <c r="H430" s="9">
        <v>325</v>
      </c>
      <c r="I430" s="7">
        <v>28023</v>
      </c>
      <c r="J430">
        <v>52500</v>
      </c>
      <c r="K430" s="8">
        <v>46.741508256278536</v>
      </c>
    </row>
    <row r="431" spans="1:11" x14ac:dyDescent="0.25">
      <c r="A431">
        <v>430</v>
      </c>
      <c r="B431" s="6" t="s">
        <v>20</v>
      </c>
      <c r="C431" s="6" t="s">
        <v>21</v>
      </c>
      <c r="D431">
        <v>6</v>
      </c>
      <c r="E431" s="10" t="s">
        <v>4</v>
      </c>
      <c r="F431" s="9">
        <v>9500</v>
      </c>
      <c r="G431" s="8">
        <v>400</v>
      </c>
      <c r="H431" s="9">
        <v>325</v>
      </c>
      <c r="I431" s="7">
        <v>28023</v>
      </c>
      <c r="J431">
        <v>65250</v>
      </c>
      <c r="K431" s="8">
        <v>46.741508256278536</v>
      </c>
    </row>
    <row r="432" spans="1:11" x14ac:dyDescent="0.25">
      <c r="A432">
        <v>431</v>
      </c>
      <c r="B432" s="6" t="s">
        <v>20</v>
      </c>
      <c r="C432" s="6" t="s">
        <v>21</v>
      </c>
      <c r="D432">
        <v>8</v>
      </c>
      <c r="E432" s="10" t="s">
        <v>4</v>
      </c>
      <c r="F432" s="9">
        <v>9500</v>
      </c>
      <c r="G432" s="8">
        <v>250</v>
      </c>
      <c r="H432" s="9">
        <v>325</v>
      </c>
      <c r="I432" s="7">
        <v>28023</v>
      </c>
      <c r="J432">
        <v>52500</v>
      </c>
      <c r="K432" s="8">
        <v>46.741508256278536</v>
      </c>
    </row>
    <row r="433" spans="1:11" x14ac:dyDescent="0.25">
      <c r="A433">
        <v>432</v>
      </c>
      <c r="B433" s="6" t="s">
        <v>22</v>
      </c>
      <c r="C433" s="6" t="s">
        <v>23</v>
      </c>
      <c r="D433">
        <v>7</v>
      </c>
      <c r="E433" s="10" t="s">
        <v>4</v>
      </c>
      <c r="F433" s="9">
        <v>13500</v>
      </c>
      <c r="G433" s="8">
        <v>250</v>
      </c>
      <c r="H433" s="9">
        <v>325</v>
      </c>
      <c r="I433" s="7">
        <v>27292</v>
      </c>
      <c r="J433">
        <v>52500</v>
      </c>
      <c r="K433" s="8">
        <v>48.744247982305936</v>
      </c>
    </row>
    <row r="434" spans="1:11" x14ac:dyDescent="0.25">
      <c r="A434">
        <v>433</v>
      </c>
      <c r="B434" s="6" t="s">
        <v>22</v>
      </c>
      <c r="C434" s="6" t="s">
        <v>23</v>
      </c>
      <c r="D434">
        <v>9</v>
      </c>
      <c r="E434" s="10" t="s">
        <v>4</v>
      </c>
      <c r="F434" s="9">
        <v>22000</v>
      </c>
      <c r="G434" s="8">
        <v>250</v>
      </c>
      <c r="H434" s="9">
        <v>325</v>
      </c>
      <c r="I434" s="7">
        <v>27292</v>
      </c>
      <c r="J434">
        <v>52500</v>
      </c>
      <c r="K434" s="8">
        <v>48.744247982305936</v>
      </c>
    </row>
    <row r="435" spans="1:11" x14ac:dyDescent="0.25">
      <c r="A435">
        <v>434</v>
      </c>
      <c r="B435" s="6" t="s">
        <v>22</v>
      </c>
      <c r="C435" s="6" t="s">
        <v>23</v>
      </c>
      <c r="D435">
        <v>8</v>
      </c>
      <c r="E435" s="10" t="s">
        <v>4</v>
      </c>
      <c r="F435" s="9">
        <v>13500</v>
      </c>
      <c r="G435" s="8">
        <v>400</v>
      </c>
      <c r="H435" s="9">
        <v>325</v>
      </c>
      <c r="I435" s="7">
        <v>28753</v>
      </c>
      <c r="J435">
        <v>52500</v>
      </c>
      <c r="K435" s="8">
        <v>44.741508256278536</v>
      </c>
    </row>
    <row r="436" spans="1:11" x14ac:dyDescent="0.25">
      <c r="A436">
        <v>435</v>
      </c>
      <c r="B436" s="6" t="s">
        <v>22</v>
      </c>
      <c r="C436" s="6" t="s">
        <v>23</v>
      </c>
      <c r="D436">
        <v>6</v>
      </c>
      <c r="E436" s="10" t="s">
        <v>4</v>
      </c>
      <c r="F436" s="9">
        <v>22000</v>
      </c>
      <c r="G436" s="8">
        <v>400</v>
      </c>
      <c r="H436" s="9">
        <v>325</v>
      </c>
      <c r="I436" s="7">
        <v>28023</v>
      </c>
      <c r="J436">
        <v>52500</v>
      </c>
      <c r="K436" s="8">
        <v>46.741508256278536</v>
      </c>
    </row>
    <row r="437" spans="1:11" x14ac:dyDescent="0.25">
      <c r="A437">
        <v>436</v>
      </c>
      <c r="B437" s="6" t="s">
        <v>22</v>
      </c>
      <c r="C437" s="6" t="s">
        <v>23</v>
      </c>
      <c r="D437">
        <v>5</v>
      </c>
      <c r="E437" s="10" t="s">
        <v>4</v>
      </c>
      <c r="F437" s="9">
        <v>13500</v>
      </c>
      <c r="G437" s="8">
        <v>400</v>
      </c>
      <c r="H437" s="9">
        <v>325</v>
      </c>
      <c r="I437" s="7">
        <v>28023</v>
      </c>
      <c r="J437">
        <v>52500</v>
      </c>
      <c r="K437" s="8">
        <v>46.741508256278536</v>
      </c>
    </row>
    <row r="438" spans="1:11" x14ac:dyDescent="0.25">
      <c r="A438">
        <v>437</v>
      </c>
      <c r="B438" s="6" t="s">
        <v>22</v>
      </c>
      <c r="C438" s="6" t="s">
        <v>23</v>
      </c>
      <c r="D438">
        <v>5</v>
      </c>
      <c r="E438" s="10" t="s">
        <v>4</v>
      </c>
      <c r="F438" s="9">
        <v>22000</v>
      </c>
      <c r="G438" s="8">
        <v>250</v>
      </c>
      <c r="H438" s="9">
        <v>325</v>
      </c>
      <c r="I438" s="7">
        <v>28023</v>
      </c>
      <c r="J438">
        <v>65250</v>
      </c>
      <c r="K438" s="8">
        <v>46.741508256278536</v>
      </c>
    </row>
    <row r="439" spans="1:11" x14ac:dyDescent="0.25">
      <c r="A439">
        <v>438</v>
      </c>
      <c r="B439" s="6" t="s">
        <v>22</v>
      </c>
      <c r="C439" s="6" t="s">
        <v>23</v>
      </c>
      <c r="D439">
        <v>2</v>
      </c>
      <c r="E439" s="10" t="s">
        <v>4</v>
      </c>
      <c r="F439" s="9">
        <v>22000</v>
      </c>
      <c r="G439" s="8">
        <v>400</v>
      </c>
      <c r="H439" s="9">
        <v>325</v>
      </c>
      <c r="I439" s="7">
        <v>27292</v>
      </c>
      <c r="J439">
        <v>52500</v>
      </c>
      <c r="K439" s="8">
        <v>48.744247982305936</v>
      </c>
    </row>
    <row r="440" spans="1:11" x14ac:dyDescent="0.25">
      <c r="A440">
        <v>439</v>
      </c>
      <c r="B440" s="6" t="s">
        <v>22</v>
      </c>
      <c r="C440" s="6" t="s">
        <v>23</v>
      </c>
      <c r="D440">
        <v>2</v>
      </c>
      <c r="E440" s="10" t="s">
        <v>4</v>
      </c>
      <c r="F440" s="9">
        <v>22000</v>
      </c>
      <c r="G440" s="8">
        <v>50</v>
      </c>
      <c r="H440" s="9">
        <v>325</v>
      </c>
      <c r="I440" s="7">
        <v>27292</v>
      </c>
      <c r="J440">
        <v>52500</v>
      </c>
      <c r="K440" s="8">
        <v>48.744247982305936</v>
      </c>
    </row>
    <row r="441" spans="1:11" x14ac:dyDescent="0.25">
      <c r="A441">
        <v>440</v>
      </c>
      <c r="B441" s="6" t="s">
        <v>22</v>
      </c>
      <c r="C441" s="6" t="s">
        <v>23</v>
      </c>
      <c r="D441">
        <v>1</v>
      </c>
      <c r="E441" s="10" t="s">
        <v>4</v>
      </c>
      <c r="F441" s="9">
        <v>22000</v>
      </c>
      <c r="G441" s="8">
        <v>400</v>
      </c>
      <c r="H441" s="9">
        <v>325</v>
      </c>
      <c r="I441" s="7">
        <v>27292</v>
      </c>
      <c r="J441">
        <v>52500</v>
      </c>
      <c r="K441" s="8">
        <v>48.744247982305936</v>
      </c>
    </row>
    <row r="442" spans="1:11" x14ac:dyDescent="0.25">
      <c r="A442">
        <v>441</v>
      </c>
      <c r="B442" s="6" t="s">
        <v>22</v>
      </c>
      <c r="C442" s="6" t="s">
        <v>23</v>
      </c>
      <c r="D442">
        <v>1</v>
      </c>
      <c r="E442" s="10" t="s">
        <v>4</v>
      </c>
      <c r="F442" s="9">
        <v>22000</v>
      </c>
      <c r="G442" s="8">
        <v>50</v>
      </c>
      <c r="H442" s="9">
        <v>325</v>
      </c>
      <c r="I442" s="7">
        <v>28753</v>
      </c>
      <c r="J442">
        <v>52500</v>
      </c>
      <c r="K442" s="8">
        <v>44.741508256278536</v>
      </c>
    </row>
    <row r="443" spans="1:11" x14ac:dyDescent="0.25">
      <c r="A443">
        <v>442</v>
      </c>
      <c r="B443" s="6" t="s">
        <v>22</v>
      </c>
      <c r="C443" s="6" t="s">
        <v>23</v>
      </c>
      <c r="D443">
        <v>3</v>
      </c>
      <c r="E443" s="10" t="s">
        <v>4</v>
      </c>
      <c r="F443" s="9">
        <v>22000</v>
      </c>
      <c r="G443" s="8">
        <v>75</v>
      </c>
      <c r="H443" s="9">
        <v>325</v>
      </c>
      <c r="I443" s="7">
        <v>27292</v>
      </c>
      <c r="J443">
        <v>52500</v>
      </c>
      <c r="K443" s="8">
        <v>48.744247982305936</v>
      </c>
    </row>
    <row r="444" spans="1:11" x14ac:dyDescent="0.25">
      <c r="A444">
        <v>443</v>
      </c>
      <c r="B444" s="6" t="s">
        <v>22</v>
      </c>
      <c r="C444" s="6" t="s">
        <v>23</v>
      </c>
      <c r="D444">
        <v>4</v>
      </c>
      <c r="E444" s="10" t="s">
        <v>4</v>
      </c>
      <c r="F444" s="9">
        <v>22000</v>
      </c>
      <c r="G444" s="8">
        <v>150</v>
      </c>
      <c r="H444" s="9">
        <v>450</v>
      </c>
      <c r="I444" s="7">
        <v>38615</v>
      </c>
      <c r="J444">
        <v>52500</v>
      </c>
      <c r="K444" s="8">
        <v>17.722330174086757</v>
      </c>
    </row>
    <row r="445" spans="1:11" x14ac:dyDescent="0.25">
      <c r="A445">
        <v>444</v>
      </c>
      <c r="B445" s="6" t="s">
        <v>3</v>
      </c>
      <c r="C445" s="6" t="s">
        <v>7</v>
      </c>
      <c r="D445">
        <v>1</v>
      </c>
      <c r="E445" s="10" t="s">
        <v>18</v>
      </c>
      <c r="F445" s="9">
        <v>36125</v>
      </c>
      <c r="G445" s="8">
        <v>895</v>
      </c>
      <c r="H445" s="9">
        <v>1250</v>
      </c>
      <c r="I445" s="7">
        <v>39177</v>
      </c>
      <c r="J445">
        <v>52000</v>
      </c>
      <c r="K445" s="8">
        <v>16.182604146689496</v>
      </c>
    </row>
    <row r="446" spans="1:11" x14ac:dyDescent="0.25">
      <c r="A446">
        <v>445</v>
      </c>
      <c r="B446" s="6" t="s">
        <v>3</v>
      </c>
      <c r="C446" s="6" t="s">
        <v>7</v>
      </c>
      <c r="D446">
        <v>2</v>
      </c>
      <c r="E446" s="10" t="s">
        <v>4</v>
      </c>
      <c r="F446" s="9">
        <v>22500</v>
      </c>
      <c r="G446" s="8">
        <v>750</v>
      </c>
      <c r="H446" s="9">
        <v>1250</v>
      </c>
      <c r="I446" s="7">
        <v>38447</v>
      </c>
      <c r="J446">
        <v>33000</v>
      </c>
      <c r="K446" s="8">
        <v>18.182604146689496</v>
      </c>
    </row>
    <row r="447" spans="1:11" x14ac:dyDescent="0.25">
      <c r="A447">
        <v>446</v>
      </c>
      <c r="B447" s="6" t="s">
        <v>3</v>
      </c>
      <c r="C447" s="6" t="s">
        <v>7</v>
      </c>
      <c r="D447">
        <v>3</v>
      </c>
      <c r="E447" s="10" t="s">
        <v>4</v>
      </c>
      <c r="F447" s="9">
        <v>27500</v>
      </c>
      <c r="G447" s="8">
        <v>895</v>
      </c>
      <c r="H447" s="9">
        <v>950</v>
      </c>
      <c r="I447" s="7">
        <v>39177</v>
      </c>
      <c r="J447">
        <v>52000</v>
      </c>
      <c r="K447" s="8">
        <v>16.182604146689496</v>
      </c>
    </row>
    <row r="448" spans="1:11" x14ac:dyDescent="0.25">
      <c r="A448">
        <v>447</v>
      </c>
      <c r="B448" s="6" t="s">
        <v>3</v>
      </c>
      <c r="C448" s="6" t="s">
        <v>7</v>
      </c>
      <c r="D448">
        <v>4</v>
      </c>
      <c r="E448" s="10" t="s">
        <v>18</v>
      </c>
      <c r="F448" s="9">
        <v>22500</v>
      </c>
      <c r="G448" s="8">
        <v>895</v>
      </c>
      <c r="H448" s="9">
        <v>1250</v>
      </c>
      <c r="I448" s="7">
        <v>39177</v>
      </c>
      <c r="J448">
        <v>67000</v>
      </c>
      <c r="K448" s="8">
        <v>16.182604146689496</v>
      </c>
    </row>
    <row r="449" spans="1:11" x14ac:dyDescent="0.25">
      <c r="A449">
        <v>448</v>
      </c>
      <c r="B449" s="6" t="s">
        <v>0</v>
      </c>
      <c r="C449" s="6" t="s">
        <v>1</v>
      </c>
      <c r="D449">
        <v>5</v>
      </c>
      <c r="E449" s="10" t="s">
        <v>4</v>
      </c>
      <c r="F449" s="9">
        <v>36125</v>
      </c>
      <c r="G449" s="8">
        <v>895</v>
      </c>
      <c r="H449" s="9">
        <v>1250</v>
      </c>
      <c r="I449" s="7">
        <v>37716</v>
      </c>
      <c r="J449">
        <v>61000</v>
      </c>
      <c r="K449" s="8">
        <v>20.185343872716896</v>
      </c>
    </row>
    <row r="450" spans="1:11" x14ac:dyDescent="0.25">
      <c r="A450">
        <v>449</v>
      </c>
      <c r="B450" s="6" t="s">
        <v>3</v>
      </c>
      <c r="C450" s="6" t="s">
        <v>7</v>
      </c>
      <c r="D450">
        <v>6</v>
      </c>
      <c r="E450" s="10" t="s">
        <v>4</v>
      </c>
      <c r="F450" s="9">
        <v>22500</v>
      </c>
      <c r="G450" s="8">
        <v>500</v>
      </c>
      <c r="H450" s="9">
        <v>950</v>
      </c>
      <c r="I450" s="7">
        <v>38447</v>
      </c>
      <c r="J450">
        <v>52000</v>
      </c>
      <c r="K450" s="8">
        <v>18.182604146689496</v>
      </c>
    </row>
    <row r="451" spans="1:11" x14ac:dyDescent="0.25">
      <c r="A451">
        <v>450</v>
      </c>
      <c r="B451" s="6" t="s">
        <v>0</v>
      </c>
      <c r="C451" s="6" t="s">
        <v>1</v>
      </c>
      <c r="D451">
        <v>7</v>
      </c>
      <c r="E451" s="10" t="s">
        <v>2</v>
      </c>
      <c r="F451" s="9">
        <v>27500</v>
      </c>
      <c r="G451" s="8">
        <v>895</v>
      </c>
      <c r="H451" s="9">
        <v>1250</v>
      </c>
      <c r="I451" s="7">
        <v>39177</v>
      </c>
      <c r="J451">
        <v>33000</v>
      </c>
      <c r="K451" s="8">
        <v>16.182604146689496</v>
      </c>
    </row>
    <row r="452" spans="1:11" x14ac:dyDescent="0.25">
      <c r="A452">
        <v>451</v>
      </c>
      <c r="B452" s="6" t="s">
        <v>3</v>
      </c>
      <c r="C452" s="6" t="s">
        <v>7</v>
      </c>
      <c r="D452">
        <v>1</v>
      </c>
      <c r="E452" s="10" t="s">
        <v>4</v>
      </c>
      <c r="F452" s="9">
        <v>22500</v>
      </c>
      <c r="G452" s="8">
        <v>500</v>
      </c>
      <c r="H452" s="9">
        <v>1250</v>
      </c>
      <c r="I452" s="7">
        <v>39177</v>
      </c>
      <c r="J452">
        <v>52000</v>
      </c>
      <c r="K452" s="8">
        <v>16.182604146689496</v>
      </c>
    </row>
    <row r="453" spans="1:11" x14ac:dyDescent="0.25">
      <c r="A453">
        <v>452</v>
      </c>
      <c r="B453" s="6" t="s">
        <v>3</v>
      </c>
      <c r="C453" s="6" t="s">
        <v>7</v>
      </c>
      <c r="D453">
        <v>2</v>
      </c>
      <c r="E453" s="10" t="s">
        <v>18</v>
      </c>
      <c r="F453" s="9">
        <v>22500</v>
      </c>
      <c r="G453" s="8">
        <v>895</v>
      </c>
      <c r="H453" s="9">
        <v>1250</v>
      </c>
      <c r="I453" s="7">
        <v>39177</v>
      </c>
      <c r="J453">
        <v>52000</v>
      </c>
      <c r="K453" s="8">
        <v>16.182604146689496</v>
      </c>
    </row>
    <row r="454" spans="1:11" x14ac:dyDescent="0.25">
      <c r="A454">
        <v>453</v>
      </c>
      <c r="B454" s="6" t="s">
        <v>3</v>
      </c>
      <c r="C454" s="6" t="s">
        <v>7</v>
      </c>
      <c r="D454">
        <v>3</v>
      </c>
      <c r="E454" s="10" t="s">
        <v>4</v>
      </c>
      <c r="F454" s="9">
        <v>22500</v>
      </c>
      <c r="G454" s="8">
        <v>750</v>
      </c>
      <c r="H454" s="9">
        <v>1250</v>
      </c>
      <c r="I454" s="7">
        <v>39177</v>
      </c>
      <c r="J454">
        <v>161000</v>
      </c>
      <c r="K454" s="8">
        <v>16.182604146689496</v>
      </c>
    </row>
    <row r="455" spans="1:11" x14ac:dyDescent="0.25">
      <c r="A455">
        <v>454</v>
      </c>
      <c r="B455" s="6" t="s">
        <v>3</v>
      </c>
      <c r="C455" s="6" t="s">
        <v>7</v>
      </c>
      <c r="D455">
        <v>4</v>
      </c>
      <c r="E455" s="10" t="s">
        <v>18</v>
      </c>
      <c r="F455" s="9">
        <v>27500</v>
      </c>
      <c r="G455" s="8">
        <v>895</v>
      </c>
      <c r="H455" s="9">
        <v>950</v>
      </c>
      <c r="I455" s="7">
        <v>39908</v>
      </c>
      <c r="J455">
        <v>52000</v>
      </c>
      <c r="K455" s="8">
        <v>14.179864420662099</v>
      </c>
    </row>
    <row r="456" spans="1:11" x14ac:dyDescent="0.25">
      <c r="A456">
        <v>455</v>
      </c>
      <c r="B456" s="6" t="s">
        <v>3</v>
      </c>
      <c r="C456" s="6" t="s">
        <v>7</v>
      </c>
      <c r="D456">
        <v>5</v>
      </c>
      <c r="E456" s="10" t="s">
        <v>4</v>
      </c>
      <c r="F456" s="9">
        <v>22500</v>
      </c>
      <c r="G456" s="8">
        <v>500</v>
      </c>
      <c r="H456" s="9">
        <v>1250</v>
      </c>
      <c r="I456" s="7">
        <v>39177</v>
      </c>
      <c r="J456">
        <v>33000</v>
      </c>
      <c r="K456" s="8">
        <v>16.182604146689496</v>
      </c>
    </row>
    <row r="457" spans="1:11" x14ac:dyDescent="0.25">
      <c r="A457">
        <v>456</v>
      </c>
      <c r="B457" s="6" t="s">
        <v>0</v>
      </c>
      <c r="C457" s="6" t="s">
        <v>1</v>
      </c>
      <c r="D457">
        <v>9</v>
      </c>
      <c r="E457" s="10" t="s">
        <v>2</v>
      </c>
      <c r="F457" s="9">
        <v>22500</v>
      </c>
      <c r="G457" s="8">
        <v>895</v>
      </c>
      <c r="H457" s="9">
        <v>1250</v>
      </c>
      <c r="I457" s="7">
        <v>40273</v>
      </c>
      <c r="J457">
        <v>61000</v>
      </c>
      <c r="K457" s="8">
        <v>13.179864420662099</v>
      </c>
    </row>
    <row r="458" spans="1:11" x14ac:dyDescent="0.25">
      <c r="A458">
        <v>457</v>
      </c>
      <c r="B458" s="6" t="s">
        <v>3</v>
      </c>
      <c r="C458" s="6" t="s">
        <v>7</v>
      </c>
      <c r="D458">
        <v>7</v>
      </c>
      <c r="E458" s="10" t="s">
        <v>4</v>
      </c>
      <c r="F458" s="9">
        <v>27500</v>
      </c>
      <c r="G458" s="8">
        <v>500</v>
      </c>
      <c r="H458" s="9">
        <v>1250</v>
      </c>
      <c r="I458" s="7">
        <v>39177</v>
      </c>
      <c r="J458">
        <v>52000</v>
      </c>
      <c r="K458" s="8">
        <v>16.182604146689496</v>
      </c>
    </row>
    <row r="459" spans="1:11" x14ac:dyDescent="0.25">
      <c r="A459">
        <v>458</v>
      </c>
      <c r="B459" s="6" t="s">
        <v>3</v>
      </c>
      <c r="C459" s="6" t="s">
        <v>7</v>
      </c>
      <c r="D459">
        <v>1</v>
      </c>
      <c r="E459" s="10" t="s">
        <v>4</v>
      </c>
      <c r="F459" s="9">
        <v>22500</v>
      </c>
      <c r="G459" s="8">
        <v>500</v>
      </c>
      <c r="H459" s="9">
        <v>1250</v>
      </c>
      <c r="I459" s="7">
        <v>37716</v>
      </c>
      <c r="J459">
        <v>61000</v>
      </c>
      <c r="K459" s="8">
        <v>20.185343872716896</v>
      </c>
    </row>
    <row r="460" spans="1:11" x14ac:dyDescent="0.25">
      <c r="A460">
        <v>459</v>
      </c>
      <c r="B460" s="6" t="s">
        <v>0</v>
      </c>
      <c r="C460" s="6" t="s">
        <v>1</v>
      </c>
      <c r="D460">
        <v>2</v>
      </c>
      <c r="E460" s="10" t="s">
        <v>2</v>
      </c>
      <c r="F460" s="9">
        <v>22500</v>
      </c>
      <c r="G460" s="8">
        <v>895</v>
      </c>
      <c r="H460" s="9">
        <v>950</v>
      </c>
      <c r="I460" s="7">
        <v>39177</v>
      </c>
      <c r="J460">
        <v>52000</v>
      </c>
      <c r="K460" s="8">
        <v>16.182604146689496</v>
      </c>
    </row>
    <row r="461" spans="1:11" x14ac:dyDescent="0.25">
      <c r="A461">
        <v>460</v>
      </c>
      <c r="B461" s="6" t="s">
        <v>3</v>
      </c>
      <c r="C461" s="6" t="s">
        <v>7</v>
      </c>
      <c r="D461">
        <v>3</v>
      </c>
      <c r="E461" s="10" t="s">
        <v>4</v>
      </c>
      <c r="F461" s="9">
        <v>36125</v>
      </c>
      <c r="G461" s="8">
        <v>895</v>
      </c>
      <c r="H461" s="9">
        <v>1250</v>
      </c>
      <c r="I461" s="7">
        <v>39177</v>
      </c>
      <c r="J461">
        <v>33000</v>
      </c>
      <c r="K461" s="8">
        <v>16.182604146689496</v>
      </c>
    </row>
    <row r="462" spans="1:11" x14ac:dyDescent="0.25">
      <c r="A462">
        <v>461</v>
      </c>
      <c r="B462" s="6" t="s">
        <v>3</v>
      </c>
      <c r="C462" s="6" t="s">
        <v>7</v>
      </c>
      <c r="D462">
        <v>4</v>
      </c>
      <c r="E462" s="10" t="s">
        <v>4</v>
      </c>
      <c r="F462" s="9">
        <v>22500</v>
      </c>
      <c r="G462" s="8">
        <v>750</v>
      </c>
      <c r="H462" s="9">
        <v>1250</v>
      </c>
      <c r="I462" s="7">
        <v>37716</v>
      </c>
      <c r="J462">
        <v>52000</v>
      </c>
      <c r="K462" s="8">
        <v>20.185343872716896</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2E1A5-4620-4801-82BD-59F5A3E3EC44}">
  <dimension ref="I2"/>
  <sheetViews>
    <sheetView tabSelected="1" workbookViewId="0">
      <selection activeCell="W51" sqref="W51"/>
    </sheetView>
  </sheetViews>
  <sheetFormatPr defaultRowHeight="15" x14ac:dyDescent="0.25"/>
  <cols>
    <col min="1" max="16384" width="9.140625" style="5"/>
  </cols>
  <sheetData>
    <row r="2" spans="9:9" ht="21" x14ac:dyDescent="0.35">
      <c r="I2" s="4"/>
    </row>
  </sheetData>
  <pageMargins left="1" right="1" top="1" bottom="1" header="0.5" footer="0.5"/>
  <pageSetup paperSize="8"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C410C-8878-4ACD-93BC-554AB35F7928}">
  <dimension ref="A3:B14"/>
  <sheetViews>
    <sheetView workbookViewId="0">
      <selection activeCell="K2" sqref="K2"/>
    </sheetView>
  </sheetViews>
  <sheetFormatPr defaultRowHeight="15" x14ac:dyDescent="0.25"/>
  <cols>
    <col min="1" max="1" width="13.140625" bestFit="1" customWidth="1"/>
    <col min="2" max="2" width="24.7109375" bestFit="1" customWidth="1"/>
  </cols>
  <sheetData>
    <row r="3" spans="1:2" x14ac:dyDescent="0.25">
      <c r="A3" s="1" t="s">
        <v>25</v>
      </c>
      <c r="B3" t="s">
        <v>27</v>
      </c>
    </row>
    <row r="4" spans="1:2" x14ac:dyDescent="0.25">
      <c r="A4" s="2" t="s">
        <v>14</v>
      </c>
      <c r="B4" s="6">
        <v>1835.6493570617724</v>
      </c>
    </row>
    <row r="5" spans="1:2" x14ac:dyDescent="0.25">
      <c r="A5" s="2" t="s">
        <v>21</v>
      </c>
      <c r="B5" s="6">
        <v>1631.4049474200908</v>
      </c>
    </row>
    <row r="6" spans="1:2" x14ac:dyDescent="0.25">
      <c r="A6" s="2" t="s">
        <v>7</v>
      </c>
      <c r="B6" s="6">
        <v>1165.7539964726027</v>
      </c>
    </row>
    <row r="7" spans="1:2" x14ac:dyDescent="0.25">
      <c r="A7" s="2" t="s">
        <v>23</v>
      </c>
      <c r="B7" s="6">
        <v>1116.6279558143071</v>
      </c>
    </row>
    <row r="8" spans="1:2" x14ac:dyDescent="0.25">
      <c r="A8" s="2" t="s">
        <v>1</v>
      </c>
      <c r="B8" s="6">
        <v>945.3923460064691</v>
      </c>
    </row>
    <row r="9" spans="1:2" x14ac:dyDescent="0.25">
      <c r="A9" s="2" t="s">
        <v>17</v>
      </c>
      <c r="B9" s="6">
        <v>848.27015997209617</v>
      </c>
    </row>
    <row r="10" spans="1:2" x14ac:dyDescent="0.25">
      <c r="A10" s="2" t="s">
        <v>15</v>
      </c>
      <c r="B10" s="6">
        <v>475.30631286276002</v>
      </c>
    </row>
    <row r="11" spans="1:2" x14ac:dyDescent="0.25">
      <c r="A11" s="2" t="s">
        <v>24</v>
      </c>
      <c r="B11" s="6">
        <v>323.84219531709795</v>
      </c>
    </row>
    <row r="12" spans="1:2" x14ac:dyDescent="0.25">
      <c r="A12" s="2" t="s">
        <v>6</v>
      </c>
      <c r="B12" s="6">
        <v>300.63233583967536</v>
      </c>
    </row>
    <row r="13" spans="1:2" x14ac:dyDescent="0.25">
      <c r="A13" s="2" t="s">
        <v>5</v>
      </c>
      <c r="B13" s="6">
        <v>288.2674025646881</v>
      </c>
    </row>
    <row r="14" spans="1:2" x14ac:dyDescent="0.25">
      <c r="A14" s="2" t="s">
        <v>26</v>
      </c>
      <c r="B14" s="6">
        <v>8931.1470093315602</v>
      </c>
    </row>
  </sheetData>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8A740-C52D-46E4-BB4F-88759AC6CBAF}">
  <dimension ref="A3:B11"/>
  <sheetViews>
    <sheetView workbookViewId="0">
      <selection activeCell="B7" sqref="B7"/>
    </sheetView>
  </sheetViews>
  <sheetFormatPr defaultRowHeight="15" x14ac:dyDescent="0.25"/>
  <cols>
    <col min="1" max="1" width="13.140625" bestFit="1" customWidth="1"/>
    <col min="2" max="2" width="20.28515625" bestFit="1" customWidth="1"/>
  </cols>
  <sheetData>
    <row r="3" spans="1:2" x14ac:dyDescent="0.25">
      <c r="A3" s="1" t="s">
        <v>25</v>
      </c>
      <c r="B3" t="s">
        <v>29</v>
      </c>
    </row>
    <row r="4" spans="1:2" x14ac:dyDescent="0.25">
      <c r="A4" s="2" t="s">
        <v>3</v>
      </c>
      <c r="B4" s="6">
        <v>110</v>
      </c>
    </row>
    <row r="5" spans="1:2" x14ac:dyDescent="0.25">
      <c r="A5" s="2" t="s">
        <v>16</v>
      </c>
      <c r="B5" s="6">
        <v>72</v>
      </c>
    </row>
    <row r="6" spans="1:2" x14ac:dyDescent="0.25">
      <c r="A6" s="2" t="s">
        <v>13</v>
      </c>
      <c r="B6" s="6">
        <v>129</v>
      </c>
    </row>
    <row r="7" spans="1:2" x14ac:dyDescent="0.25">
      <c r="A7" s="2" t="s">
        <v>20</v>
      </c>
      <c r="B7" s="6">
        <v>36</v>
      </c>
    </row>
    <row r="8" spans="1:2" x14ac:dyDescent="0.25">
      <c r="A8" s="2" t="s">
        <v>0</v>
      </c>
      <c r="B8" s="6">
        <v>63</v>
      </c>
    </row>
    <row r="9" spans="1:2" x14ac:dyDescent="0.25">
      <c r="A9" s="2" t="s">
        <v>22</v>
      </c>
      <c r="B9" s="6">
        <v>36</v>
      </c>
    </row>
    <row r="10" spans="1:2" x14ac:dyDescent="0.25">
      <c r="A10" s="2" t="s">
        <v>19</v>
      </c>
      <c r="B10" s="6">
        <v>15</v>
      </c>
    </row>
    <row r="11" spans="1:2" x14ac:dyDescent="0.25">
      <c r="A11" s="2" t="s">
        <v>26</v>
      </c>
      <c r="B11" s="6">
        <v>461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C3B78-EA62-4D13-8565-EDDFE4FA5378}">
  <dimension ref="A3:B16"/>
  <sheetViews>
    <sheetView workbookViewId="0">
      <selection activeCell="A4" sqref="A4"/>
    </sheetView>
  </sheetViews>
  <sheetFormatPr defaultRowHeight="15" x14ac:dyDescent="0.25"/>
  <cols>
    <col min="1" max="1" width="16.28515625" bestFit="1" customWidth="1"/>
    <col min="2" max="2" width="16.5703125" bestFit="1" customWidth="1"/>
  </cols>
  <sheetData>
    <row r="3" spans="1:2" x14ac:dyDescent="0.25">
      <c r="A3" s="1" t="s">
        <v>25</v>
      </c>
      <c r="B3" t="s">
        <v>31</v>
      </c>
    </row>
    <row r="4" spans="1:2" x14ac:dyDescent="0.25">
      <c r="A4" s="2" t="s">
        <v>1</v>
      </c>
      <c r="B4" s="6">
        <v>130000</v>
      </c>
    </row>
    <row r="5" spans="1:2" x14ac:dyDescent="0.25">
      <c r="A5" s="3" t="s">
        <v>0</v>
      </c>
      <c r="B5" s="6">
        <v>130000</v>
      </c>
    </row>
    <row r="6" spans="1:2" x14ac:dyDescent="0.25">
      <c r="A6" s="2" t="s">
        <v>7</v>
      </c>
      <c r="B6" s="6">
        <v>160000</v>
      </c>
    </row>
    <row r="7" spans="1:2" x14ac:dyDescent="0.25">
      <c r="A7" s="3" t="s">
        <v>3</v>
      </c>
      <c r="B7" s="6">
        <v>160000</v>
      </c>
    </row>
    <row r="8" spans="1:2" x14ac:dyDescent="0.25">
      <c r="A8" s="2" t="s">
        <v>11</v>
      </c>
      <c r="B8" s="6">
        <v>160000</v>
      </c>
    </row>
    <row r="9" spans="1:2" x14ac:dyDescent="0.25">
      <c r="A9" s="3" t="s">
        <v>3</v>
      </c>
      <c r="B9" s="6">
        <v>160000</v>
      </c>
    </row>
    <row r="10" spans="1:2" x14ac:dyDescent="0.25">
      <c r="A10" s="2" t="s">
        <v>10</v>
      </c>
      <c r="B10" s="6">
        <v>130000</v>
      </c>
    </row>
    <row r="11" spans="1:2" x14ac:dyDescent="0.25">
      <c r="A11" s="3" t="s">
        <v>3</v>
      </c>
      <c r="B11" s="6">
        <v>130000</v>
      </c>
    </row>
    <row r="12" spans="1:2" x14ac:dyDescent="0.25">
      <c r="A12" s="2" t="s">
        <v>9</v>
      </c>
      <c r="B12" s="6">
        <v>130000</v>
      </c>
    </row>
    <row r="13" spans="1:2" x14ac:dyDescent="0.25">
      <c r="A13" s="3" t="s">
        <v>3</v>
      </c>
      <c r="B13" s="6">
        <v>130000</v>
      </c>
    </row>
    <row r="14" spans="1:2" x14ac:dyDescent="0.25">
      <c r="A14" s="2" t="s">
        <v>12</v>
      </c>
      <c r="B14" s="6">
        <v>130000</v>
      </c>
    </row>
    <row r="15" spans="1:2" x14ac:dyDescent="0.25">
      <c r="A15" s="3" t="s">
        <v>3</v>
      </c>
      <c r="B15" s="6">
        <v>130000</v>
      </c>
    </row>
    <row r="16" spans="1:2" x14ac:dyDescent="0.25">
      <c r="A16" s="2" t="s">
        <v>26</v>
      </c>
      <c r="B16" s="6">
        <v>160000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73EFE-1308-4543-B3DD-51619BF8CCCC}">
  <dimension ref="A3:B11"/>
  <sheetViews>
    <sheetView workbookViewId="0">
      <selection activeCell="B5" sqref="B5"/>
    </sheetView>
  </sheetViews>
  <sheetFormatPr defaultRowHeight="15" x14ac:dyDescent="0.25"/>
  <cols>
    <col min="1" max="1" width="13.140625" bestFit="1" customWidth="1"/>
    <col min="2" max="2" width="16.42578125" bestFit="1" customWidth="1"/>
  </cols>
  <sheetData>
    <row r="3" spans="1:2" x14ac:dyDescent="0.25">
      <c r="A3" s="1" t="s">
        <v>25</v>
      </c>
      <c r="B3" t="s">
        <v>30</v>
      </c>
    </row>
    <row r="4" spans="1:2" x14ac:dyDescent="0.25">
      <c r="A4" s="2" t="s">
        <v>3</v>
      </c>
      <c r="B4" s="6">
        <v>97585</v>
      </c>
    </row>
    <row r="5" spans="1:2" x14ac:dyDescent="0.25">
      <c r="A5" s="2" t="s">
        <v>16</v>
      </c>
      <c r="B5" s="6">
        <v>63222</v>
      </c>
    </row>
    <row r="6" spans="1:2" x14ac:dyDescent="0.25">
      <c r="A6" s="2" t="s">
        <v>13</v>
      </c>
      <c r="B6" s="6">
        <v>74082</v>
      </c>
    </row>
    <row r="7" spans="1:2" x14ac:dyDescent="0.25">
      <c r="A7" s="2" t="s">
        <v>20</v>
      </c>
      <c r="B7" s="6">
        <v>11700</v>
      </c>
    </row>
    <row r="8" spans="1:2" x14ac:dyDescent="0.25">
      <c r="A8" s="2" t="s">
        <v>0</v>
      </c>
      <c r="B8" s="6">
        <v>48420</v>
      </c>
    </row>
    <row r="9" spans="1:2" x14ac:dyDescent="0.25">
      <c r="A9" s="2" t="s">
        <v>22</v>
      </c>
      <c r="B9" s="6">
        <v>12075</v>
      </c>
    </row>
    <row r="10" spans="1:2" x14ac:dyDescent="0.25">
      <c r="A10" s="2" t="s">
        <v>19</v>
      </c>
      <c r="B10" s="6">
        <v>4875</v>
      </c>
    </row>
    <row r="11" spans="1:2" x14ac:dyDescent="0.25">
      <c r="A11" s="2" t="s">
        <v>26</v>
      </c>
      <c r="B11" s="6">
        <v>311959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A30A0-B50F-44F7-99C2-8293C37BA3B1}">
  <dimension ref="A3:B9"/>
  <sheetViews>
    <sheetView topLeftCell="A6" workbookViewId="0">
      <selection activeCell="B6" sqref="B6"/>
    </sheetView>
  </sheetViews>
  <sheetFormatPr defaultRowHeight="15" x14ac:dyDescent="0.25"/>
  <cols>
    <col min="1" max="1" width="13.140625" bestFit="1" customWidth="1"/>
    <col min="2" max="2" width="14.140625" bestFit="1" customWidth="1"/>
  </cols>
  <sheetData>
    <row r="3" spans="1:2" x14ac:dyDescent="0.25">
      <c r="A3" s="1" t="s">
        <v>25</v>
      </c>
      <c r="B3" t="s">
        <v>32</v>
      </c>
    </row>
    <row r="4" spans="1:2" x14ac:dyDescent="0.25">
      <c r="A4" s="2" t="s">
        <v>1</v>
      </c>
      <c r="B4" s="6">
        <v>39</v>
      </c>
    </row>
    <row r="5" spans="1:2" x14ac:dyDescent="0.25">
      <c r="A5" s="2" t="s">
        <v>17</v>
      </c>
      <c r="B5" s="6">
        <v>52</v>
      </c>
    </row>
    <row r="6" spans="1:2" x14ac:dyDescent="0.25">
      <c r="A6" s="2" t="s">
        <v>7</v>
      </c>
      <c r="B6" s="6">
        <v>54</v>
      </c>
    </row>
    <row r="7" spans="1:2" x14ac:dyDescent="0.25">
      <c r="A7" s="2" t="s">
        <v>21</v>
      </c>
      <c r="B7" s="6">
        <v>36</v>
      </c>
    </row>
    <row r="8" spans="1:2" x14ac:dyDescent="0.25">
      <c r="A8" s="2" t="s">
        <v>14</v>
      </c>
      <c r="B8" s="6">
        <v>95</v>
      </c>
    </row>
    <row r="9" spans="1:2" x14ac:dyDescent="0.25">
      <c r="A9" s="2" t="s">
        <v>26</v>
      </c>
      <c r="B9" s="6">
        <v>276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2FAC4-81B8-4F7F-9E85-3054C0B7B9F6}">
  <dimension ref="A3:B7"/>
  <sheetViews>
    <sheetView workbookViewId="0">
      <selection activeCell="B4" sqref="B4"/>
    </sheetView>
  </sheetViews>
  <sheetFormatPr defaultRowHeight="15" x14ac:dyDescent="0.25"/>
  <cols>
    <col min="1" max="1" width="13.140625" bestFit="1" customWidth="1"/>
    <col min="2" max="2" width="17.28515625" bestFit="1" customWidth="1"/>
  </cols>
  <sheetData>
    <row r="3" spans="1:2" x14ac:dyDescent="0.25">
      <c r="A3" s="1" t="s">
        <v>25</v>
      </c>
      <c r="B3" t="s">
        <v>34</v>
      </c>
    </row>
    <row r="4" spans="1:2" x14ac:dyDescent="0.25">
      <c r="A4" s="2" t="s">
        <v>2</v>
      </c>
      <c r="B4" s="6">
        <v>245730</v>
      </c>
    </row>
    <row r="5" spans="1:2" x14ac:dyDescent="0.25">
      <c r="A5" s="2" t="s">
        <v>4</v>
      </c>
      <c r="B5" s="6">
        <v>210000</v>
      </c>
    </row>
    <row r="6" spans="1:2" x14ac:dyDescent="0.25">
      <c r="A6" s="2" t="s">
        <v>18</v>
      </c>
      <c r="B6" s="6">
        <v>43100</v>
      </c>
    </row>
    <row r="7" spans="1:2" x14ac:dyDescent="0.25">
      <c r="A7" s="2" t="s">
        <v>26</v>
      </c>
      <c r="B7" s="6">
        <v>498830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1E0B5-F109-427D-85A9-5517A33C1832}">
  <dimension ref="A3:B11"/>
  <sheetViews>
    <sheetView workbookViewId="0">
      <selection activeCell="B4" sqref="B4"/>
    </sheetView>
  </sheetViews>
  <sheetFormatPr defaultRowHeight="15" x14ac:dyDescent="0.25"/>
  <cols>
    <col min="1" max="1" width="13.140625" bestFit="1" customWidth="1"/>
    <col min="2" max="2" width="15.7109375" bestFit="1" customWidth="1"/>
  </cols>
  <sheetData>
    <row r="3" spans="1:2" x14ac:dyDescent="0.25">
      <c r="A3" s="1" t="s">
        <v>25</v>
      </c>
      <c r="B3" t="s">
        <v>35</v>
      </c>
    </row>
    <row r="4" spans="1:2" x14ac:dyDescent="0.25">
      <c r="A4" s="2" t="s">
        <v>13</v>
      </c>
      <c r="B4" s="6">
        <v>129</v>
      </c>
    </row>
    <row r="5" spans="1:2" x14ac:dyDescent="0.25">
      <c r="A5" s="2" t="s">
        <v>3</v>
      </c>
      <c r="B5" s="6">
        <v>110</v>
      </c>
    </row>
    <row r="6" spans="1:2" x14ac:dyDescent="0.25">
      <c r="A6" s="2" t="s">
        <v>16</v>
      </c>
      <c r="B6" s="6">
        <v>72</v>
      </c>
    </row>
    <row r="7" spans="1:2" x14ac:dyDescent="0.25">
      <c r="A7" s="2" t="s">
        <v>0</v>
      </c>
      <c r="B7" s="6">
        <v>63</v>
      </c>
    </row>
    <row r="8" spans="1:2" x14ac:dyDescent="0.25">
      <c r="A8" s="2" t="s">
        <v>22</v>
      </c>
      <c r="B8" s="6">
        <v>36</v>
      </c>
    </row>
    <row r="9" spans="1:2" x14ac:dyDescent="0.25">
      <c r="A9" s="2" t="s">
        <v>20</v>
      </c>
      <c r="B9" s="6">
        <v>36</v>
      </c>
    </row>
    <row r="10" spans="1:2" x14ac:dyDescent="0.25">
      <c r="A10" s="2" t="s">
        <v>19</v>
      </c>
      <c r="B10" s="6">
        <v>15</v>
      </c>
    </row>
    <row r="11" spans="1:2" x14ac:dyDescent="0.25">
      <c r="A11" s="2" t="s">
        <v>26</v>
      </c>
      <c r="B11" s="6">
        <v>461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6C104-4CB4-460D-840D-BA1D1D54345B}">
  <dimension ref="A3:E14"/>
  <sheetViews>
    <sheetView workbookViewId="0">
      <selection activeCell="F26" sqref="F26"/>
    </sheetView>
  </sheetViews>
  <sheetFormatPr defaultRowHeight="15" x14ac:dyDescent="0.25"/>
  <cols>
    <col min="1" max="1" width="13.140625" bestFit="1" customWidth="1"/>
    <col min="2" max="2" width="16" bestFit="1" customWidth="1"/>
  </cols>
  <sheetData>
    <row r="3" spans="1:5" x14ac:dyDescent="0.25">
      <c r="A3" s="1" t="s">
        <v>25</v>
      </c>
      <c r="B3" t="s">
        <v>33</v>
      </c>
    </row>
    <row r="4" spans="1:5" x14ac:dyDescent="0.25">
      <c r="A4" s="2" t="s">
        <v>14</v>
      </c>
      <c r="B4" s="6">
        <v>3781300</v>
      </c>
      <c r="D4" t="str">
        <f>A4</f>
        <v>XK</v>
      </c>
      <c r="E4">
        <f>GETPIVOTDATA("CostPrice",$A$3,"Model","XK")</f>
        <v>3781300</v>
      </c>
    </row>
    <row r="5" spans="1:5" x14ac:dyDescent="0.25">
      <c r="A5" s="2" t="s">
        <v>7</v>
      </c>
      <c r="B5" s="6">
        <v>3193180</v>
      </c>
    </row>
    <row r="6" spans="1:5" x14ac:dyDescent="0.25">
      <c r="A6" s="2" t="s">
        <v>17</v>
      </c>
      <c r="B6" s="6">
        <v>2542800</v>
      </c>
    </row>
    <row r="7" spans="1:5" x14ac:dyDescent="0.25">
      <c r="A7" s="2" t="s">
        <v>1</v>
      </c>
      <c r="B7" s="6">
        <v>2379105</v>
      </c>
    </row>
    <row r="8" spans="1:5" x14ac:dyDescent="0.25">
      <c r="A8" s="2" t="s">
        <v>5</v>
      </c>
      <c r="B8" s="6">
        <v>907560</v>
      </c>
    </row>
    <row r="9" spans="1:5" x14ac:dyDescent="0.25">
      <c r="A9" s="2" t="s">
        <v>10</v>
      </c>
      <c r="B9" s="6">
        <v>897000</v>
      </c>
    </row>
    <row r="10" spans="1:5" x14ac:dyDescent="0.25">
      <c r="A10" s="2" t="s">
        <v>15</v>
      </c>
      <c r="B10" s="6">
        <v>848400</v>
      </c>
    </row>
    <row r="11" spans="1:5" x14ac:dyDescent="0.25">
      <c r="A11" s="2" t="s">
        <v>8</v>
      </c>
      <c r="B11" s="6">
        <v>673340</v>
      </c>
    </row>
    <row r="12" spans="1:5" x14ac:dyDescent="0.25">
      <c r="A12" s="2" t="s">
        <v>11</v>
      </c>
      <c r="B12" s="6">
        <v>570000</v>
      </c>
    </row>
    <row r="13" spans="1:5" x14ac:dyDescent="0.25">
      <c r="A13" s="2" t="s">
        <v>9</v>
      </c>
      <c r="B13" s="6">
        <v>465000</v>
      </c>
    </row>
    <row r="14" spans="1:5" x14ac:dyDescent="0.25">
      <c r="A14" s="2" t="s">
        <v>26</v>
      </c>
      <c r="B14" s="6">
        <v>16257685</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D73474CC00C8E449A885C480247168E" ma:contentTypeVersion="12" ma:contentTypeDescription="Create a new document." ma:contentTypeScope="" ma:versionID="268a5e62d85026ad872785e9fdaacee9">
  <xsd:schema xmlns:xsd="http://www.w3.org/2001/XMLSchema" xmlns:xs="http://www.w3.org/2001/XMLSchema" xmlns:p="http://schemas.microsoft.com/office/2006/metadata/properties" xmlns:ns2="52c84176-c19a-45f4-987d-165f5d3267ef" xmlns:ns3="0ceb403f-dc64-4990-ab15-14fb10130ac0" targetNamespace="http://schemas.microsoft.com/office/2006/metadata/properties" ma:root="true" ma:fieldsID="6744140e58c97f72a3421a42424798da" ns2:_="" ns3:_="">
    <xsd:import namespace="52c84176-c19a-45f4-987d-165f5d3267ef"/>
    <xsd:import namespace="0ceb403f-dc64-4990-ab15-14fb10130ac0"/>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LengthInSeconds" minOccurs="0"/>
                <xsd:element ref="ns3:lcf76f155ced4ddcb4097134ff3c332f" minOccurs="0"/>
                <xsd:element ref="ns2:TaxCatchAll"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c84176-c19a-45f4-987d-165f5d3267e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a8148801-b8c4-4875-8aa3-0d3020e04893}" ma:internalName="TaxCatchAll" ma:showField="CatchAllData" ma:web="52c84176-c19a-45f4-987d-165f5d3267e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ceb403f-dc64-4990-ab15-14fb10130ac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b2906d47-62ce-419b-b111-e9da70aebfed"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D a t a M a s h u p   x m l n s = " h t t p : / / s c h e m a s . m i c r o s o f t . c o m / D a t a M a s h u p " > A A A A A H c E A A B Q S w M E F A A C A A g A s X z G V o u g g I 6 m A A A A 9 g A A A B I A H A B D b 2 5 m a W c v U G F j a 2 F n Z S 5 4 b W w g o h g A K K A U A A A A A A A A A A A A A A A A A A A A A A A A A A A A h Y 9 N D o I w G E S v Q r q n P 0 i M I R 8 l 0 Y U b S U x M j N u m V G i E Y m i x 3 M 2 F R / I K Y h R 1 5 3 L e v M X M / X q D b G j q 4 K I 6 q 1 u T I o Y p C p S R b a F N m a L e H c M F y j h s h T y J U g W j b G w y 2 C J F l X P n h B D v P f Y z 3 H Y l i S h l 5 J B v d r J S j U A f W f + X Q 2 2 s E 0 Y q x G H / G s M j z N g c x z T G F M g E I d f m K 0 T j 3 m f 7 A 2 H V 1 6 7 v F F c m X C + B T B H I + w N / A F B L A w Q U A A I A C A C x f M Z 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X z G V r 8 d v I 9 v A Q A A t A I A A B M A H A B G b 3 J t d W x h c y 9 T Z W N 0 a W 9 u M S 5 t I K I Y A C i g F A A A A A A A A A A A A A A A A A A A A A A A A A A A A G 1 S X U v D M B R 9 H + w / h P j S Q h k o 4 o O y h 9 E p D h W G n Y p s Y 9 y 1 1 7 Y s T c b N L U 7 G / r v J W q b Q 9 S X N O T k f v Y 3 F l E u j R d K s l 3 f 9 X r 9 n C y D M R M I m 3 Y i h U M j 9 n n B P Y m p K 0 S H 3 u x T V 4 M P Q Z m 3 M J n g o F Q 5 i o x k 1 2 0 D G t 4 s 3 i 2 Q X O Z W 2 W I z N t 1 Y G M r u I g R J Q a M f A I I K r c L B T d i f D S O h a q U g w 1 R h G b Z T P X i U F I r u 8 J n g / n z B W Q 3 n k Z P R U 6 s x t / B G 5 P M y 9 6 b J V X 8 g p m c q w + 4 h H h M x 1 k c 5 l B m v X s 2 V a P P g X F I l 5 S 4 6 U S l J Q Q H b o S y 3 D k 2 9 c g M 6 d 7 e x n i 3 + e M w J t v w x V s V F 1 p T 1 p g z M l o v 2 + a T 8 Z y 0 h M N N 9 c D / z h Q y T 2 8 g U 2 6 F B 2 e 8 G 4 4 w Y 0 G a o O 6 m I M n f N 4 x 6 J M F R 7 b d U W W p 1 S m 2 J U l W / f D p 0 B s u 9 w z r A 1 5 b Z d 6 x b y 0 T O B v z s r N / 5 S Z u f e m v r s Z k J 9 J b I u O c p z o T w Q / m 0 a q 6 2 q N d D i E / V 6 p z 0 7 9 7 h d Q S w E C L Q A U A A I A C A C x f M Z W i 6 C A j q Y A A A D 2 A A A A E g A A A A A A A A A A A A A A A A A A A A A A Q 2 9 u Z m l n L 1 B h Y 2 t h Z 2 U u e G 1 s U E s B A i 0 A F A A C A A g A s X z G V g / K 6 a u k A A A A 6 Q A A A B M A A A A A A A A A A A A A A A A A 8 g A A A F t D b 2 5 0 Z W 5 0 X 1 R 5 c G V z X S 5 4 b W x Q S w E C L Q A U A A I A C A C x f M Z W v x 2 8 j 2 8 B A A C 0 A g A A E w A A A A A A A A A A A A A A A A D j A Q A A R m 9 y b X V s Y X M v U 2 V j d G l v b j E u b V B L B Q Y A A A A A A w A D A M I A A A C f 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D D g A A A A A A A K E 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d G 9 j a 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x l X 1 N 0 b 2 N r I i A v P j x F b n R y e S B U e X B l P S J G a W x s Z W R D b 2 1 w b G V 0 Z V J l c 3 V s d F R v V 2 9 y a 3 N o Z W V 0 I i B W Y W x 1 Z T 0 i b D E i I C 8 + P E V u d H J 5 I F R 5 c G U 9 I k F k Z G V k V G 9 E Y X R h T W 9 k Z W w i I F Z h b H V l P S J s M C I g L z 4 8 R W 5 0 c n k g V H l w Z T 0 i R m l s b E N v d W 5 0 I i B W Y W x 1 Z T 0 i b D Q 2 M S I g L z 4 8 R W 5 0 c n k g V H l w Z T 0 i R m l s b E V y c m 9 y Q 2 9 k Z S I g V m F s d W U 9 I n N V b m t u b 3 d u I i A v P j x F b n R y e S B U e X B l P S J G a W x s R X J y b 3 J D b 3 V u d C I g V m F s d W U 9 I m w w I i A v P j x F b n R y e S B U e X B l P S J G a W x s T G F z d F V w Z G F 0 Z W Q i I F Z h b H V l P S J k M j A y M y 0 w N i 0 w N l Q x O D o z N z o z N S 4 0 N j Q 5 O T E 5 W i I g L z 4 8 R W 5 0 c n k g V H l w Z T 0 i R m l s b E N v b H V t b l R 5 c G V z I i B W Y W x 1 Z T 0 i c 0 F 3 W U d B d 1 l E Q X d N S k F 3 V T 0 i I C 8 + P E V u d H J 5 I F R 5 c G U 9 I k Z p b G x D b 2 x 1 b W 5 O Y W 1 l c y I g V m F s d W U 9 I n N b J n F 1 b 3 Q 7 U 3 R v Y 2 t J R C Z x d W 9 0 O y w m c X V v d D t N Y W t l J n F 1 b 3 Q 7 L C Z x d W 9 0 O 0 1 v Z G V s J n F 1 b 3 Q 7 L C Z x d W 9 0 O 0 N v b G 9 y S U Q m c X V v d D s s J n F 1 b 3 Q 7 V m V o a W N s Z V R 5 c G U m c X V v d D s s J n F 1 b 3 Q 7 Q 2 9 z d F B y a W N l J n F 1 b 3 Q 7 L C Z x d W 9 0 O 1 N w Y X J l U G F y d H M m c X V v d D s s J n F 1 b 3 Q 7 T G F i b 3 J D b 3 N 0 J n F 1 b 3 Q 7 L C Z x d W 9 0 O 1 J l Z 2 l z d H J h d G l v b l 9 E Y X R l J n F 1 b 3 Q 7 L C Z x d W 9 0 O 0 1 p b G V h Z 2 U m c X V v d D s s J n F 1 b 3 Q 7 V m V o a W N s Z U F n Z U l u W W V h c n M 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3 R v Y 2 s v Q X V 0 b 1 J l b W 9 2 Z W R D b 2 x 1 b W 5 z M S 5 7 U 3 R v Y 2 t J R C w w f S Z x d W 9 0 O y w m c X V v d D t T Z W N 0 a W 9 u M S 9 T d G 9 j a y 9 B d X R v U m V t b 3 Z l Z E N v b H V t b n M x L n t N Y W t l L D F 9 J n F 1 b 3 Q 7 L C Z x d W 9 0 O 1 N l Y 3 R p b 2 4 x L 1 N 0 b 2 N r L 0 F 1 d G 9 S Z W 1 v d m V k Q 2 9 s d W 1 u c z E u e 0 1 v Z G V s L D J 9 J n F 1 b 3 Q 7 L C Z x d W 9 0 O 1 N l Y 3 R p b 2 4 x L 1 N 0 b 2 N r L 0 F 1 d G 9 S Z W 1 v d m V k Q 2 9 s d W 1 u c z E u e 0 N v b G 9 y S U Q s M 3 0 m c X V v d D s s J n F 1 b 3 Q 7 U 2 V j d G l v b j E v U 3 R v Y 2 s v Q X V 0 b 1 J l b W 9 2 Z W R D b 2 x 1 b W 5 z M S 5 7 V m V o a W N s Z V R 5 c G U s N H 0 m c X V v d D s s J n F 1 b 3 Q 7 U 2 V j d G l v b j E v U 3 R v Y 2 s v Q X V 0 b 1 J l b W 9 2 Z W R D b 2 x 1 b W 5 z M S 5 7 Q 2 9 z d F B y a W N l L D V 9 J n F 1 b 3 Q 7 L C Z x d W 9 0 O 1 N l Y 3 R p b 2 4 x L 1 N 0 b 2 N r L 0 F 1 d G 9 S Z W 1 v d m V k Q 2 9 s d W 1 u c z E u e 1 N w Y X J l U G F y d H M s N n 0 m c X V v d D s s J n F 1 b 3 Q 7 U 2 V j d G l v b j E v U 3 R v Y 2 s v Q X V 0 b 1 J l b W 9 2 Z W R D b 2 x 1 b W 5 z M S 5 7 T G F i b 3 J D b 3 N 0 L D d 9 J n F 1 b 3 Q 7 L C Z x d W 9 0 O 1 N l Y 3 R p b 2 4 x L 1 N 0 b 2 N r L 0 F 1 d G 9 S Z W 1 v d m V k Q 2 9 s d W 1 u c z E u e 1 J l Z 2 l z d H J h d G l v b l 9 E Y X R l L D h 9 J n F 1 b 3 Q 7 L C Z x d W 9 0 O 1 N l Y 3 R p b 2 4 x L 1 N 0 b 2 N r L 0 F 1 d G 9 S Z W 1 v d m V k Q 2 9 s d W 1 u c z E u e 0 1 p b G V h Z 2 U s O X 0 m c X V v d D s s J n F 1 b 3 Q 7 U 2 V j d G l v b j E v U 3 R v Y 2 s v Q X V 0 b 1 J l b W 9 2 Z W R D b 2 x 1 b W 5 z M S 5 7 V m V o a W N s Z U F n Z U l u W W V h c n M s M T B 9 J n F 1 b 3 Q 7 X S w m c X V v d D t D b 2 x 1 b W 5 D b 3 V u d C Z x d W 9 0 O z o x M S w m c X V v d D t L Z X l D b 2 x 1 b W 5 O Y W 1 l c y Z x d W 9 0 O z p b X S w m c X V v d D t D b 2 x 1 b W 5 J Z G V u d G l 0 a W V z J n F 1 b 3 Q 7 O l s m c X V v d D t T Z W N 0 a W 9 u M S 9 T d G 9 j a y 9 B d X R v U m V t b 3 Z l Z E N v b H V t b n M x L n t T d G 9 j a 0 l E L D B 9 J n F 1 b 3 Q 7 L C Z x d W 9 0 O 1 N l Y 3 R p b 2 4 x L 1 N 0 b 2 N r L 0 F 1 d G 9 S Z W 1 v d m V k Q 2 9 s d W 1 u c z E u e 0 1 h a 2 U s M X 0 m c X V v d D s s J n F 1 b 3 Q 7 U 2 V j d G l v b j E v U 3 R v Y 2 s v Q X V 0 b 1 J l b W 9 2 Z W R D b 2 x 1 b W 5 z M S 5 7 T W 9 k Z W w s M n 0 m c X V v d D s s J n F 1 b 3 Q 7 U 2 V j d G l v b j E v U 3 R v Y 2 s v Q X V 0 b 1 J l b W 9 2 Z W R D b 2 x 1 b W 5 z M S 5 7 Q 2 9 s b 3 J J R C w z f S Z x d W 9 0 O y w m c X V v d D t T Z W N 0 a W 9 u M S 9 T d G 9 j a y 9 B d X R v U m V t b 3 Z l Z E N v b H V t b n M x L n t W Z W h p Y 2 x l V H l w Z S w 0 f S Z x d W 9 0 O y w m c X V v d D t T Z W N 0 a W 9 u M S 9 T d G 9 j a y 9 B d X R v U m V t b 3 Z l Z E N v b H V t b n M x L n t D b 3 N 0 U H J p Y 2 U s N X 0 m c X V v d D s s J n F 1 b 3 Q 7 U 2 V j d G l v b j E v U 3 R v Y 2 s v Q X V 0 b 1 J l b W 9 2 Z W R D b 2 x 1 b W 5 z M S 5 7 U 3 B h c m V Q Y X J 0 c y w 2 f S Z x d W 9 0 O y w m c X V v d D t T Z W N 0 a W 9 u M S 9 T d G 9 j a y 9 B d X R v U m V t b 3 Z l Z E N v b H V t b n M x L n t M Y W J v c k N v c 3 Q s N 3 0 m c X V v d D s s J n F 1 b 3 Q 7 U 2 V j d G l v b j E v U 3 R v Y 2 s v Q X V 0 b 1 J l b W 9 2 Z W R D b 2 x 1 b W 5 z M S 5 7 U m V n a X N 0 c m F 0 a W 9 u X 0 R h d G U s O H 0 m c X V v d D s s J n F 1 b 3 Q 7 U 2 V j d G l v b j E v U 3 R v Y 2 s v Q X V 0 b 1 J l b W 9 2 Z W R D b 2 x 1 b W 5 z M S 5 7 T W l s Z W F n Z S w 5 f S Z x d W 9 0 O y w m c X V v d D t T Z W N 0 a W 9 u M S 9 T d G 9 j a y 9 B d X R v U m V t b 3 Z l Z E N v b H V t b n M x L n t W Z W h p Y 2 x l Q W d l S W 5 Z Z W F y c y w x M H 0 m c X V v d D t d L C Z x d W 9 0 O 1 J l b G F 0 a W 9 u c 2 h p c E l u Z m 8 m c X V v d D s 6 W 1 1 9 I i A v P j w v U 3 R h Y m x l R W 5 0 c m l l c z 4 8 L 0 l 0 Z W 0 + P E l 0 Z W 0 + P E l 0 Z W 1 M b 2 N h d G l v b j 4 8 S X R l b V R 5 c G U + R m 9 y b X V s Y T w v S X R l b V R 5 c G U + P E l 0 Z W 1 Q Y X R o P l N l Y 3 R p b 2 4 x L 1 N 0 b 2 N r L 1 N v d X J j Z T w v S X R l b V B h d G g + P C 9 J d G V t T G 9 j Y X R p b 2 4 + P F N 0 Y W J s Z U V u d H J p Z X M g L z 4 8 L 0 l 0 Z W 0 + P E l 0 Z W 0 + P E l 0 Z W 1 M b 2 N h d G l v b j 4 8 S X R l b V R 5 c G U + R m 9 y b X V s Y T w v S X R l b V R 5 c G U + P E l 0 Z W 1 Q Y X R o P l N l Y 3 R p b 2 4 x L 1 N 0 b 2 N r L 1 N 0 b 2 N r X 1 N o Z W V 0 P C 9 J d G V t U G F 0 a D 4 8 L 0 l 0 Z W 1 M b 2 N h d G l v b j 4 8 U 3 R h Y m x l R W 5 0 c m l l c y A v P j w v S X R l b T 4 8 S X R l b T 4 8 S X R l b U x v Y 2 F 0 a W 9 u P j x J d G V t V H l w Z T 5 G b 3 J t d W x h P C 9 J d G V t V H l w Z T 4 8 S X R l b V B h d G g + U 2 V j d G l v b j E v U 3 R v Y 2 s v U H J v b W 9 0 Z W Q l M j B I Z W F k Z X J z P C 9 J d G V t U G F 0 a D 4 8 L 0 l 0 Z W 1 M b 2 N h d G l v b j 4 8 U 3 R h Y m x l R W 5 0 c m l l c y A v P j w v S X R l b T 4 8 S X R l b T 4 8 S X R l b U x v Y 2 F 0 a W 9 u P j x J d G V t V H l w Z T 5 G b 3 J t d W x h P C 9 J d G V t V H l w Z T 4 8 S X R l b V B h d G g + U 2 V j d G l v b j E v U 3 R v Y 2 s v Q 2 h h b m d l Z C U y M F R 5 c G U 8 L 0 l 0 Z W 1 Q Y X R o P j w v S X R l b U x v Y 2 F 0 a W 9 u P j x T d G F i b G V F b n R y a W V z I C 8 + P C 9 J d G V t P j w v S X R l b X M + P C 9 M b 2 N h b F B h Y 2 t h Z 2 V N Z X R h Z G F 0 Y U Z p b G U + F g A A A F B L B Q Y A A A A A A A A A A A A A A A A A A A A A A A A m A Q A A A Q A A A N C M n d 8 B F d E R j H o A w E / C l + s B A A A A j e Y 4 U q p b o 0 O g O f i t r n W n 5 g A A A A A C A A A A A A A Q Z g A A A A E A A C A A A A D L j 3 y S l l m l 8 2 z W g w x n u f Z F c 8 9 x G T c U X / q f 0 F 7 0 G 7 k 3 v g A A A A A O g A A A A A I A A C A A A A B t V s B A E S m C / x P T s Y T p Z Z Z o t F T s 0 D + q d Y t h O D 3 e C 3 6 5 R V A A A A A k L s a P / j 4 w k 2 k T I z C + I U f a Z 3 g / N g C 4 X m u + u r g l s z D t 0 m O 4 n 9 S d r F 3 K 5 P w R F 6 N Y O Z f w N 1 L / p s Z 8 2 g a D 4 E s u r j i b M E g N z 0 m C s q I c M I 3 4 v H 1 Q t k A A A A A z Y 1 o z Y 0 3 b x 2 E t f Z d y M D 5 a C x o B k d T i v R g M 5 m n x 1 M i L Y 8 R g E E g O / O e M 1 n d K S X h h N o 6 + C T w x o 8 7 v q z / 1 E a A e Y q X + < / D a t a M a s h u p > 
</file>

<file path=customXml/itemProps1.xml><?xml version="1.0" encoding="utf-8"?>
<ds:datastoreItem xmlns:ds="http://schemas.openxmlformats.org/officeDocument/2006/customXml" ds:itemID="{4588BEBB-B805-4661-B5DB-147DB8A7C0C6}">
  <ds:schemaRefs>
    <ds:schemaRef ds:uri="http://schemas.microsoft.com/sharepoint/v3/contenttype/forms"/>
  </ds:schemaRefs>
</ds:datastoreItem>
</file>

<file path=customXml/itemProps2.xml><?xml version="1.0" encoding="utf-8"?>
<ds:datastoreItem xmlns:ds="http://schemas.openxmlformats.org/officeDocument/2006/customXml" ds:itemID="{A183E9A2-7722-4E99-BD57-F461AC7B28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c84176-c19a-45f4-987d-165f5d3267ef"/>
    <ds:schemaRef ds:uri="0ceb403f-dc64-4990-ab15-14fb10130ac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1A758D0-0BD8-41E0-B543-A54340600B7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Chart1</vt:lpstr>
      <vt:lpstr>Chart2</vt:lpstr>
      <vt:lpstr>Chart3</vt:lpstr>
      <vt:lpstr>Chart4</vt:lpstr>
      <vt:lpstr>Chart5</vt:lpstr>
      <vt:lpstr>Chart6</vt:lpstr>
      <vt:lpstr>Chart7</vt:lpstr>
      <vt:lpstr>Chart8</vt:lpstr>
      <vt:lpstr>Chart9</vt:lpstr>
      <vt:lpstr>Chart10</vt:lpstr>
      <vt:lpstr>SalesData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Dejifan</dc:creator>
  <cp:lastModifiedBy>Grishma Mahendrakumar</cp:lastModifiedBy>
  <cp:lastPrinted>2023-06-05T21:07:39Z</cp:lastPrinted>
  <dcterms:created xsi:type="dcterms:W3CDTF">2023-03-18T10:02:09Z</dcterms:created>
  <dcterms:modified xsi:type="dcterms:W3CDTF">2023-06-06T18:45:03Z</dcterms:modified>
</cp:coreProperties>
</file>