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S2\Maraton-du-web\"/>
    </mc:Choice>
  </mc:AlternateContent>
  <xr:revisionPtr revIDLastSave="0" documentId="13_ncr:1_{A73FFFFD-F76A-4633-802A-C84E36088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D" sheetId="1" r:id="rId1"/>
    <sheet name="DD Extra" sheetId="3" r:id="rId2"/>
    <sheet name="Q a poser" sheetId="4" state="hidden" r:id="rId3"/>
    <sheet name="Converstion Q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3" l="1"/>
  <c r="W3" i="3"/>
  <c r="X3" i="3"/>
  <c r="V4" i="3"/>
  <c r="W4" i="3"/>
  <c r="X4" i="3"/>
  <c r="V5" i="3"/>
  <c r="W5" i="3"/>
  <c r="X5" i="3"/>
  <c r="V6" i="3"/>
  <c r="W6" i="3"/>
  <c r="X6" i="3"/>
  <c r="V7" i="3"/>
  <c r="W7" i="3"/>
  <c r="X7" i="3"/>
  <c r="V8" i="3"/>
  <c r="W8" i="3"/>
  <c r="X8" i="3"/>
  <c r="V9" i="3"/>
  <c r="W9" i="3"/>
  <c r="X9" i="3"/>
  <c r="V10" i="3"/>
  <c r="W10" i="3"/>
  <c r="X10" i="3"/>
  <c r="V11" i="3"/>
  <c r="W11" i="3"/>
  <c r="X11" i="3"/>
  <c r="V12" i="3"/>
  <c r="W12" i="3"/>
  <c r="X12" i="3"/>
  <c r="V13" i="3"/>
  <c r="W13" i="3"/>
  <c r="X13" i="3"/>
  <c r="V14" i="3"/>
  <c r="W14" i="3"/>
  <c r="X14" i="3"/>
  <c r="V15" i="3"/>
  <c r="W15" i="3"/>
  <c r="X15" i="3"/>
  <c r="V16" i="3"/>
  <c r="W16" i="3"/>
  <c r="X16" i="3"/>
  <c r="V17" i="3"/>
  <c r="W17" i="3"/>
  <c r="X17" i="3"/>
  <c r="V18" i="3"/>
  <c r="W18" i="3"/>
  <c r="X18" i="3"/>
  <c r="V19" i="3"/>
  <c r="W19" i="3"/>
  <c r="X19" i="3"/>
  <c r="W2" i="3"/>
  <c r="X2" i="3"/>
  <c r="V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" i="3"/>
  <c r="U14" i="3"/>
  <c r="U19" i="3"/>
  <c r="T19" i="3"/>
  <c r="S19" i="3"/>
  <c r="Q19" i="3"/>
  <c r="U18" i="3"/>
  <c r="T18" i="3"/>
  <c r="S18" i="3"/>
  <c r="Q18" i="3"/>
  <c r="U17" i="3"/>
  <c r="T17" i="3"/>
  <c r="S17" i="3"/>
  <c r="Q17" i="3"/>
  <c r="U16" i="3"/>
  <c r="T16" i="3"/>
  <c r="S16" i="3"/>
  <c r="Q16" i="3"/>
  <c r="U15" i="3"/>
  <c r="T15" i="3"/>
  <c r="S15" i="3"/>
  <c r="Q15" i="3"/>
  <c r="T14" i="3"/>
  <c r="S14" i="3"/>
  <c r="Q14" i="3"/>
  <c r="U13" i="3"/>
  <c r="T13" i="3"/>
  <c r="S13" i="3"/>
  <c r="Q13" i="3"/>
  <c r="U12" i="3"/>
  <c r="T12" i="3"/>
  <c r="S12" i="3"/>
  <c r="Q12" i="3"/>
  <c r="U11" i="3"/>
  <c r="T11" i="3"/>
  <c r="S11" i="3"/>
  <c r="Q11" i="3"/>
  <c r="U10" i="3"/>
  <c r="T10" i="3"/>
  <c r="S10" i="3"/>
  <c r="Q10" i="3"/>
  <c r="U9" i="3"/>
  <c r="T9" i="3"/>
  <c r="S9" i="3"/>
  <c r="Q9" i="3"/>
  <c r="U8" i="3"/>
  <c r="T8" i="3"/>
  <c r="S8" i="3"/>
  <c r="Q8" i="3"/>
  <c r="U7" i="3"/>
  <c r="T7" i="3"/>
  <c r="S7" i="3"/>
  <c r="Q7" i="3"/>
  <c r="U6" i="3"/>
  <c r="T6" i="3"/>
  <c r="S6" i="3"/>
  <c r="Q6" i="3"/>
  <c r="U5" i="3"/>
  <c r="T5" i="3"/>
  <c r="S5" i="3"/>
  <c r="Q5" i="3"/>
  <c r="U4" i="3"/>
  <c r="T4" i="3"/>
  <c r="S4" i="3"/>
  <c r="Q4" i="3"/>
  <c r="U3" i="3"/>
  <c r="T3" i="3"/>
  <c r="S3" i="3"/>
  <c r="Q3" i="3"/>
  <c r="U2" i="3"/>
  <c r="T2" i="3"/>
  <c r="S2" i="3"/>
  <c r="Q2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</calcChain>
</file>

<file path=xl/sharedStrings.xml><?xml version="1.0" encoding="utf-8"?>
<sst xmlns="http://schemas.openxmlformats.org/spreadsheetml/2006/main" count="344" uniqueCount="128">
  <si>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</si>
  <si>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</si>
  <si>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</si>
  <si>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</si>
  <si>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</si>
  <si>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</si>
  <si>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</si>
  <si>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</si>
  <si>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</si>
  <si>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</si>
  <si>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</si>
  <si>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</si>
  <si>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</si>
  <si>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</si>
  <si>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</si>
  <si>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</si>
  <si>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</si>
  <si>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</si>
  <si>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</si>
  <si>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</si>
  <si>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</si>
  <si>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</si>
  <si>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</si>
  <si>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</si>
  <si>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</si>
  <si>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</si>
  <si>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</si>
  <si>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</si>
  <si>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</si>
  <si>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</si>
  <si>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</si>
  <si>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</si>
  <si>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</si>
  <si>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</si>
  <si>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</si>
  <si>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</si>
  <si>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</si>
  <si>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</si>
  <si>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</si>
  <si>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</si>
  <si>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</si>
  <si>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</si>
  <si>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</si>
  <si>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</si>
  <si>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</si>
  <si>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</si>
  <si>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</si>
  <si>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</si>
  <si>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</si>
  <si>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</si>
  <si>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</si>
  <si>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</si>
  <si>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</si>
  <si>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</si>
  <si>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</si>
  <si>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</si>
  <si>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</si>
  <si>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</si>
  <si>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</si>
  <si>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</si>
  <si>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</si>
  <si>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</si>
  <si>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</si>
  <si>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</si>
  <si>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</si>
  <si>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</si>
  <si>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</si>
  <si>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</si>
  <si>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</si>
  <si>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</si>
  <si>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</si>
  <si>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</si>
  <si>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</si>
  <si>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peu dense</t>
  </si>
  <si>
    <t>Coordonnées</t>
  </si>
  <si>
    <t>Isère</t>
  </si>
  <si>
    <t>Ille-et-Vilaine</t>
  </si>
  <si>
    <t>Meurthe-et-Moselle</t>
  </si>
  <si>
    <t>densité intermédiaire</t>
  </si>
  <si>
    <t>Loire-Atlantique</t>
  </si>
  <si>
    <t>densement peuplé</t>
  </si>
  <si>
    <t>Bas-Rhin, Haut-Rhin</t>
  </si>
  <si>
    <t xml:space="preserve">densité intermédiaire </t>
  </si>
  <si>
    <t>peu denses</t>
  </si>
  <si>
    <t>très peu denses</t>
  </si>
  <si>
    <t>Corse</t>
  </si>
  <si>
    <t>Corse du Sud</t>
  </si>
  <si>
    <t>Peu dense</t>
  </si>
  <si>
    <t>Bourgogne-Franche-Comté</t>
  </si>
  <si>
    <t>Yonne / Nièvre</t>
  </si>
  <si>
    <t>Bretagne</t>
  </si>
  <si>
    <t>Morbihan</t>
  </si>
  <si>
    <t>Densité intermédiaire</t>
  </si>
  <si>
    <t>Département du Rhône</t>
  </si>
  <si>
    <t>Densément peuplé</t>
  </si>
  <si>
    <t>Savoie</t>
  </si>
  <si>
    <t>Ile-de-France</t>
  </si>
  <si>
    <t>Hauts de Seine</t>
  </si>
  <si>
    <t xml:space="preserve">Auvergne-Rhône-Alpes </t>
  </si>
  <si>
    <t xml:space="preserve">Bretagne </t>
  </si>
  <si>
    <t xml:space="preserve">Grand Est </t>
  </si>
  <si>
    <t xml:space="preserve">Pays de la Loire </t>
  </si>
  <si>
    <t>Superficie Km²</t>
  </si>
  <si>
    <t>Question</t>
  </si>
  <si>
    <t>Lib</t>
  </si>
  <si>
    <t>Nb H</t>
  </si>
  <si>
    <t>Biodéchet T/an</t>
  </si>
  <si>
    <t>Nb H Collecte B</t>
  </si>
  <si>
    <t>Nb H Collecte PAP</t>
  </si>
  <si>
    <t>Nb H Collecte PAV</t>
  </si>
  <si>
    <t>OMR T/an/H</t>
  </si>
  <si>
    <t>Emba T/an/H</t>
  </si>
  <si>
    <t>Verre T/an/H</t>
  </si>
  <si>
    <t>Tarif</t>
  </si>
  <si>
    <t>Cout</t>
  </si>
  <si>
    <t>Typolo</t>
  </si>
  <si>
    <t>Biodéchet T/an/H</t>
  </si>
  <si>
    <t>Densité</t>
  </si>
  <si>
    <t>Habitant concerné PAP</t>
  </si>
  <si>
    <t>Habitant concerné PAV</t>
  </si>
  <si>
    <t>Habitant concerné</t>
  </si>
  <si>
    <t>Pourquoi si peut de tonnes de biodechet</t>
  </si>
  <si>
    <t>OMR T/an/H %</t>
  </si>
  <si>
    <t>Emba T/an/H %</t>
  </si>
  <si>
    <t>Verre T/an/H %</t>
  </si>
  <si>
    <t xml:space="preserve"> Nouvelle-Acquitaine </t>
  </si>
  <si>
    <t xml:space="preserve"> Dordogne/ Corrèze/ Haute-Vienne </t>
  </si>
  <si>
    <t xml:space="preserve"> Peu dense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</si>
</sst>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3" fillId="0" borderId="0" xfId="1" applyFont="1"/>
    <xf numFmtId="43" fontId="1" fillId="0" borderId="0" xfId="1" quotePrefix="1" applyFont="1"/>
    <xf numFmtId="43" fontId="1" fillId="0" borderId="0" xfId="1" applyFont="1" applyFill="1"/>
    <xf numFmtId="43" fontId="1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43" fontId="1" fillId="0" borderId="0" xfId="1" applyFont="1" applyFill="1" applyAlignment="1">
      <alignment horizontal="left"/>
    </xf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5" fillId="0" borderId="0" xfId="0" applyFont="1"/>
    <xf numFmtId="9" fontId="0" fillId="0" borderId="0" xfId="2" applyFont="1"/>
    <xf numFmtId="1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43" fontId="1" fillId="2" borderId="0" xfId="1" applyFont="1" applyFill="1"/>
    <xf numFmtId="43" fontId="1" fillId="2" borderId="0" xfId="1" applyFont="1" applyFill="1" applyAlignment="1">
      <alignment horizontal="left"/>
    </xf>
    <xf numFmtId="1" fontId="0" fillId="2" borderId="0" xfId="0" applyNumberFormat="1" applyFill="1"/>
    <xf numFmtId="2" fontId="0" fillId="2" borderId="0" xfId="0" applyNumberFormat="1" applyFill="1"/>
    <xf numFmtId="9" fontId="0" fillId="2" borderId="0" xfId="2" applyFont="1" applyFill="1"/>
    <xf numFmtId="0" fontId="0" fillId="2" borderId="0" xfId="0" applyFill="1"/>
    <xf numFmtId="9" fontId="0" fillId="0" borderId="0" xfId="0" applyNumberFormat="1"/>
    <xf numFmtId="164" fontId="0" fillId="0" borderId="0" xfId="0" applyNumberForma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oire-Atlantique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Meurthe-et-Mosell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lle-et-Vilaine" TargetMode="External"/><Relationship Id="rId5" Type="http://schemas.openxmlformats.org/officeDocument/2006/relationships/hyperlink" Target="https://fr.wikipedia.org/wiki/Is%C3%A8re_(d%C3%A9partement)" TargetMode="External"/><Relationship Id="rId4" Type="http://schemas.openxmlformats.org/officeDocument/2006/relationships/hyperlink" Target="https://fr.wikipedia.org/wiki/Gironde_(d%C3%A9partement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oire-Atlantique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Meurthe-et-Mosell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lle-et-Vilaine" TargetMode="External"/><Relationship Id="rId5" Type="http://schemas.openxmlformats.org/officeDocument/2006/relationships/hyperlink" Target="https://fr.wikipedia.org/wiki/Is%C3%A8re_(d%C3%A9partement)" TargetMode="External"/><Relationship Id="rId4" Type="http://schemas.openxmlformats.org/officeDocument/2006/relationships/hyperlink" Target="https://fr.wikipedia.org/wiki/Gironde_(d%C3%A9partemen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12.5546875" defaultRowHeight="15.75" customHeight="1" x14ac:dyDescent="0.25"/>
  <cols>
    <col min="1" max="1" width="10.33203125" bestFit="1" customWidth="1"/>
    <col min="2" max="2" width="31.109375" bestFit="1" customWidth="1"/>
    <col min="3" max="3" width="12.88671875" bestFit="1" customWidth="1"/>
    <col min="4" max="4" width="13.44140625" bestFit="1" customWidth="1"/>
    <col min="5" max="5" width="14.33203125" bestFit="1" customWidth="1"/>
    <col min="6" max="7" width="17" bestFit="1" customWidth="1"/>
    <col min="8" max="8" width="11.33203125" bestFit="1" customWidth="1"/>
    <col min="9" max="9" width="11.88671875" bestFit="1" customWidth="1"/>
    <col min="10" max="10" width="11.44140625" bestFit="1" customWidth="1"/>
    <col min="11" max="11" width="15.33203125" bestFit="1" customWidth="1"/>
    <col min="12" max="12" width="7.6640625" bestFit="1" customWidth="1"/>
    <col min="13" max="13" width="24.33203125" bestFit="1" customWidth="1"/>
    <col min="14" max="14" width="20.109375" bestFit="1" customWidth="1"/>
    <col min="15" max="15" width="9.33203125" bestFit="1" customWidth="1"/>
    <col min="16" max="16" width="18.6640625" customWidth="1"/>
    <col min="18" max="18" width="18.6640625" customWidth="1"/>
  </cols>
  <sheetData>
    <row r="1" spans="1:18" ht="13.2" x14ac:dyDescent="0.25">
      <c r="A1" s="1" t="s">
        <v>54</v>
      </c>
      <c r="B1" s="1" t="s">
        <v>0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" t="s">
        <v>55</v>
      </c>
      <c r="N1" s="1" t="s">
        <v>64</v>
      </c>
      <c r="O1" s="1" t="s">
        <v>117</v>
      </c>
      <c r="P1" s="1" t="s">
        <v>115</v>
      </c>
      <c r="Q1" s="1" t="s">
        <v>102</v>
      </c>
      <c r="R1" s="1" t="s">
        <v>11</v>
      </c>
    </row>
    <row r="2" spans="1:18" ht="13.2" x14ac:dyDescent="0.25">
      <c r="A2" s="15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6" t="s">
        <v>58</v>
      </c>
      <c r="L2" s="3">
        <v>102.79</v>
      </c>
      <c r="M2" s="1" t="s">
        <v>71</v>
      </c>
      <c r="N2" s="1" t="s">
        <v>72</v>
      </c>
      <c r="O2" s="3">
        <v>171</v>
      </c>
      <c r="P2" s="3" t="s">
        <v>73</v>
      </c>
      <c r="Q2" s="12">
        <f>C2/O2</f>
        <v>667.56140350877195</v>
      </c>
      <c r="R2" s="2" t="s">
        <v>13</v>
      </c>
    </row>
    <row r="3" spans="1:18" ht="13.2" x14ac:dyDescent="0.25">
      <c r="A3" s="15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1" t="s">
        <v>98</v>
      </c>
      <c r="N3" s="1" t="s">
        <v>75</v>
      </c>
      <c r="O3" s="3">
        <v>257</v>
      </c>
      <c r="P3" s="3" t="s">
        <v>73</v>
      </c>
      <c r="Q3" s="12">
        <f t="shared" ref="Q3:Q22" si="0">C3/O3</f>
        <v>367.7081712062257</v>
      </c>
      <c r="R3" s="1" t="s">
        <v>16</v>
      </c>
    </row>
    <row r="4" spans="1:18" ht="13.2" x14ac:dyDescent="0.25">
      <c r="A4" s="15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1" t="s">
        <v>99</v>
      </c>
      <c r="N4" s="1" t="s">
        <v>76</v>
      </c>
      <c r="O4" s="3">
        <v>76</v>
      </c>
      <c r="P4" s="3" t="s">
        <v>73</v>
      </c>
      <c r="Q4" s="12">
        <f t="shared" si="0"/>
        <v>1122.0131578947369</v>
      </c>
    </row>
    <row r="5" spans="1:18" ht="13.2" x14ac:dyDescent="0.25">
      <c r="A5" s="15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1" t="s">
        <v>100</v>
      </c>
      <c r="N5" s="1" t="s">
        <v>77</v>
      </c>
      <c r="O5" s="3">
        <v>262</v>
      </c>
      <c r="P5" s="3" t="s">
        <v>78</v>
      </c>
      <c r="Q5" s="12">
        <f t="shared" si="0"/>
        <v>155.72519083969465</v>
      </c>
      <c r="R5" s="1" t="s">
        <v>20</v>
      </c>
    </row>
    <row r="6" spans="1:18" ht="13.2" x14ac:dyDescent="0.25">
      <c r="A6" s="15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1" t="s">
        <v>101</v>
      </c>
      <c r="N6" s="1" t="s">
        <v>79</v>
      </c>
      <c r="O6" s="3">
        <v>1303</v>
      </c>
      <c r="P6" s="3" t="s">
        <v>80</v>
      </c>
      <c r="Q6" s="12">
        <f t="shared" si="0"/>
        <v>523.60706062931695</v>
      </c>
      <c r="R6" s="1" t="s">
        <v>22</v>
      </c>
    </row>
    <row r="7" spans="1:18" ht="13.2" x14ac:dyDescent="0.25">
      <c r="A7" s="15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6" t="s">
        <v>28</v>
      </c>
      <c r="L7" s="3">
        <v>86</v>
      </c>
      <c r="M7" s="1" t="s">
        <v>100</v>
      </c>
      <c r="N7" s="1" t="s">
        <v>81</v>
      </c>
      <c r="O7" s="3">
        <v>129</v>
      </c>
      <c r="P7" s="3" t="s">
        <v>82</v>
      </c>
      <c r="Q7" s="12">
        <f t="shared" si="0"/>
        <v>1023.2558139534884</v>
      </c>
      <c r="R7" s="2" t="s">
        <v>24</v>
      </c>
    </row>
    <row r="8" spans="1:18" s="23" customFormat="1" ht="13.2" x14ac:dyDescent="0.25">
      <c r="A8" s="16">
        <v>45005.564700925926</v>
      </c>
      <c r="B8" s="17" t="s">
        <v>49</v>
      </c>
      <c r="C8" s="18">
        <v>8828</v>
      </c>
      <c r="D8" s="18" t="s">
        <v>52</v>
      </c>
      <c r="E8" s="18" t="s">
        <v>52</v>
      </c>
      <c r="F8" s="18">
        <v>0</v>
      </c>
      <c r="G8" s="18">
        <v>0</v>
      </c>
      <c r="H8" s="18">
        <v>344</v>
      </c>
      <c r="I8" s="18">
        <v>54</v>
      </c>
      <c r="J8" s="18">
        <v>28</v>
      </c>
      <c r="K8" s="18" t="s">
        <v>18</v>
      </c>
      <c r="L8" s="18">
        <v>255</v>
      </c>
      <c r="M8" s="17" t="s">
        <v>85</v>
      </c>
      <c r="N8" s="17" t="s">
        <v>86</v>
      </c>
      <c r="O8" s="18">
        <v>23</v>
      </c>
      <c r="P8" s="18" t="s">
        <v>87</v>
      </c>
      <c r="Q8" s="20">
        <f t="shared" si="0"/>
        <v>383.82608695652175</v>
      </c>
    </row>
    <row r="9" spans="1:18" ht="13.2" x14ac:dyDescent="0.25">
      <c r="A9" s="15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6">
        <v>115</v>
      </c>
      <c r="I9" s="6">
        <v>35</v>
      </c>
      <c r="J9" s="3">
        <v>56</v>
      </c>
      <c r="K9" s="3" t="s">
        <v>26</v>
      </c>
      <c r="L9" s="4" t="s">
        <v>52</v>
      </c>
      <c r="M9" s="1" t="s">
        <v>88</v>
      </c>
      <c r="N9" s="1" t="s">
        <v>89</v>
      </c>
      <c r="O9" s="4">
        <v>19</v>
      </c>
      <c r="P9" s="4" t="s">
        <v>87</v>
      </c>
      <c r="Q9" s="12">
        <f t="shared" si="0"/>
        <v>1786.3684210526317</v>
      </c>
    </row>
    <row r="10" spans="1:18" ht="13.2" x14ac:dyDescent="0.25">
      <c r="A10" s="15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6">
        <v>184</v>
      </c>
      <c r="I10" s="6">
        <v>59</v>
      </c>
      <c r="J10" s="3">
        <v>37</v>
      </c>
      <c r="K10" s="3" t="s">
        <v>28</v>
      </c>
      <c r="L10" s="4" t="s">
        <v>52</v>
      </c>
      <c r="M10" s="1" t="s">
        <v>125</v>
      </c>
      <c r="N10" s="1" t="s">
        <v>126</v>
      </c>
      <c r="O10" s="3">
        <v>330</v>
      </c>
      <c r="P10" s="1" t="s">
        <v>127</v>
      </c>
      <c r="Q10" s="12">
        <f t="shared" si="0"/>
        <v>470.36363636363637</v>
      </c>
      <c r="R10" s="1" t="s">
        <v>29</v>
      </c>
    </row>
    <row r="11" spans="1:18" ht="13.2" x14ac:dyDescent="0.25">
      <c r="A11" s="15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>
        <v>0</v>
      </c>
      <c r="H11" s="6">
        <v>198</v>
      </c>
      <c r="I11" s="6">
        <v>43</v>
      </c>
      <c r="J11" s="3">
        <v>60</v>
      </c>
      <c r="K11" s="3" t="s">
        <v>31</v>
      </c>
      <c r="L11" s="3">
        <v>142</v>
      </c>
      <c r="M11" s="1" t="s">
        <v>90</v>
      </c>
      <c r="N11" s="1" t="s">
        <v>91</v>
      </c>
      <c r="O11" s="3">
        <v>170</v>
      </c>
      <c r="P11" s="3" t="s">
        <v>92</v>
      </c>
      <c r="Q11" s="12">
        <f t="shared" si="0"/>
        <v>534.20588235294122</v>
      </c>
      <c r="R11" s="1" t="s">
        <v>32</v>
      </c>
    </row>
    <row r="12" spans="1:18" ht="13.2" x14ac:dyDescent="0.25">
      <c r="A12" s="15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6">
        <v>224</v>
      </c>
      <c r="I12" s="6">
        <v>44.6</v>
      </c>
      <c r="J12" s="5">
        <v>23.9</v>
      </c>
      <c r="K12" s="3" t="s">
        <v>18</v>
      </c>
      <c r="L12" s="3">
        <v>76</v>
      </c>
      <c r="M12" s="1" t="s">
        <v>59</v>
      </c>
      <c r="N12" s="1" t="s">
        <v>93</v>
      </c>
      <c r="O12" s="3">
        <v>2654</v>
      </c>
      <c r="P12" s="3" t="s">
        <v>94</v>
      </c>
      <c r="Q12" s="12">
        <f t="shared" si="0"/>
        <v>527.50565184626976</v>
      </c>
      <c r="R12" s="2" t="s">
        <v>34</v>
      </c>
    </row>
    <row r="13" spans="1:18" ht="13.2" x14ac:dyDescent="0.25">
      <c r="A13" s="15">
        <v>45014.472854074076</v>
      </c>
      <c r="B13" s="1" t="s">
        <v>35</v>
      </c>
      <c r="C13" s="3">
        <v>140000</v>
      </c>
      <c r="D13" s="3">
        <v>71.2</v>
      </c>
      <c r="E13" s="3">
        <v>34500</v>
      </c>
      <c r="F13" s="3">
        <v>0</v>
      </c>
      <c r="G13" s="3">
        <v>34500</v>
      </c>
      <c r="H13" s="6">
        <v>235</v>
      </c>
      <c r="I13" s="6">
        <v>43.5</v>
      </c>
      <c r="J13" s="5">
        <v>28.2</v>
      </c>
      <c r="K13" s="3" t="s">
        <v>18</v>
      </c>
      <c r="L13" s="3">
        <v>100.84</v>
      </c>
      <c r="M13" s="1" t="s">
        <v>59</v>
      </c>
      <c r="N13" s="1" t="s">
        <v>95</v>
      </c>
      <c r="O13" s="3">
        <v>259</v>
      </c>
      <c r="P13" s="3" t="s">
        <v>92</v>
      </c>
      <c r="Q13" s="12">
        <f t="shared" si="0"/>
        <v>540.54054054054052</v>
      </c>
      <c r="R13" s="1" t="s">
        <v>36</v>
      </c>
    </row>
    <row r="14" spans="1:18" ht="13.2" x14ac:dyDescent="0.25">
      <c r="A14" s="15">
        <v>45015.485319687505</v>
      </c>
      <c r="B14" s="1" t="s">
        <v>37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6">
        <v>228</v>
      </c>
      <c r="I14" s="6">
        <v>46</v>
      </c>
      <c r="J14" s="3">
        <v>23</v>
      </c>
      <c r="K14" s="3" t="s">
        <v>18</v>
      </c>
      <c r="L14" s="3">
        <v>99.56</v>
      </c>
      <c r="M14" s="1" t="s">
        <v>96</v>
      </c>
      <c r="N14" s="1" t="s">
        <v>97</v>
      </c>
      <c r="O14" s="3">
        <v>9870</v>
      </c>
      <c r="P14" s="3" t="s">
        <v>94</v>
      </c>
      <c r="Q14" s="12">
        <f t="shared" si="0"/>
        <v>32.87112462006079</v>
      </c>
    </row>
    <row r="15" spans="1:18" ht="13.2" x14ac:dyDescent="0.25">
      <c r="A15" s="15">
        <v>45015.494416099536</v>
      </c>
      <c r="B15" s="1" t="s">
        <v>38</v>
      </c>
      <c r="C15" s="3">
        <v>214000</v>
      </c>
      <c r="D15" s="3">
        <v>600</v>
      </c>
      <c r="E15" s="3" t="s">
        <v>52</v>
      </c>
      <c r="F15" s="3">
        <v>0</v>
      </c>
      <c r="G15" s="3">
        <v>0</v>
      </c>
      <c r="H15" s="6">
        <v>229</v>
      </c>
      <c r="I15" s="6">
        <v>35</v>
      </c>
      <c r="J15" s="3">
        <v>43</v>
      </c>
      <c r="K15" s="3" t="s">
        <v>18</v>
      </c>
      <c r="L15" s="3" t="s">
        <v>52</v>
      </c>
      <c r="M15" s="1" t="s">
        <v>59</v>
      </c>
      <c r="N15" s="1" t="s">
        <v>65</v>
      </c>
      <c r="O15" s="7">
        <v>403</v>
      </c>
      <c r="P15" s="7" t="s">
        <v>78</v>
      </c>
      <c r="Q15" s="12">
        <f t="shared" si="0"/>
        <v>531.01736972704714</v>
      </c>
    </row>
    <row r="16" spans="1:18" s="23" customFormat="1" ht="13.2" x14ac:dyDescent="0.25">
      <c r="A16" s="16">
        <v>45015.675072337966</v>
      </c>
      <c r="B16" s="17" t="s">
        <v>39</v>
      </c>
      <c r="C16" s="18">
        <v>224226</v>
      </c>
      <c r="D16" s="18" t="s">
        <v>52</v>
      </c>
      <c r="E16" s="18" t="s">
        <v>52</v>
      </c>
      <c r="F16" s="18">
        <v>0</v>
      </c>
      <c r="G16" s="18">
        <v>0</v>
      </c>
      <c r="H16" s="18">
        <v>221.32</v>
      </c>
      <c r="I16" s="18">
        <v>59.4</v>
      </c>
      <c r="J16" s="18">
        <v>42</v>
      </c>
      <c r="K16" s="18" t="s">
        <v>28</v>
      </c>
      <c r="L16" s="18" t="s">
        <v>52</v>
      </c>
      <c r="M16" s="17" t="s">
        <v>60</v>
      </c>
      <c r="N16" s="17" t="s">
        <v>66</v>
      </c>
      <c r="O16" s="19">
        <v>65</v>
      </c>
      <c r="P16" s="19" t="s">
        <v>83</v>
      </c>
      <c r="Q16" s="20">
        <f t="shared" si="0"/>
        <v>3449.6307692307691</v>
      </c>
      <c r="R16" s="17" t="s">
        <v>40</v>
      </c>
    </row>
    <row r="17" spans="1:18" s="23" customFormat="1" ht="13.2" x14ac:dyDescent="0.25">
      <c r="A17" s="16">
        <v>45015.679077731482</v>
      </c>
      <c r="B17" s="17" t="s">
        <v>41</v>
      </c>
      <c r="C17" s="18">
        <v>9823</v>
      </c>
      <c r="D17" s="18" t="s">
        <v>52</v>
      </c>
      <c r="E17" s="18" t="s">
        <v>52</v>
      </c>
      <c r="F17" s="18">
        <v>0</v>
      </c>
      <c r="G17" s="18">
        <v>0</v>
      </c>
      <c r="H17" s="18">
        <v>295</v>
      </c>
      <c r="I17" s="18">
        <v>51</v>
      </c>
      <c r="J17" s="18">
        <v>30</v>
      </c>
      <c r="K17" s="18" t="s">
        <v>18</v>
      </c>
      <c r="L17" s="18">
        <v>173</v>
      </c>
      <c r="M17" s="17" t="s">
        <v>61</v>
      </c>
      <c r="N17" s="17" t="s">
        <v>67</v>
      </c>
      <c r="O17" s="19">
        <v>11</v>
      </c>
      <c r="P17" s="19" t="s">
        <v>84</v>
      </c>
      <c r="Q17" s="20">
        <f t="shared" si="0"/>
        <v>893</v>
      </c>
      <c r="R17" s="23" t="s">
        <v>62</v>
      </c>
    </row>
    <row r="18" spans="1:18" ht="13.2" x14ac:dyDescent="0.25">
      <c r="A18" s="15">
        <v>45015.703346759256</v>
      </c>
      <c r="B18" s="1" t="s">
        <v>42</v>
      </c>
      <c r="C18" s="3">
        <v>165122</v>
      </c>
      <c r="D18" s="3">
        <v>528</v>
      </c>
      <c r="E18" s="6" t="s">
        <v>52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" t="s">
        <v>59</v>
      </c>
      <c r="N18" s="1" t="s">
        <v>68</v>
      </c>
      <c r="O18" s="7">
        <v>380</v>
      </c>
      <c r="P18" s="8" t="s">
        <v>78</v>
      </c>
      <c r="Q18" s="12">
        <f t="shared" si="0"/>
        <v>434.53157894736842</v>
      </c>
    </row>
    <row r="19" spans="1:18" ht="13.2" x14ac:dyDescent="0.25">
      <c r="A19" s="15">
        <v>45016.342198321756</v>
      </c>
      <c r="B19" s="1" t="s">
        <v>50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" t="s">
        <v>60</v>
      </c>
      <c r="N19" s="1" t="s">
        <v>69</v>
      </c>
      <c r="O19" s="7">
        <v>84</v>
      </c>
      <c r="P19" s="7" t="s">
        <v>83</v>
      </c>
      <c r="Q19" s="12">
        <f t="shared" si="0"/>
        <v>488.26190476190476</v>
      </c>
      <c r="R19" s="1" t="s">
        <v>43</v>
      </c>
    </row>
    <row r="20" spans="1:18" ht="13.2" x14ac:dyDescent="0.25">
      <c r="A20" s="15">
        <v>45016.42414427083</v>
      </c>
      <c r="B20" s="1" t="s">
        <v>51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53</v>
      </c>
      <c r="L20" s="6" t="s">
        <v>52</v>
      </c>
      <c r="M20" s="1" t="s">
        <v>63</v>
      </c>
      <c r="N20" s="1" t="s">
        <v>70</v>
      </c>
      <c r="O20" s="6">
        <v>201</v>
      </c>
      <c r="P20" s="9" t="s">
        <v>78</v>
      </c>
      <c r="Q20" s="12">
        <f t="shared" si="0"/>
        <v>189.39800995024876</v>
      </c>
      <c r="R20" s="1" t="s">
        <v>44</v>
      </c>
    </row>
    <row r="21" spans="1:18" ht="13.2" x14ac:dyDescent="0.25">
      <c r="A21" s="15">
        <v>45016.51286357639</v>
      </c>
      <c r="B21" s="1" t="s">
        <v>45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" t="s">
        <v>60</v>
      </c>
      <c r="N21" s="1" t="s">
        <v>69</v>
      </c>
      <c r="O21" s="7">
        <v>104</v>
      </c>
      <c r="P21" s="7" t="s">
        <v>83</v>
      </c>
      <c r="Q21" s="12">
        <f t="shared" si="0"/>
        <v>789.88461538461536</v>
      </c>
      <c r="R21" s="1" t="s">
        <v>46</v>
      </c>
    </row>
    <row r="22" spans="1:18" ht="13.2" x14ac:dyDescent="0.25">
      <c r="A22" s="15">
        <v>45016.690710104165</v>
      </c>
      <c r="B22" s="1" t="s">
        <v>47</v>
      </c>
      <c r="C22" s="3">
        <v>56070</v>
      </c>
      <c r="D22" s="3">
        <v>1570</v>
      </c>
      <c r="E22" s="3">
        <v>56070</v>
      </c>
      <c r="F22" s="3">
        <v>56070</v>
      </c>
      <c r="G22" s="6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4" t="s">
        <v>52</v>
      </c>
      <c r="M22" s="1" t="s">
        <v>71</v>
      </c>
      <c r="N22" s="1" t="s">
        <v>72</v>
      </c>
      <c r="O22" s="4">
        <v>186</v>
      </c>
      <c r="P22" s="7" t="s">
        <v>83</v>
      </c>
      <c r="Q22" s="12">
        <f t="shared" si="0"/>
        <v>301.45161290322579</v>
      </c>
      <c r="R22" s="1" t="s">
        <v>48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  <hyperlink ref="N2" r:id="rId4" tooltip="Gironde (département)" display="https://fr.wikipedia.org/wiki/Gironde_(d%C3%A9partement)" xr:uid="{DE922D36-5B2C-4494-B018-C011115D7144}"/>
    <hyperlink ref="N3" r:id="rId5" tooltip="Isère (département)" display="https://fr.wikipedia.org/wiki/Is%C3%A8re_(d%C3%A9partement)" xr:uid="{826151B7-3E68-4856-95CC-1424C9844A79}"/>
    <hyperlink ref="N4" r:id="rId6" tooltip="Ille-et-Vilaine" display="https://fr.wikipedia.org/wiki/Ille-et-Vilaine" xr:uid="{85258FE5-1D27-46DB-A22E-8B7D91DFF5E4}"/>
    <hyperlink ref="N5" r:id="rId7" tooltip="Meurthe-et-Moselle" display="https://fr.wikipedia.org/wiki/Meurthe-et-Moselle" xr:uid="{0C39027E-470B-4ED8-971A-4EBB36E3FE62}"/>
    <hyperlink ref="N6" r:id="rId8" tooltip="Loire-Atlantique" display="https://fr.wikipedia.org/wiki/Loire-Atlantique" xr:uid="{6A12DA2C-1A5F-418F-89F8-EE42F1D22A8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96B-7D24-4AB2-BD67-5C208D2B42E4}">
  <dimension ref="A1:AC37"/>
  <sheetViews>
    <sheetView workbookViewId="0">
      <selection activeCell="B2" sqref="B2:C2"/>
    </sheetView>
  </sheetViews>
  <sheetFormatPr baseColWidth="10" defaultColWidth="12.5546875" defaultRowHeight="15.75" customHeight="1" x14ac:dyDescent="0.25"/>
  <cols>
    <col min="1" max="1" width="10.33203125" bestFit="1" customWidth="1"/>
    <col min="2" max="2" width="31.109375" bestFit="1" customWidth="1"/>
    <col min="3" max="3" width="12.88671875" bestFit="1" customWidth="1"/>
    <col min="4" max="4" width="13.44140625" bestFit="1" customWidth="1"/>
    <col min="5" max="5" width="14.33203125" bestFit="1" customWidth="1"/>
    <col min="6" max="7" width="17" bestFit="1" customWidth="1"/>
    <col min="8" max="8" width="11.33203125" bestFit="1" customWidth="1"/>
    <col min="9" max="9" width="11.88671875" bestFit="1" customWidth="1"/>
    <col min="10" max="10" width="11.44140625" bestFit="1" customWidth="1"/>
    <col min="11" max="11" width="15.33203125" bestFit="1" customWidth="1"/>
    <col min="12" max="12" width="7.6640625" bestFit="1" customWidth="1"/>
    <col min="13" max="13" width="24.33203125" bestFit="1" customWidth="1"/>
    <col min="14" max="14" width="20.109375" bestFit="1" customWidth="1"/>
    <col min="15" max="15" width="9.33203125" bestFit="1" customWidth="1"/>
    <col min="16" max="16" width="18.6640625" customWidth="1"/>
    <col min="18" max="18" width="15.33203125" bestFit="1" customWidth="1"/>
    <col min="19" max="19" width="15.77734375" bestFit="1" customWidth="1"/>
    <col min="20" max="21" width="20.5546875" bestFit="1" customWidth="1"/>
    <col min="22" max="22" width="13.109375" bestFit="1" customWidth="1"/>
    <col min="23" max="23" width="13.77734375" bestFit="1" customWidth="1"/>
    <col min="24" max="24" width="13.6640625" bestFit="1" customWidth="1"/>
    <col min="29" max="29" width="18.6640625" customWidth="1"/>
  </cols>
  <sheetData>
    <row r="1" spans="1:29" ht="13.2" x14ac:dyDescent="0.25">
      <c r="A1" s="1" t="s">
        <v>54</v>
      </c>
      <c r="B1" s="1" t="s">
        <v>0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" t="s">
        <v>55</v>
      </c>
      <c r="N1" s="1" t="s">
        <v>64</v>
      </c>
      <c r="O1" s="1" t="s">
        <v>117</v>
      </c>
      <c r="P1" s="1" t="s">
        <v>115</v>
      </c>
      <c r="Q1" s="1" t="s">
        <v>102</v>
      </c>
      <c r="R1" s="1" t="s">
        <v>116</v>
      </c>
      <c r="S1" s="1" t="s">
        <v>120</v>
      </c>
      <c r="T1" s="1" t="s">
        <v>118</v>
      </c>
      <c r="U1" s="1" t="s">
        <v>119</v>
      </c>
      <c r="V1" t="s">
        <v>122</v>
      </c>
      <c r="W1" t="s">
        <v>123</v>
      </c>
      <c r="X1" t="s">
        <v>124</v>
      </c>
      <c r="AC1" s="1" t="s">
        <v>11</v>
      </c>
    </row>
    <row r="2" spans="1:29" ht="13.2" x14ac:dyDescent="0.25">
      <c r="A2" s="15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6" t="s">
        <v>58</v>
      </c>
      <c r="L2" s="3">
        <v>102.79</v>
      </c>
      <c r="M2" s="1" t="s">
        <v>71</v>
      </c>
      <c r="N2" s="1" t="s">
        <v>72</v>
      </c>
      <c r="O2" s="3">
        <v>171</v>
      </c>
      <c r="P2" s="4" t="s">
        <v>87</v>
      </c>
      <c r="Q2" s="12">
        <f>C2/O2</f>
        <v>667.56140350877195</v>
      </c>
      <c r="R2" s="11">
        <f>D2/E2</f>
        <v>2.6786712895649257E-2</v>
      </c>
      <c r="S2" s="14">
        <f>E2/$C2</f>
        <v>0.15664940912634798</v>
      </c>
      <c r="T2" s="14">
        <f>F2/$E2</f>
        <v>1</v>
      </c>
      <c r="U2" s="14">
        <f>G2/$E2</f>
        <v>0</v>
      </c>
      <c r="V2" s="14">
        <f>H2/SUM($H2:$J2)</f>
        <v>0.17699115044247787</v>
      </c>
      <c r="W2" s="14">
        <f t="shared" ref="W2:X2" si="0">I2/SUM($H2:$J2)</f>
        <v>0.49557522123893805</v>
      </c>
      <c r="X2" s="14">
        <f t="shared" si="0"/>
        <v>0.32743362831858408</v>
      </c>
      <c r="AC2" s="2" t="s">
        <v>13</v>
      </c>
    </row>
    <row r="3" spans="1:29" ht="13.2" x14ac:dyDescent="0.25">
      <c r="A3" s="15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18</v>
      </c>
      <c r="L3" s="3">
        <v>103.8</v>
      </c>
      <c r="M3" s="1" t="s">
        <v>98</v>
      </c>
      <c r="N3" s="1" t="s">
        <v>75</v>
      </c>
      <c r="O3" s="3">
        <v>257</v>
      </c>
      <c r="P3" s="4" t="s">
        <v>87</v>
      </c>
      <c r="Q3" s="12">
        <f t="shared" ref="Q3:Q19" si="1">C3/O3</f>
        <v>367.7081712062257</v>
      </c>
      <c r="R3" s="11">
        <f t="shared" ref="R3:R19" si="2">D3/E3</f>
        <v>1.8909852805790415E-2</v>
      </c>
      <c r="S3" s="14">
        <f t="shared" ref="S3:S19" si="3">E3/$C3</f>
        <v>1</v>
      </c>
      <c r="T3" s="14">
        <f t="shared" ref="T3:U19" si="4">F3/$E3</f>
        <v>0.81718711971301894</v>
      </c>
      <c r="U3" s="14">
        <f t="shared" si="4"/>
        <v>0.18281288028698109</v>
      </c>
      <c r="V3" s="14">
        <f t="shared" ref="V3:V19" si="5">H3/SUM($H3:$J3)</f>
        <v>0.62999531689041521</v>
      </c>
      <c r="W3" s="14">
        <f t="shared" ref="W3:W19" si="6">I3/SUM($H3:$J3)</f>
        <v>0.22752107399313143</v>
      </c>
      <c r="X3" s="14">
        <f t="shared" ref="X3:X19" si="7">J3/SUM($H3:$J3)</f>
        <v>0.1424836091164533</v>
      </c>
      <c r="AC3" s="1" t="s">
        <v>16</v>
      </c>
    </row>
    <row r="4" spans="1:29" ht="13.2" x14ac:dyDescent="0.25">
      <c r="A4" s="15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1" t="s">
        <v>99</v>
      </c>
      <c r="N4" s="1" t="s">
        <v>76</v>
      </c>
      <c r="O4" s="3">
        <v>76</v>
      </c>
      <c r="P4" s="4" t="s">
        <v>87</v>
      </c>
      <c r="Q4" s="12">
        <f t="shared" si="1"/>
        <v>1122.0131578947369</v>
      </c>
      <c r="R4" s="11">
        <f t="shared" si="2"/>
        <v>2.985498668245043E-2</v>
      </c>
      <c r="S4" s="14">
        <f t="shared" si="3"/>
        <v>0.99064182097498621</v>
      </c>
      <c r="T4" s="14">
        <f t="shared" si="4"/>
        <v>0.99763243563184378</v>
      </c>
      <c r="U4" s="14">
        <f t="shared" si="4"/>
        <v>1.1814146197099733E-2</v>
      </c>
      <c r="V4" s="14">
        <f t="shared" si="5"/>
        <v>0.23255813953488372</v>
      </c>
      <c r="W4" s="14">
        <f t="shared" si="6"/>
        <v>0.34883720930232559</v>
      </c>
      <c r="X4" s="14">
        <f t="shared" si="7"/>
        <v>0.41860465116279072</v>
      </c>
    </row>
    <row r="5" spans="1:29" ht="13.2" x14ac:dyDescent="0.25">
      <c r="A5" s="15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1" t="s">
        <v>100</v>
      </c>
      <c r="N5" s="1" t="s">
        <v>77</v>
      </c>
      <c r="O5" s="3">
        <v>262</v>
      </c>
      <c r="P5" s="3" t="s">
        <v>92</v>
      </c>
      <c r="Q5" s="12">
        <f t="shared" si="1"/>
        <v>155.72519083969465</v>
      </c>
      <c r="R5" s="11">
        <f t="shared" si="2"/>
        <v>0.11666666666666667</v>
      </c>
      <c r="S5" s="14">
        <f t="shared" si="3"/>
        <v>0.73529411764705888</v>
      </c>
      <c r="T5" s="14">
        <f t="shared" si="4"/>
        <v>1</v>
      </c>
      <c r="U5" s="14">
        <f t="shared" si="4"/>
        <v>0.15</v>
      </c>
      <c r="V5" s="14">
        <f t="shared" si="5"/>
        <v>0.6630824372759857</v>
      </c>
      <c r="W5" s="14">
        <f t="shared" si="6"/>
        <v>0.22580645161290322</v>
      </c>
      <c r="X5" s="14">
        <f t="shared" si="7"/>
        <v>0.1111111111111111</v>
      </c>
      <c r="AC5" s="1" t="s">
        <v>20</v>
      </c>
    </row>
    <row r="6" spans="1:29" ht="13.2" x14ac:dyDescent="0.25">
      <c r="A6" s="15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1" t="s">
        <v>101</v>
      </c>
      <c r="N6" s="1" t="s">
        <v>79</v>
      </c>
      <c r="O6" s="3">
        <v>1303</v>
      </c>
      <c r="P6" s="3" t="s">
        <v>94</v>
      </c>
      <c r="Q6" s="12">
        <f t="shared" si="1"/>
        <v>523.60706062931695</v>
      </c>
      <c r="R6" s="11">
        <f t="shared" si="2"/>
        <v>8.0000000000000002E-3</v>
      </c>
      <c r="S6" s="14">
        <f t="shared" si="3"/>
        <v>3.6642922053176208E-2</v>
      </c>
      <c r="T6" s="14">
        <f t="shared" si="4"/>
        <v>0</v>
      </c>
      <c r="U6" s="14">
        <f t="shared" si="4"/>
        <v>1</v>
      </c>
      <c r="V6" s="14">
        <f t="shared" si="5"/>
        <v>0.73161764705882348</v>
      </c>
      <c r="W6" s="14">
        <f t="shared" si="6"/>
        <v>0.16544117647058823</v>
      </c>
      <c r="X6" s="14">
        <f t="shared" si="7"/>
        <v>0.10294117647058823</v>
      </c>
      <c r="AC6" s="1" t="s">
        <v>22</v>
      </c>
    </row>
    <row r="7" spans="1:29" ht="13.2" x14ac:dyDescent="0.25">
      <c r="A7" s="15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6" t="s">
        <v>28</v>
      </c>
      <c r="L7" s="3">
        <v>86</v>
      </c>
      <c r="M7" s="1" t="s">
        <v>100</v>
      </c>
      <c r="N7" s="1" t="s">
        <v>81</v>
      </c>
      <c r="O7" s="3">
        <v>129</v>
      </c>
      <c r="P7" s="3" t="s">
        <v>92</v>
      </c>
      <c r="Q7" s="12">
        <f t="shared" si="1"/>
        <v>1023.2558139534884</v>
      </c>
      <c r="R7" s="11">
        <f t="shared" si="2"/>
        <v>2.3575757575757576E-2</v>
      </c>
      <c r="S7" s="14">
        <f t="shared" si="3"/>
        <v>1</v>
      </c>
      <c r="T7" s="14">
        <f t="shared" si="4"/>
        <v>0</v>
      </c>
      <c r="U7" s="14">
        <f t="shared" si="4"/>
        <v>1</v>
      </c>
      <c r="V7" s="14">
        <f t="shared" si="5"/>
        <v>0.57317073170731703</v>
      </c>
      <c r="W7" s="14">
        <f t="shared" si="6"/>
        <v>0.23577235772357724</v>
      </c>
      <c r="X7" s="14">
        <f t="shared" si="7"/>
        <v>0.1910569105691057</v>
      </c>
      <c r="AC7" s="2" t="s">
        <v>24</v>
      </c>
    </row>
    <row r="8" spans="1:29" ht="13.2" x14ac:dyDescent="0.25">
      <c r="A8" s="15">
        <v>45005.621300856481</v>
      </c>
      <c r="B8" s="1" t="s">
        <v>25</v>
      </c>
      <c r="C8" s="3">
        <v>33941</v>
      </c>
      <c r="D8" s="3">
        <v>3276</v>
      </c>
      <c r="E8" s="3">
        <v>33941</v>
      </c>
      <c r="F8" s="3">
        <v>33941</v>
      </c>
      <c r="G8" s="3">
        <v>33941</v>
      </c>
      <c r="H8" s="6">
        <v>115</v>
      </c>
      <c r="I8" s="6">
        <v>35</v>
      </c>
      <c r="J8" s="3">
        <v>56</v>
      </c>
      <c r="K8" s="3" t="s">
        <v>26</v>
      </c>
      <c r="L8" s="4" t="s">
        <v>52</v>
      </c>
      <c r="M8" s="1" t="s">
        <v>88</v>
      </c>
      <c r="N8" s="1" t="s">
        <v>89</v>
      </c>
      <c r="O8" s="4">
        <v>19</v>
      </c>
      <c r="P8" s="4" t="s">
        <v>87</v>
      </c>
      <c r="Q8" s="12">
        <f t="shared" si="1"/>
        <v>1786.3684210526317</v>
      </c>
      <c r="R8" s="11">
        <f t="shared" si="2"/>
        <v>9.6520432515247043E-2</v>
      </c>
      <c r="S8" s="14">
        <f t="shared" si="3"/>
        <v>1</v>
      </c>
      <c r="T8" s="14">
        <f t="shared" si="4"/>
        <v>1</v>
      </c>
      <c r="U8" s="14">
        <f t="shared" si="4"/>
        <v>1</v>
      </c>
      <c r="V8" s="14">
        <f t="shared" si="5"/>
        <v>0.55825242718446599</v>
      </c>
      <c r="W8" s="14">
        <f t="shared" si="6"/>
        <v>0.16990291262135923</v>
      </c>
      <c r="X8" s="14">
        <f t="shared" si="7"/>
        <v>0.27184466019417475</v>
      </c>
    </row>
    <row r="9" spans="1:29" ht="13.2" x14ac:dyDescent="0.25">
      <c r="A9" s="15">
        <v>45005.631334247686</v>
      </c>
      <c r="B9" s="1" t="s">
        <v>27</v>
      </c>
      <c r="C9" s="3">
        <v>155220</v>
      </c>
      <c r="D9" s="3">
        <v>431.7</v>
      </c>
      <c r="E9" s="3">
        <v>27430</v>
      </c>
      <c r="F9" s="3">
        <v>6506</v>
      </c>
      <c r="G9" s="3">
        <v>20924</v>
      </c>
      <c r="H9" s="6">
        <v>184</v>
      </c>
      <c r="I9" s="6">
        <v>59</v>
      </c>
      <c r="J9" s="3">
        <v>37</v>
      </c>
      <c r="K9" s="3" t="s">
        <v>28</v>
      </c>
      <c r="L9" s="4" t="s">
        <v>52</v>
      </c>
      <c r="M9" s="1" t="s">
        <v>125</v>
      </c>
      <c r="N9" s="1" t="s">
        <v>126</v>
      </c>
      <c r="O9" s="3">
        <v>330</v>
      </c>
      <c r="P9" s="1" t="s">
        <v>127</v>
      </c>
      <c r="Q9" s="12">
        <f t="shared" si="1"/>
        <v>470.36363636363637</v>
      </c>
      <c r="R9" s="11">
        <f t="shared" si="2"/>
        <v>1.5738242799854175E-2</v>
      </c>
      <c r="S9" s="14">
        <f t="shared" si="3"/>
        <v>0.17671691792294808</v>
      </c>
      <c r="T9" s="14">
        <f t="shared" si="4"/>
        <v>0.23718556325191395</v>
      </c>
      <c r="U9" s="14">
        <f t="shared" si="4"/>
        <v>0.76281443674808602</v>
      </c>
      <c r="V9" s="14">
        <f t="shared" si="5"/>
        <v>0.65714285714285714</v>
      </c>
      <c r="W9" s="14">
        <f t="shared" si="6"/>
        <v>0.21071428571428572</v>
      </c>
      <c r="X9" s="14">
        <f t="shared" si="7"/>
        <v>0.13214285714285715</v>
      </c>
      <c r="AC9" s="1" t="s">
        <v>29</v>
      </c>
    </row>
    <row r="10" spans="1:29" ht="13.2" x14ac:dyDescent="0.25">
      <c r="A10" s="15">
        <v>45007.493851562496</v>
      </c>
      <c r="B10" s="1" t="s">
        <v>30</v>
      </c>
      <c r="C10" s="3">
        <v>90815</v>
      </c>
      <c r="D10" s="3">
        <v>1500</v>
      </c>
      <c r="E10" s="3">
        <v>90815</v>
      </c>
      <c r="F10" s="3">
        <v>90815</v>
      </c>
      <c r="G10" s="3">
        <v>0</v>
      </c>
      <c r="H10" s="6">
        <v>198</v>
      </c>
      <c r="I10" s="6">
        <v>43</v>
      </c>
      <c r="J10" s="3">
        <v>60</v>
      </c>
      <c r="K10" s="3" t="s">
        <v>31</v>
      </c>
      <c r="L10" s="3">
        <v>142</v>
      </c>
      <c r="M10" s="1" t="s">
        <v>90</v>
      </c>
      <c r="N10" s="1" t="s">
        <v>91</v>
      </c>
      <c r="O10" s="3">
        <v>170</v>
      </c>
      <c r="P10" s="3" t="s">
        <v>92</v>
      </c>
      <c r="Q10" s="12">
        <f t="shared" si="1"/>
        <v>534.20588235294122</v>
      </c>
      <c r="R10" s="11">
        <f t="shared" si="2"/>
        <v>1.6517095193525299E-2</v>
      </c>
      <c r="S10" s="14">
        <f t="shared" si="3"/>
        <v>1</v>
      </c>
      <c r="T10" s="14">
        <f t="shared" si="4"/>
        <v>1</v>
      </c>
      <c r="U10" s="14">
        <f t="shared" si="4"/>
        <v>0</v>
      </c>
      <c r="V10" s="14">
        <f t="shared" si="5"/>
        <v>0.65780730897009965</v>
      </c>
      <c r="W10" s="14">
        <f t="shared" si="6"/>
        <v>0.14285714285714285</v>
      </c>
      <c r="X10" s="14">
        <f t="shared" si="7"/>
        <v>0.19933554817275748</v>
      </c>
      <c r="AC10" s="1" t="s">
        <v>32</v>
      </c>
    </row>
    <row r="11" spans="1:29" ht="13.2" x14ac:dyDescent="0.25">
      <c r="A11" s="15">
        <v>45008.446508553243</v>
      </c>
      <c r="B11" s="1" t="s">
        <v>33</v>
      </c>
      <c r="C11" s="3">
        <v>1400000</v>
      </c>
      <c r="D11" s="3">
        <v>1066</v>
      </c>
      <c r="E11" s="3">
        <v>260000</v>
      </c>
      <c r="F11" s="3">
        <v>0</v>
      </c>
      <c r="G11" s="3">
        <v>260000</v>
      </c>
      <c r="H11" s="6">
        <v>224</v>
      </c>
      <c r="I11" s="6">
        <v>44.6</v>
      </c>
      <c r="J11" s="5">
        <v>23.9</v>
      </c>
      <c r="K11" s="3" t="s">
        <v>18</v>
      </c>
      <c r="L11" s="3">
        <v>76</v>
      </c>
      <c r="M11" s="1" t="s">
        <v>59</v>
      </c>
      <c r="N11" s="1" t="s">
        <v>93</v>
      </c>
      <c r="O11" s="3">
        <v>2654</v>
      </c>
      <c r="P11" s="3" t="s">
        <v>94</v>
      </c>
      <c r="Q11" s="12">
        <f t="shared" si="1"/>
        <v>527.50565184626976</v>
      </c>
      <c r="R11" s="11">
        <f t="shared" si="2"/>
        <v>4.1000000000000003E-3</v>
      </c>
      <c r="S11" s="14">
        <f t="shared" si="3"/>
        <v>0.18571428571428572</v>
      </c>
      <c r="T11" s="14">
        <f t="shared" si="4"/>
        <v>0</v>
      </c>
      <c r="U11" s="14">
        <f t="shared" si="4"/>
        <v>1</v>
      </c>
      <c r="V11" s="14">
        <f t="shared" si="5"/>
        <v>0.76581196581196587</v>
      </c>
      <c r="W11" s="14">
        <f t="shared" si="6"/>
        <v>0.15247863247863247</v>
      </c>
      <c r="X11" s="14">
        <f t="shared" si="7"/>
        <v>8.1709401709401705E-2</v>
      </c>
      <c r="AC11" s="2" t="s">
        <v>34</v>
      </c>
    </row>
    <row r="12" spans="1:29" ht="13.2" x14ac:dyDescent="0.25">
      <c r="A12" s="15">
        <v>45014.472854074076</v>
      </c>
      <c r="B12" s="1" t="s">
        <v>35</v>
      </c>
      <c r="C12" s="3">
        <v>140000</v>
      </c>
      <c r="D12" s="3">
        <v>71.2</v>
      </c>
      <c r="E12" s="3">
        <v>34500</v>
      </c>
      <c r="F12" s="3">
        <v>0</v>
      </c>
      <c r="G12" s="3">
        <v>34500</v>
      </c>
      <c r="H12" s="6">
        <v>235</v>
      </c>
      <c r="I12" s="6">
        <v>43.5</v>
      </c>
      <c r="J12" s="5">
        <v>28.2</v>
      </c>
      <c r="K12" s="3" t="s">
        <v>18</v>
      </c>
      <c r="L12" s="3">
        <v>100.84</v>
      </c>
      <c r="M12" s="1" t="s">
        <v>59</v>
      </c>
      <c r="N12" s="1" t="s">
        <v>95</v>
      </c>
      <c r="O12" s="3">
        <v>259</v>
      </c>
      <c r="P12" s="3" t="s">
        <v>92</v>
      </c>
      <c r="Q12" s="12">
        <f t="shared" si="1"/>
        <v>540.54054054054052</v>
      </c>
      <c r="R12" s="11">
        <f t="shared" si="2"/>
        <v>2.0637681159420291E-3</v>
      </c>
      <c r="S12" s="14">
        <f t="shared" si="3"/>
        <v>0.24642857142857144</v>
      </c>
      <c r="T12" s="14">
        <f t="shared" si="4"/>
        <v>0</v>
      </c>
      <c r="U12" s="14">
        <f t="shared" si="4"/>
        <v>1</v>
      </c>
      <c r="V12" s="14">
        <f t="shared" si="5"/>
        <v>0.76622106292794268</v>
      </c>
      <c r="W12" s="14">
        <f t="shared" si="6"/>
        <v>0.14183240952070428</v>
      </c>
      <c r="X12" s="14">
        <f t="shared" si="7"/>
        <v>9.1946527551353116E-2</v>
      </c>
      <c r="AC12" s="1" t="s">
        <v>36</v>
      </c>
    </row>
    <row r="13" spans="1:29" ht="13.2" x14ac:dyDescent="0.25">
      <c r="A13" s="15">
        <v>45015.485319687505</v>
      </c>
      <c r="B13" s="1" t="s">
        <v>37</v>
      </c>
      <c r="C13" s="3">
        <v>324438</v>
      </c>
      <c r="D13" s="3">
        <v>339</v>
      </c>
      <c r="E13" s="3">
        <v>13362</v>
      </c>
      <c r="F13" s="3">
        <v>13362</v>
      </c>
      <c r="G13" s="3">
        <v>0</v>
      </c>
      <c r="H13" s="6">
        <v>228</v>
      </c>
      <c r="I13" s="6">
        <v>46</v>
      </c>
      <c r="J13" s="3">
        <v>23</v>
      </c>
      <c r="K13" s="3" t="s">
        <v>18</v>
      </c>
      <c r="L13" s="3">
        <v>99.56</v>
      </c>
      <c r="M13" s="1" t="s">
        <v>96</v>
      </c>
      <c r="N13" s="1" t="s">
        <v>97</v>
      </c>
      <c r="O13" s="3">
        <v>9870</v>
      </c>
      <c r="P13" s="3" t="s">
        <v>94</v>
      </c>
      <c r="Q13" s="12">
        <f t="shared" si="1"/>
        <v>32.87112462006079</v>
      </c>
      <c r="R13" s="11">
        <f t="shared" si="2"/>
        <v>2.537045352492142E-2</v>
      </c>
      <c r="S13" s="14">
        <f t="shared" si="3"/>
        <v>4.1185064634845489E-2</v>
      </c>
      <c r="T13" s="14">
        <f t="shared" si="4"/>
        <v>1</v>
      </c>
      <c r="U13" s="14">
        <f t="shared" si="4"/>
        <v>0</v>
      </c>
      <c r="V13" s="14">
        <f t="shared" si="5"/>
        <v>0.76767676767676762</v>
      </c>
      <c r="W13" s="14">
        <f t="shared" si="6"/>
        <v>0.15488215488215487</v>
      </c>
      <c r="X13" s="14">
        <f t="shared" si="7"/>
        <v>7.7441077441077436E-2</v>
      </c>
    </row>
    <row r="14" spans="1:29" ht="13.2" x14ac:dyDescent="0.25">
      <c r="A14" s="15">
        <v>45015.494416099536</v>
      </c>
      <c r="B14" s="1" t="s">
        <v>38</v>
      </c>
      <c r="C14" s="3">
        <v>214000</v>
      </c>
      <c r="D14" s="3">
        <v>600</v>
      </c>
      <c r="E14" s="3">
        <v>139100</v>
      </c>
      <c r="F14" s="3">
        <v>0</v>
      </c>
      <c r="G14" s="3">
        <v>0</v>
      </c>
      <c r="H14" s="6">
        <v>229</v>
      </c>
      <c r="I14" s="6">
        <v>35</v>
      </c>
      <c r="J14" s="3">
        <v>43</v>
      </c>
      <c r="K14" s="3" t="s">
        <v>18</v>
      </c>
      <c r="L14" s="3" t="s">
        <v>52</v>
      </c>
      <c r="M14" s="1" t="s">
        <v>59</v>
      </c>
      <c r="N14" s="1" t="s">
        <v>65</v>
      </c>
      <c r="O14" s="7">
        <v>403</v>
      </c>
      <c r="P14" s="3" t="s">
        <v>92</v>
      </c>
      <c r="Q14" s="12">
        <f t="shared" si="1"/>
        <v>531.01736972704714</v>
      </c>
      <c r="R14" s="11">
        <f t="shared" si="2"/>
        <v>4.3134435657800141E-3</v>
      </c>
      <c r="S14" s="14">
        <f t="shared" si="3"/>
        <v>0.65</v>
      </c>
      <c r="T14" s="14">
        <f t="shared" si="4"/>
        <v>0</v>
      </c>
      <c r="U14" s="14">
        <f t="shared" si="4"/>
        <v>0</v>
      </c>
      <c r="V14" s="14">
        <f t="shared" si="5"/>
        <v>0.74592833876221498</v>
      </c>
      <c r="W14" s="14">
        <f t="shared" si="6"/>
        <v>0.11400651465798045</v>
      </c>
      <c r="X14" s="14">
        <f t="shared" si="7"/>
        <v>0.14006514657980457</v>
      </c>
    </row>
    <row r="15" spans="1:29" ht="13.2" x14ac:dyDescent="0.25">
      <c r="A15" s="15">
        <v>45015.703346759256</v>
      </c>
      <c r="B15" s="1" t="s">
        <v>42</v>
      </c>
      <c r="C15" s="3">
        <v>165122</v>
      </c>
      <c r="D15" s="3">
        <v>528</v>
      </c>
      <c r="E15" s="6">
        <v>107329.3</v>
      </c>
      <c r="F15" s="3">
        <v>205</v>
      </c>
      <c r="G15" s="3">
        <v>39918</v>
      </c>
      <c r="H15" s="3">
        <v>136.9</v>
      </c>
      <c r="I15" s="3">
        <v>51.1</v>
      </c>
      <c r="J15" s="3">
        <v>37.5</v>
      </c>
      <c r="K15" s="3" t="s">
        <v>28</v>
      </c>
      <c r="L15" s="3">
        <v>125.36</v>
      </c>
      <c r="M15" s="1" t="s">
        <v>59</v>
      </c>
      <c r="N15" s="1" t="s">
        <v>68</v>
      </c>
      <c r="O15" s="7">
        <v>380</v>
      </c>
      <c r="P15" s="3" t="s">
        <v>92</v>
      </c>
      <c r="Q15" s="12">
        <f t="shared" si="1"/>
        <v>434.53157894736842</v>
      </c>
      <c r="R15" s="11">
        <f t="shared" si="2"/>
        <v>4.9194395193111291E-3</v>
      </c>
      <c r="S15" s="14">
        <f t="shared" si="3"/>
        <v>0.65</v>
      </c>
      <c r="T15" s="14">
        <f t="shared" si="4"/>
        <v>1.9100096618537528E-3</v>
      </c>
      <c r="U15" s="14">
        <f t="shared" si="4"/>
        <v>0.37192080820428342</v>
      </c>
      <c r="V15" s="14">
        <f t="shared" si="5"/>
        <v>0.60709534368070961</v>
      </c>
      <c r="W15" s="14">
        <f t="shared" si="6"/>
        <v>0.22660753880266077</v>
      </c>
      <c r="X15" s="14">
        <f t="shared" si="7"/>
        <v>0.16629711751662971</v>
      </c>
    </row>
    <row r="16" spans="1:29" ht="13.2" x14ac:dyDescent="0.25">
      <c r="A16" s="15">
        <v>45016.342198321756</v>
      </c>
      <c r="B16" s="1" t="s">
        <v>50</v>
      </c>
      <c r="C16" s="3">
        <v>41014</v>
      </c>
      <c r="D16" s="3">
        <v>1730</v>
      </c>
      <c r="E16" s="3">
        <v>41014</v>
      </c>
      <c r="F16" s="3">
        <v>37514</v>
      </c>
      <c r="G16" s="3">
        <v>3500</v>
      </c>
      <c r="H16" s="3">
        <v>178</v>
      </c>
      <c r="I16" s="3">
        <v>43</v>
      </c>
      <c r="J16" s="3">
        <v>40</v>
      </c>
      <c r="K16" s="3" t="s">
        <v>18</v>
      </c>
      <c r="L16" s="3">
        <v>97</v>
      </c>
      <c r="M16" s="1" t="s">
        <v>60</v>
      </c>
      <c r="N16" s="1" t="s">
        <v>69</v>
      </c>
      <c r="O16" s="7">
        <v>84</v>
      </c>
      <c r="P16" s="4" t="s">
        <v>87</v>
      </c>
      <c r="Q16" s="12">
        <f t="shared" si="1"/>
        <v>488.26190476190476</v>
      </c>
      <c r="R16" s="11">
        <f t="shared" si="2"/>
        <v>4.2180718778953526E-2</v>
      </c>
      <c r="S16" s="14">
        <f t="shared" si="3"/>
        <v>1</v>
      </c>
      <c r="T16" s="14">
        <f t="shared" si="4"/>
        <v>0.91466328570731947</v>
      </c>
      <c r="U16" s="14">
        <f t="shared" si="4"/>
        <v>8.5336714292680554E-2</v>
      </c>
      <c r="V16" s="14">
        <f t="shared" si="5"/>
        <v>0.68199233716475094</v>
      </c>
      <c r="W16" s="14">
        <f t="shared" si="6"/>
        <v>0.16475095785440613</v>
      </c>
      <c r="X16" s="14">
        <f t="shared" si="7"/>
        <v>0.1532567049808429</v>
      </c>
      <c r="AC16" s="1" t="s">
        <v>43</v>
      </c>
    </row>
    <row r="17" spans="1:29" ht="13.2" x14ac:dyDescent="0.25">
      <c r="A17" s="15">
        <v>45016.42414427083</v>
      </c>
      <c r="B17" s="1" t="s">
        <v>51</v>
      </c>
      <c r="C17" s="3">
        <v>38829</v>
      </c>
      <c r="D17" s="3">
        <v>2371.92</v>
      </c>
      <c r="E17" s="3">
        <v>38829</v>
      </c>
      <c r="F17" s="3">
        <v>38404</v>
      </c>
      <c r="G17" s="3">
        <v>425</v>
      </c>
      <c r="H17" s="3">
        <v>92</v>
      </c>
      <c r="I17" s="3">
        <v>71.5</v>
      </c>
      <c r="J17" s="3">
        <v>43.5</v>
      </c>
      <c r="K17" s="3" t="s">
        <v>53</v>
      </c>
      <c r="L17" s="6" t="s">
        <v>52</v>
      </c>
      <c r="M17" s="1" t="s">
        <v>63</v>
      </c>
      <c r="N17" s="1" t="s">
        <v>70</v>
      </c>
      <c r="O17" s="6">
        <v>201</v>
      </c>
      <c r="P17" s="3" t="s">
        <v>92</v>
      </c>
      <c r="Q17" s="12">
        <f t="shared" si="1"/>
        <v>193.17910447761193</v>
      </c>
      <c r="R17" s="11">
        <f t="shared" si="2"/>
        <v>6.1086301475701155E-2</v>
      </c>
      <c r="S17" s="14">
        <f t="shared" si="3"/>
        <v>1</v>
      </c>
      <c r="T17" s="14">
        <f t="shared" si="4"/>
        <v>0.98905457261325302</v>
      </c>
      <c r="U17" s="14">
        <f t="shared" si="4"/>
        <v>1.0945427386747019E-2</v>
      </c>
      <c r="V17" s="14">
        <f t="shared" si="5"/>
        <v>0.44444444444444442</v>
      </c>
      <c r="W17" s="14">
        <f t="shared" si="6"/>
        <v>0.34541062801932365</v>
      </c>
      <c r="X17" s="14">
        <f t="shared" si="7"/>
        <v>0.21014492753623187</v>
      </c>
      <c r="AC17" s="1" t="s">
        <v>44</v>
      </c>
    </row>
    <row r="18" spans="1:29" ht="13.2" x14ac:dyDescent="0.25">
      <c r="A18" s="15">
        <v>45016.51286357639</v>
      </c>
      <c r="B18" s="1" t="s">
        <v>45</v>
      </c>
      <c r="C18" s="3">
        <v>82148</v>
      </c>
      <c r="D18" s="3">
        <v>3000</v>
      </c>
      <c r="E18" s="3">
        <v>69300</v>
      </c>
      <c r="F18" s="3">
        <v>65800</v>
      </c>
      <c r="G18" s="3">
        <v>3500</v>
      </c>
      <c r="H18" s="3">
        <v>206</v>
      </c>
      <c r="I18" s="3">
        <v>39</v>
      </c>
      <c r="J18" s="3">
        <v>43</v>
      </c>
      <c r="K18" s="3" t="s">
        <v>18</v>
      </c>
      <c r="L18" s="3">
        <v>81</v>
      </c>
      <c r="M18" s="1" t="s">
        <v>60</v>
      </c>
      <c r="N18" s="1" t="s">
        <v>69</v>
      </c>
      <c r="O18" s="7">
        <v>104</v>
      </c>
      <c r="P18" s="4" t="s">
        <v>87</v>
      </c>
      <c r="Q18" s="12">
        <f t="shared" si="1"/>
        <v>789.88461538461536</v>
      </c>
      <c r="R18" s="11">
        <f t="shared" si="2"/>
        <v>4.3290043290043288E-2</v>
      </c>
      <c r="S18" s="14">
        <f t="shared" si="3"/>
        <v>0.84359935725763258</v>
      </c>
      <c r="T18" s="14">
        <f t="shared" si="4"/>
        <v>0.9494949494949495</v>
      </c>
      <c r="U18" s="14">
        <f t="shared" si="4"/>
        <v>5.0505050505050504E-2</v>
      </c>
      <c r="V18" s="14">
        <f t="shared" si="5"/>
        <v>0.71527777777777779</v>
      </c>
      <c r="W18" s="14">
        <f t="shared" si="6"/>
        <v>0.13541666666666666</v>
      </c>
      <c r="X18" s="14">
        <f t="shared" si="7"/>
        <v>0.14930555555555555</v>
      </c>
      <c r="AC18" s="1" t="s">
        <v>46</v>
      </c>
    </row>
    <row r="19" spans="1:29" ht="13.2" x14ac:dyDescent="0.25">
      <c r="A19" s="15">
        <v>45016.690710104165</v>
      </c>
      <c r="B19" s="1" t="s">
        <v>47</v>
      </c>
      <c r="C19" s="3">
        <v>56070</v>
      </c>
      <c r="D19" s="3">
        <v>1570</v>
      </c>
      <c r="E19" s="3">
        <v>56070</v>
      </c>
      <c r="F19" s="3">
        <v>56070</v>
      </c>
      <c r="G19" s="6">
        <v>2</v>
      </c>
      <c r="H19" s="3">
        <v>222</v>
      </c>
      <c r="I19" s="3">
        <v>49.7</v>
      </c>
      <c r="J19" s="3">
        <v>37.200000000000003</v>
      </c>
      <c r="K19" s="3" t="s">
        <v>31</v>
      </c>
      <c r="L19" s="4" t="s">
        <v>52</v>
      </c>
      <c r="M19" s="1" t="s">
        <v>71</v>
      </c>
      <c r="N19" s="1" t="s">
        <v>72</v>
      </c>
      <c r="O19" s="4">
        <v>186</v>
      </c>
      <c r="P19" s="4" t="s">
        <v>87</v>
      </c>
      <c r="Q19" s="12">
        <f t="shared" si="1"/>
        <v>301.45161290322579</v>
      </c>
      <c r="R19" s="11">
        <f t="shared" si="2"/>
        <v>2.800071339397182E-2</v>
      </c>
      <c r="S19" s="14">
        <f t="shared" si="3"/>
        <v>1</v>
      </c>
      <c r="T19" s="14">
        <f t="shared" si="4"/>
        <v>1</v>
      </c>
      <c r="U19" s="14">
        <f t="shared" si="4"/>
        <v>3.5669698591046908E-5</v>
      </c>
      <c r="V19" s="14">
        <f t="shared" si="5"/>
        <v>0.71867918420200716</v>
      </c>
      <c r="W19" s="14">
        <f t="shared" si="6"/>
        <v>0.16089349303981873</v>
      </c>
      <c r="X19" s="14">
        <f t="shared" si="7"/>
        <v>0.12042732275817418</v>
      </c>
      <c r="AC19" s="1" t="s">
        <v>48</v>
      </c>
    </row>
    <row r="20" spans="1:29" ht="15.75" customHeight="1" x14ac:dyDescent="0.25">
      <c r="E20" s="25"/>
    </row>
    <row r="21" spans="1:29" ht="15.75" customHeight="1" x14ac:dyDescent="0.25">
      <c r="E21" s="25"/>
    </row>
    <row r="22" spans="1:29" ht="15.75" customHeight="1" x14ac:dyDescent="0.25">
      <c r="E22" s="25"/>
      <c r="S22" s="24"/>
    </row>
    <row r="23" spans="1:29" ht="15.75" customHeight="1" x14ac:dyDescent="0.25">
      <c r="E23" s="25"/>
    </row>
    <row r="24" spans="1:29" ht="15.75" customHeight="1" x14ac:dyDescent="0.25">
      <c r="E24" s="25"/>
    </row>
    <row r="25" spans="1:29" ht="15.75" customHeight="1" x14ac:dyDescent="0.25">
      <c r="E25" s="25"/>
    </row>
    <row r="26" spans="1:29" s="23" customFormat="1" ht="13.2" x14ac:dyDescent="0.25">
      <c r="A26" s="16">
        <v>45005.564700925926</v>
      </c>
      <c r="B26" s="17" t="s">
        <v>49</v>
      </c>
      <c r="C26" s="18">
        <v>8828</v>
      </c>
      <c r="D26" s="18" t="s">
        <v>52</v>
      </c>
      <c r="E26" s="18" t="s">
        <v>52</v>
      </c>
      <c r="F26" s="18">
        <v>0</v>
      </c>
      <c r="G26" s="18">
        <v>0</v>
      </c>
      <c r="H26" s="18">
        <v>344</v>
      </c>
      <c r="I26" s="18">
        <v>54</v>
      </c>
      <c r="J26" s="18">
        <v>28</v>
      </c>
      <c r="K26" s="18" t="s">
        <v>18</v>
      </c>
      <c r="L26" s="18">
        <v>255</v>
      </c>
      <c r="M26" s="17" t="s">
        <v>85</v>
      </c>
      <c r="N26" s="17" t="s">
        <v>86</v>
      </c>
      <c r="O26" s="18">
        <v>23</v>
      </c>
      <c r="P26" s="18" t="s">
        <v>87</v>
      </c>
      <c r="Q26" s="20">
        <v>383.82608695652175</v>
      </c>
      <c r="R26" s="21" t="e">
        <v>#VALUE!</v>
      </c>
      <c r="S26" s="22" t="e">
        <v>#VALUE!</v>
      </c>
      <c r="T26" s="14" t="e">
        <v>#VALUE!</v>
      </c>
      <c r="U26" s="14" t="e">
        <v>#VALUE!</v>
      </c>
    </row>
    <row r="27" spans="1:29" s="23" customFormat="1" ht="13.2" x14ac:dyDescent="0.25">
      <c r="A27" s="16">
        <v>45015.675072337966</v>
      </c>
      <c r="B27" s="17" t="s">
        <v>39</v>
      </c>
      <c r="C27" s="18">
        <v>224226</v>
      </c>
      <c r="D27" s="18" t="s">
        <v>52</v>
      </c>
      <c r="E27" s="18" t="s">
        <v>52</v>
      </c>
      <c r="F27" s="18">
        <v>0</v>
      </c>
      <c r="G27" s="18">
        <v>0</v>
      </c>
      <c r="H27" s="18">
        <v>221.32</v>
      </c>
      <c r="I27" s="18">
        <v>59.4</v>
      </c>
      <c r="J27" s="18">
        <v>42</v>
      </c>
      <c r="K27" s="18" t="s">
        <v>28</v>
      </c>
      <c r="L27" s="18" t="s">
        <v>52</v>
      </c>
      <c r="M27" s="17" t="s">
        <v>60</v>
      </c>
      <c r="N27" s="17" t="s">
        <v>66</v>
      </c>
      <c r="O27" s="19">
        <v>65</v>
      </c>
      <c r="P27" s="19" t="s">
        <v>83</v>
      </c>
      <c r="Q27" s="20">
        <v>3449.6307692307691</v>
      </c>
      <c r="R27" s="21" t="e">
        <v>#VALUE!</v>
      </c>
      <c r="S27" s="22" t="e">
        <v>#VALUE!</v>
      </c>
      <c r="T27" s="14" t="e">
        <v>#VALUE!</v>
      </c>
      <c r="U27" s="14" t="e">
        <v>#VALUE!</v>
      </c>
      <c r="AC27" s="17" t="s">
        <v>40</v>
      </c>
    </row>
    <row r="28" spans="1:29" s="23" customFormat="1" ht="13.2" x14ac:dyDescent="0.25">
      <c r="A28" s="16">
        <v>45015.679077731482</v>
      </c>
      <c r="B28" s="17" t="s">
        <v>41</v>
      </c>
      <c r="C28" s="18">
        <v>9823</v>
      </c>
      <c r="D28" s="18" t="s">
        <v>52</v>
      </c>
      <c r="E28" s="18" t="s">
        <v>52</v>
      </c>
      <c r="F28" s="18">
        <v>0</v>
      </c>
      <c r="G28" s="18">
        <v>0</v>
      </c>
      <c r="H28" s="18">
        <v>295</v>
      </c>
      <c r="I28" s="18">
        <v>51</v>
      </c>
      <c r="J28" s="18">
        <v>30</v>
      </c>
      <c r="K28" s="18" t="s">
        <v>18</v>
      </c>
      <c r="L28" s="18">
        <v>173</v>
      </c>
      <c r="M28" s="17" t="s">
        <v>61</v>
      </c>
      <c r="N28" s="17" t="s">
        <v>67</v>
      </c>
      <c r="O28" s="19">
        <v>11</v>
      </c>
      <c r="P28" s="19" t="s">
        <v>84</v>
      </c>
      <c r="Q28" s="20">
        <v>893</v>
      </c>
      <c r="R28" s="21" t="e">
        <v>#VALUE!</v>
      </c>
      <c r="S28" s="22" t="e">
        <v>#VALUE!</v>
      </c>
      <c r="T28" s="14" t="e">
        <v>#VALUE!</v>
      </c>
      <c r="U28" s="14" t="e">
        <v>#VALUE!</v>
      </c>
      <c r="AC28" s="23" t="s">
        <v>62</v>
      </c>
    </row>
    <row r="29" spans="1:29" ht="15.75" customHeight="1" x14ac:dyDescent="0.25">
      <c r="E29" s="25"/>
    </row>
    <row r="30" spans="1:29" ht="15.75" customHeight="1" x14ac:dyDescent="0.25">
      <c r="E30" s="25"/>
    </row>
    <row r="31" spans="1:29" ht="15.75" customHeight="1" x14ac:dyDescent="0.25">
      <c r="E31" s="25"/>
    </row>
    <row r="32" spans="1:29" ht="15.75" customHeight="1" x14ac:dyDescent="0.25">
      <c r="E32" s="25"/>
    </row>
    <row r="33" spans="5:5" ht="15.75" customHeight="1" x14ac:dyDescent="0.25">
      <c r="E33" s="25"/>
    </row>
    <row r="34" spans="5:5" ht="15.75" customHeight="1" x14ac:dyDescent="0.25">
      <c r="E34" s="25"/>
    </row>
    <row r="35" spans="5:5" ht="15.75" customHeight="1" x14ac:dyDescent="0.25">
      <c r="E35" s="25"/>
    </row>
    <row r="36" spans="5:5" ht="15.75" customHeight="1" x14ac:dyDescent="0.25">
      <c r="E36" s="25"/>
    </row>
    <row r="37" spans="5:5" ht="15.75" customHeight="1" x14ac:dyDescent="0.25">
      <c r="E37" s="25"/>
    </row>
  </sheetData>
  <hyperlinks>
    <hyperlink ref="AC2" r:id="rId1" xr:uid="{BC0B38D4-A40B-4725-9364-965FB70CAA59}"/>
    <hyperlink ref="AC7" r:id="rId2" xr:uid="{FB7D2DA2-C72B-475A-B054-FDF03FD7F386}"/>
    <hyperlink ref="AC11" r:id="rId3" xr:uid="{5B6C312C-3E97-4876-BC2A-6E50B979D129}"/>
    <hyperlink ref="N2" r:id="rId4" tooltip="Gironde (département)" display="https://fr.wikipedia.org/wiki/Gironde_(d%C3%A9partement)" xr:uid="{B8CCD42F-384C-4E65-9BA0-32B1A8F0DABB}"/>
    <hyperlink ref="N3" r:id="rId5" tooltip="Isère (département)" display="https://fr.wikipedia.org/wiki/Is%C3%A8re_(d%C3%A9partement)" xr:uid="{8009F7AB-E8C6-4BDA-84AB-6C9ADCA94E89}"/>
    <hyperlink ref="N4" r:id="rId6" tooltip="Ille-et-Vilaine" display="https://fr.wikipedia.org/wiki/Ille-et-Vilaine" xr:uid="{AD34FD5C-4A8E-4FAA-8B77-68E875E26136}"/>
    <hyperlink ref="N5" r:id="rId7" tooltip="Meurthe-et-Moselle" display="https://fr.wikipedia.org/wiki/Meurthe-et-Moselle" xr:uid="{E899A98D-C8C1-405E-85E7-9BE522AB314E}"/>
    <hyperlink ref="N6" r:id="rId8" tooltip="Loire-Atlantique" display="https://fr.wikipedia.org/wiki/Loire-Atlantique" xr:uid="{B5FC9BA8-EED0-4CEA-B0E0-5C45E67EDB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876F-75B6-4700-99F5-4F33E2B31B60}">
  <dimension ref="A1"/>
  <sheetViews>
    <sheetView workbookViewId="0">
      <selection activeCell="G8" sqref="E8:G8"/>
    </sheetView>
  </sheetViews>
  <sheetFormatPr baseColWidth="10" defaultRowHeight="13.2" x14ac:dyDescent="0.25"/>
  <sheetData>
    <row r="1" spans="1:1" x14ac:dyDescent="0.25">
      <c r="A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842F-DCBD-4AF8-983C-106F4FFA8D6C}">
  <dimension ref="A1:O17"/>
  <sheetViews>
    <sheetView workbookViewId="0">
      <selection activeCell="B3" sqref="B3"/>
    </sheetView>
  </sheetViews>
  <sheetFormatPr baseColWidth="10" defaultRowHeight="13.2" x14ac:dyDescent="0.25"/>
  <cols>
    <col min="1" max="1" width="17" bestFit="1" customWidth="1"/>
    <col min="2" max="2" width="172.44140625" bestFit="1" customWidth="1"/>
  </cols>
  <sheetData>
    <row r="1" spans="1:15" ht="15" x14ac:dyDescent="0.25">
      <c r="A1" s="13" t="s">
        <v>104</v>
      </c>
      <c r="B1" s="13" t="s">
        <v>103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0" t="s">
        <v>105</v>
      </c>
      <c r="B2" s="1" t="s">
        <v>1</v>
      </c>
    </row>
    <row r="3" spans="1:15" x14ac:dyDescent="0.25">
      <c r="A3" s="10" t="s">
        <v>106</v>
      </c>
      <c r="B3" s="1" t="s">
        <v>2</v>
      </c>
    </row>
    <row r="4" spans="1:15" x14ac:dyDescent="0.25">
      <c r="A4" s="10" t="s">
        <v>107</v>
      </c>
      <c r="B4" s="1" t="s">
        <v>3</v>
      </c>
    </row>
    <row r="5" spans="1:15" x14ac:dyDescent="0.25">
      <c r="A5" s="10" t="s">
        <v>108</v>
      </c>
      <c r="B5" s="1" t="s">
        <v>4</v>
      </c>
    </row>
    <row r="6" spans="1:15" x14ac:dyDescent="0.25">
      <c r="A6" s="10" t="s">
        <v>109</v>
      </c>
      <c r="B6" s="1" t="s">
        <v>5</v>
      </c>
    </row>
    <row r="7" spans="1:15" x14ac:dyDescent="0.25">
      <c r="A7" s="10" t="s">
        <v>110</v>
      </c>
      <c r="B7" s="1" t="s">
        <v>6</v>
      </c>
    </row>
    <row r="8" spans="1:15" x14ac:dyDescent="0.25">
      <c r="A8" s="10" t="s">
        <v>111</v>
      </c>
      <c r="B8" s="1" t="s">
        <v>7</v>
      </c>
    </row>
    <row r="9" spans="1:15" x14ac:dyDescent="0.25">
      <c r="A9" s="10" t="s">
        <v>112</v>
      </c>
      <c r="B9" s="1" t="s">
        <v>8</v>
      </c>
    </row>
    <row r="10" spans="1:15" x14ac:dyDescent="0.25">
      <c r="A10" s="10" t="s">
        <v>113</v>
      </c>
      <c r="B10" s="1" t="s">
        <v>9</v>
      </c>
    </row>
    <row r="11" spans="1:15" x14ac:dyDescent="0.25">
      <c r="A11" s="10" t="s">
        <v>114</v>
      </c>
      <c r="B11" s="1" t="s">
        <v>10</v>
      </c>
    </row>
    <row r="12" spans="1:15" x14ac:dyDescent="0.25">
      <c r="A12" s="1" t="s">
        <v>55</v>
      </c>
      <c r="B12" s="1" t="s">
        <v>55</v>
      </c>
    </row>
    <row r="13" spans="1:15" x14ac:dyDescent="0.25">
      <c r="A13" s="1" t="s">
        <v>64</v>
      </c>
      <c r="B13" s="1" t="s">
        <v>64</v>
      </c>
    </row>
    <row r="14" spans="1:15" x14ac:dyDescent="0.25">
      <c r="A14" s="1" t="s">
        <v>117</v>
      </c>
      <c r="B14" s="1" t="s">
        <v>56</v>
      </c>
    </row>
    <row r="15" spans="1:15" x14ac:dyDescent="0.25">
      <c r="A15" s="1" t="s">
        <v>115</v>
      </c>
      <c r="B15" s="1" t="s">
        <v>57</v>
      </c>
    </row>
    <row r="16" spans="1:15" x14ac:dyDescent="0.25">
      <c r="A16" s="1" t="s">
        <v>74</v>
      </c>
      <c r="B16" s="1" t="s">
        <v>74</v>
      </c>
    </row>
    <row r="17" spans="1:2" x14ac:dyDescent="0.25">
      <c r="A17" s="1" t="s">
        <v>102</v>
      </c>
      <c r="B17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DD</vt:lpstr>
      <vt:lpstr>DD Extra</vt:lpstr>
      <vt:lpstr>Q a poser</vt:lpstr>
      <vt:lpstr>Converstion 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2023-04-05T09:46:53Z</dcterms:modified>
  <cp:category/>
  <cp:contentStatus/>
</cp:coreProperties>
</file>