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richPivotRecords1.xml" ContentType="application/vnd.openxmlformats-officedocument.spreadsheetml.richPivotRecords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slicers/slicer2.xml" ContentType="application/vnd.ms-excel.slicer+xml"/>
  <Override PartName="/xl/slicers/slicer3.xml" ContentType="application/vnd.ms-excel.slicer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2.xml" ContentType="application/vnd.openxmlformats-officedocument.themeOverrid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K:\Il mio Drive\EPICODE\M2_EXCEL\"/>
    </mc:Choice>
  </mc:AlternateContent>
  <xr:revisionPtr revIDLastSave="0" documentId="13_ncr:1_{70B07622-7443-4F3E-8091-812492C9C74B}" xr6:coauthVersionLast="47" xr6:coauthVersionMax="47" xr10:uidLastSave="{00000000-0000-0000-0000-000000000000}"/>
  <bookViews>
    <workbookView xWindow="28680" yWindow="-120" windowWidth="25440" windowHeight="15390" activeTab="3" xr2:uid="{00000000-000D-0000-FFFF-FFFF00000000}"/>
  </bookViews>
  <sheets>
    <sheet name="Cibi" sheetId="1" r:id="rId1"/>
    <sheet name="Peso" sheetId="2" r:id="rId2"/>
    <sheet name="Snacks" sheetId="3" r:id="rId3"/>
    <sheet name="Snacks_Dashboard" sheetId="9" r:id="rId4"/>
    <sheet name="Mappa_Snacks_Europa" sheetId="7" r:id="rId5"/>
    <sheet name="Pivot_Snacks" sheetId="12" r:id="rId6"/>
    <sheet name="Pivot Cibi" sheetId="13" r:id="rId7"/>
  </sheets>
  <definedNames>
    <definedName name="_xlnm._FilterDatabase" localSheetId="0" hidden="1">Cibi!$A$1:$A$8</definedName>
    <definedName name="_xlnm._FilterDatabase" localSheetId="2" hidden="1">Snacks!$A$1:$E$11</definedName>
    <definedName name="_xlchart.v1.0" hidden="1">Cibi!$B$2:$B$8</definedName>
    <definedName name="_xlchart.v1.1" hidden="1">Cibi!$C$1</definedName>
    <definedName name="_xlchart.v1.2" hidden="1">Cibi!$C$2:$C$8</definedName>
    <definedName name="_xlchart.v6.3" hidden="1">Mappa_Snacks_Europa!$A$1:$B$1</definedName>
    <definedName name="_xlchart.v6.4" hidden="1">Mappa_Snacks_Europa!$A$2:$B$41</definedName>
    <definedName name="_xlchart.v6.5" hidden="1">Mappa_Snacks_Europa!$C$1</definedName>
    <definedName name="_xlchart.v6.6" hidden="1">Mappa_Snacks_Europa!$C$2:$C$41</definedName>
    <definedName name="DatiEsterni_1" localSheetId="4" hidden="1">Mappa_Snacks_Europa!$A$1:$C$41</definedName>
    <definedName name="FiltroDati_CATEGORIA">#N/A</definedName>
    <definedName name="FiltroDati_CIBO">#N/A</definedName>
    <definedName name="FiltroDati_Paese">#N/A</definedName>
    <definedName name="FiltroDati_Snack">#N/A</definedName>
    <definedName name="FiltroDati_Snack1">#N/A</definedName>
    <definedName name="snack">#REF!</definedName>
  </definedNames>
  <calcPr calcId="191029"/>
  <pivotCaches>
    <pivotCache cacheId="0" r:id="rId8"/>
    <pivotCache cacheId="1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2"/>
        <x14:slicerCache r:id="rId13"/>
        <x14:slicerCache r:id="rId14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C31" i="2"/>
  <c r="G30" i="2" a="1"/>
  <c r="G30" i="2" s="1"/>
  <c r="C30" i="2"/>
  <c r="C29" i="2"/>
  <c r="C28" i="2"/>
  <c r="C27" i="2"/>
  <c r="C26" i="2"/>
  <c r="G25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8F3925-0D49-44D4-9A7B-FB5E2258DC43}" keepAlive="1" name="Query - Mappa_Snacks" description="Connessione alla query 'Mappa_Snacks' nella cartella di lavoro." type="5" refreshedVersion="8" background="1" saveData="1">
    <dbPr connection="Provider=Microsoft.Mashup.OleDb.1;Data Source=$Workbook$;Location=Mappa_Snacks;Extended Properties=&quot;&quot;" command="SELECT * FROM [Mappa_Snack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8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<sst xmlns="http://schemas.openxmlformats.org/spreadsheetml/2006/main" count="130" uniqueCount="50">
  <si>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</si>
  <si>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</si>
  <si>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</si>
  <si>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</si>
  <si>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</si>
  <si>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</si>
  <si>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</si>
  <si>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</si>
  <si>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</si>
  <si>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</si>
  <si>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</si>
  <si>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</si>
  <si>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</si>
  <si>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</si>
  <si>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</si>
  <si>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</si>
  <si>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</si>
  <si>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</si>
  <si>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</si>
  <si>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</si>
  <si>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</si>
  <si>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</si>
  <si>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</si>
  <si>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</si>
  <si>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</si>
  <si>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</si>
  <si>
    <t>Paese</t>
  </si>
  <si>
    <t>Quantità</t>
  </si>
  <si>
    <t>Pendenza</t>
  </si>
  <si>
    <t>Intercetta</t>
  </si>
  <si>
    <t>s1;s2;…;sn</t>
  </si>
  <si>
    <t>sb</t>
  </si>
  <si>
    <t>R2</t>
  </si>
  <si>
    <t>Errore Standard</t>
  </si>
  <si>
    <t>F</t>
  </si>
  <si>
    <t>gdl</t>
  </si>
  <si>
    <t>sqreg</t>
  </si>
  <si>
    <t>sqres</t>
  </si>
  <si>
    <t>Somma di Quantità</t>
  </si>
  <si>
    <t>Pearson r</t>
  </si>
  <si>
    <t>CATEGORIA</t>
  </si>
  <si>
    <t>Salato</t>
  </si>
  <si>
    <t>Dolce</t>
  </si>
  <si>
    <t>Etichette di riga</t>
  </si>
  <si>
    <t>Totale complessivo</t>
  </si>
  <si>
    <t>Etichette di colonna</t>
  </si>
  <si>
    <t>PERCENTUALE</t>
  </si>
  <si>
    <t>VARIAZIONE PERCENTUALE</t>
  </si>
  <si>
    <t>PREVISIONE LINEARE</t>
  </si>
  <si>
    <t>Media di VOTI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</si>
</sst>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26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pivotButton="1"/>
    <xf numFmtId="0" fontId="4" fillId="0" borderId="0" xfId="0" applyFont="1" applyAlignment="1">
      <alignment vertical="center" readingOrder="1"/>
    </xf>
    <xf numFmtId="0" fontId="3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 vertical="center"/>
    </xf>
    <xf numFmtId="0" fontId="5" fillId="6" borderId="2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5" fillId="6" borderId="4" xfId="0" applyFont="1" applyFill="1" applyBorder="1"/>
    <xf numFmtId="0" fontId="6" fillId="0" borderId="4" xfId="0" applyFont="1" applyBorder="1"/>
    <xf numFmtId="0" fontId="6" fillId="0" borderId="5" xfId="0" applyFont="1" applyBorder="1"/>
    <xf numFmtId="0" fontId="0" fillId="0" borderId="1" xfId="0" applyBorder="1"/>
    <xf numFmtId="49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/>
    <xf numFmtId="49" fontId="1" fillId="7" borderId="1" xfId="0" applyNumberFormat="1" applyFont="1" applyFill="1" applyBorder="1" applyAlignment="1">
      <alignment horizontal="center" vertical="center"/>
    </xf>
    <xf numFmtId="2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</cellXfs>
  <cellStyles count="1">
    <cellStyle name="Normale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border outline="0">
        <right style="thin">
          <color theme="4"/>
        </right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colors>
    <mruColors>
      <color rgb="FFC5D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4.xml"/><Relationship Id="rId18" Type="http://schemas.openxmlformats.org/officeDocument/2006/relationships/sharedStrings" Target="sharedString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styles" Target="styles.xml"/><Relationship Id="rId25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20/07/relationships/rdRichValueWebImage" Target="richData/rdRichValueWebImage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24" Type="http://schemas.microsoft.com/office/2017/06/relationships/richStyles" Target="richData/richStyles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microsoft.com/office/2007/relationships/slicerCache" Target="slicerCaches/slicerCache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07/relationships/slicerCache" Target="slicerCaches/slicerCache5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Preferenze Cibo (Voti)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Cibi!$B$2</c:f>
              <c:strCache>
                <c:ptCount val="1"/>
                <c:pt idx="0">
                  <c:v>Risotto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Cibi!$C$1</c:f>
              <c:strCache>
                <c:ptCount val="1"/>
                <c:pt idx="0">
                  <c:v>VOTI</c:v>
                </c:pt>
              </c:strCache>
            </c:strRef>
          </c:cat>
          <c:val>
            <c:numRef>
              <c:f>Cibi!$C$2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307-44A1-A789-90892B61C6CD}"/>
            </c:ext>
          </c:extLst>
        </c:ser>
        <c:ser>
          <c:idx val="1"/>
          <c:order val="1"/>
          <c:tx>
            <c:strRef>
              <c:f>Cibi!$B$3</c:f>
              <c:strCache>
                <c:ptCount val="1"/>
                <c:pt idx="0">
                  <c:v>Gelato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Cibi!$C$1</c:f>
              <c:strCache>
                <c:ptCount val="1"/>
                <c:pt idx="0">
                  <c:v>VOTI</c:v>
                </c:pt>
              </c:strCache>
            </c:strRef>
          </c:cat>
          <c:val>
            <c:numRef>
              <c:f>Cibi!$C$3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307-44A1-A789-90892B61C6CD}"/>
            </c:ext>
          </c:extLst>
        </c:ser>
        <c:ser>
          <c:idx val="2"/>
          <c:order val="2"/>
          <c:tx>
            <c:strRef>
              <c:f>Cibi!$B$4</c:f>
              <c:strCache>
                <c:ptCount val="1"/>
                <c:pt idx="0">
                  <c:v>Pizza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Cibi!$C$1</c:f>
              <c:strCache>
                <c:ptCount val="1"/>
                <c:pt idx="0">
                  <c:v>VOTI</c:v>
                </c:pt>
              </c:strCache>
            </c:strRef>
          </c:cat>
          <c:val>
            <c:numRef>
              <c:f>Cibi!$C$4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307-44A1-A789-90892B61C6CD}"/>
            </c:ext>
          </c:extLst>
        </c:ser>
        <c:ser>
          <c:idx val="3"/>
          <c:order val="3"/>
          <c:tx>
            <c:strRef>
              <c:f>Cibi!$B$5</c:f>
              <c:strCache>
                <c:ptCount val="1"/>
                <c:pt idx="0">
                  <c:v>Prosciutto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Cibi!$C$1</c:f>
              <c:strCache>
                <c:ptCount val="1"/>
                <c:pt idx="0">
                  <c:v>VOTI</c:v>
                </c:pt>
              </c:strCache>
            </c:strRef>
          </c:cat>
          <c:val>
            <c:numRef>
              <c:f>Cibi!$C$5</c:f>
              <c:numCache>
                <c:formatCode>General</c:formatCode>
                <c:ptCount val="1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307-44A1-A789-90892B61C6CD}"/>
            </c:ext>
          </c:extLst>
        </c:ser>
        <c:ser>
          <c:idx val="4"/>
          <c:order val="4"/>
          <c:tx>
            <c:strRef>
              <c:f>Cibi!$B$6</c:f>
              <c:strCache>
                <c:ptCount val="1"/>
                <c:pt idx="0">
                  <c:v>Cannoli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Cibi!$C$1</c:f>
              <c:strCache>
                <c:ptCount val="1"/>
                <c:pt idx="0">
                  <c:v>VOTI</c:v>
                </c:pt>
              </c:strCache>
            </c:strRef>
          </c:cat>
          <c:val>
            <c:numRef>
              <c:f>Cibi!$C$6</c:f>
              <c:numCache>
                <c:formatCode>General</c:formatCode>
                <c:ptCount val="1"/>
                <c:pt idx="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307-44A1-A789-90892B61C6CD}"/>
            </c:ext>
          </c:extLst>
        </c:ser>
        <c:ser>
          <c:idx val="5"/>
          <c:order val="5"/>
          <c:tx>
            <c:strRef>
              <c:f>Cibi!$B$7</c:f>
              <c:strCache>
                <c:ptCount val="1"/>
                <c:pt idx="0">
                  <c:v>Pasta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Cibi!$C$1</c:f>
              <c:strCache>
                <c:ptCount val="1"/>
                <c:pt idx="0">
                  <c:v>VOTI</c:v>
                </c:pt>
              </c:strCache>
            </c:strRef>
          </c:cat>
          <c:val>
            <c:numRef>
              <c:f>Cibi!$C$7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307-44A1-A789-90892B61C6CD}"/>
            </c:ext>
          </c:extLst>
        </c:ser>
        <c:ser>
          <c:idx val="6"/>
          <c:order val="6"/>
          <c:tx>
            <c:strRef>
              <c:f>Cibi!$B$8</c:f>
              <c:strCache>
                <c:ptCount val="1"/>
                <c:pt idx="0">
                  <c:v>Tiramisù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Cibi!$C$1</c:f>
              <c:strCache>
                <c:ptCount val="1"/>
                <c:pt idx="0">
                  <c:v>VOTI</c:v>
                </c:pt>
              </c:strCache>
            </c:strRef>
          </c:cat>
          <c:val>
            <c:numRef>
              <c:f>Cibi!$C$8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307-44A1-A789-90892B61C6C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45422504"/>
        <c:axId val="1045429344"/>
      </c:barChart>
      <c:valAx>
        <c:axId val="1045429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45422504"/>
        <c:crosses val="autoZero"/>
        <c:crossBetween val="between"/>
      </c:valAx>
      <c:catAx>
        <c:axId val="10454225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5429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09515465911892"/>
          <c:y val="0.16943319822572786"/>
          <c:w val="0.24290484534088108"/>
          <c:h val="0.72492382190069038"/>
        </c:manualLayout>
      </c:layout>
      <c:overlay val="0"/>
      <c:spPr>
        <a:solidFill>
          <a:schemeClr val="bg2">
            <a:lumMod val="8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Preferenze Cibo (% Voti)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Cibi!$C$1</c:f>
              <c:strCache>
                <c:ptCount val="1"/>
                <c:pt idx="0">
                  <c:v>VOTI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BB7-4254-8F73-4B5DF3248E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BB7-4254-8F73-4B5DF3248EC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BB7-4254-8F73-4B5DF3248EC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BB7-4254-8F73-4B5DF3248EC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BB7-4254-8F73-4B5DF3248EC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BB7-4254-8F73-4B5DF3248EC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E60-4DC2-B04B-9869A6629C6D}"/>
              </c:ext>
            </c:extLst>
          </c:dPt>
          <c:dLbls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Cibi!$B$2:$B$8</c:f>
              <c:strCache>
                <c:ptCount val="7"/>
                <c:pt idx="0">
                  <c:v>Risotto</c:v>
                </c:pt>
                <c:pt idx="1">
                  <c:v>Gelato</c:v>
                </c:pt>
                <c:pt idx="2">
                  <c:v>Pizza</c:v>
                </c:pt>
                <c:pt idx="3">
                  <c:v>Prosciutto</c:v>
                </c:pt>
                <c:pt idx="4">
                  <c:v>Cannoli</c:v>
                </c:pt>
                <c:pt idx="5">
                  <c:v>Pasta</c:v>
                </c:pt>
                <c:pt idx="6">
                  <c:v>Tiramisù</c:v>
                </c:pt>
              </c:strCache>
            </c:strRef>
          </c:cat>
          <c:val>
            <c:numRef>
              <c:f>Cibi!$C$2:$C$8</c:f>
              <c:numCache>
                <c:formatCode>General</c:formatCode>
                <c:ptCount val="7"/>
                <c:pt idx="0">
                  <c:v>23</c:v>
                </c:pt>
                <c:pt idx="1">
                  <c:v>35</c:v>
                </c:pt>
                <c:pt idx="2">
                  <c:v>42</c:v>
                </c:pt>
                <c:pt idx="3">
                  <c:v>55</c:v>
                </c:pt>
                <c:pt idx="4">
                  <c:v>62</c:v>
                </c:pt>
                <c:pt idx="5">
                  <c:v>70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0-4DC2-B04B-9869A6629C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Confronto Dolce/ Salato (media%)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Cibi!$B$11</c:f>
              <c:strCache>
                <c:ptCount val="1"/>
                <c:pt idx="0">
                  <c:v>Dolce</c:v>
                </c:pt>
              </c:strCache>
            </c:strRef>
          </c:tx>
          <c:spPr>
            <a:solidFill>
              <a:srgbClr val="0070C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Cibi!$A$12:$A$19</c15:sqref>
                  </c15:fullRef>
                </c:ext>
              </c:extLst>
              <c:f>Cibi!$A$19</c:f>
              <c:strCache>
                <c:ptCount val="1"/>
                <c:pt idx="0">
                  <c:v>Totale complessivo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Cibi!$B$12:$B$19</c15:sqref>
                  </c15:fullRef>
                </c:ext>
              </c:extLst>
              <c:f>Cibi!$B$19</c:f>
              <c:numCache>
                <c:formatCode>General</c:formatCode>
                <c:ptCount val="1"/>
                <c:pt idx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5-4739-8A66-D777AD6F939D}"/>
            </c:ext>
          </c:extLst>
        </c:ser>
        <c:ser>
          <c:idx val="1"/>
          <c:order val="1"/>
          <c:tx>
            <c:strRef>
              <c:f>Cibi!$C$11</c:f>
              <c:strCache>
                <c:ptCount val="1"/>
                <c:pt idx="0">
                  <c:v>Salato</c:v>
                </c:pt>
              </c:strCache>
            </c:strRef>
          </c:tx>
          <c:spPr>
            <a:solidFill>
              <a:srgbClr val="C0000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Cibi!$A$12:$A$19</c15:sqref>
                  </c15:fullRef>
                </c:ext>
              </c:extLst>
              <c:f>Cibi!$A$19</c:f>
              <c:strCache>
                <c:ptCount val="1"/>
                <c:pt idx="0">
                  <c:v>Totale complessivo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Cibi!$C$12:$C$19</c15:sqref>
                  </c15:fullRef>
                </c:ext>
              </c:extLst>
              <c:f>Cibi!$C$19</c:f>
              <c:numCache>
                <c:formatCode>General</c:formatCode>
                <c:ptCount val="1"/>
                <c:pt idx="0">
                  <c:v>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D5-4739-8A66-D777AD6F939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78571056"/>
        <c:axId val="1078573576"/>
      </c:barChart>
      <c:catAx>
        <c:axId val="10785710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78573576"/>
        <c:crosses val="autoZero"/>
        <c:auto val="1"/>
        <c:lblAlgn val="ctr"/>
        <c:lblOffset val="100"/>
        <c:noMultiLvlLbl val="0"/>
      </c:catAx>
      <c:valAx>
        <c:axId val="107857357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7857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 Peso</a:t>
            </a:r>
            <a:r>
              <a:rPr lang="it-IT" baseline="0"/>
              <a:t> nel Mese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Peso!$A$2:$A$31</c:f>
              <c:numCache>
                <c:formatCode>@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Peso!$B$2:$B$31</c:f>
              <c:numCache>
                <c:formatCode>0.00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54-46F4-A2B2-419FF8555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53279"/>
        <c:axId val="25053759"/>
      </c:scatterChart>
      <c:scatterChart>
        <c:scatterStyle val="smoothMarker"/>
        <c:varyColors val="0"/>
        <c:ser>
          <c:idx val="1"/>
          <c:order val="1"/>
          <c:tx>
            <c:strRef>
              <c:f>Peso!$C$1</c:f>
              <c:strCache>
                <c:ptCount val="1"/>
                <c:pt idx="0">
                  <c:v>PREVISIONE LINEARE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Peso!$A$2:$A$31</c:f>
              <c:numCache>
                <c:formatCode>@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Peso!$C$2:$C$31</c:f>
              <c:numCache>
                <c:formatCode>General</c:formatCode>
                <c:ptCount val="30"/>
                <c:pt idx="0">
                  <c:v>70.50430107526887</c:v>
                </c:pt>
                <c:pt idx="1">
                  <c:v>70.682165368928494</c:v>
                </c:pt>
                <c:pt idx="2">
                  <c:v>70.860029662588119</c:v>
                </c:pt>
                <c:pt idx="3">
                  <c:v>71.037893956247729</c:v>
                </c:pt>
                <c:pt idx="4">
                  <c:v>71.215758249907353</c:v>
                </c:pt>
                <c:pt idx="5">
                  <c:v>71.393622543566977</c:v>
                </c:pt>
                <c:pt idx="6">
                  <c:v>71.571486837226601</c:v>
                </c:pt>
                <c:pt idx="7">
                  <c:v>71.749351130886225</c:v>
                </c:pt>
                <c:pt idx="8">
                  <c:v>71.927215424545849</c:v>
                </c:pt>
                <c:pt idx="9">
                  <c:v>72.105079718205474</c:v>
                </c:pt>
                <c:pt idx="10">
                  <c:v>72.282944011865084</c:v>
                </c:pt>
                <c:pt idx="11">
                  <c:v>72.460808305524708</c:v>
                </c:pt>
                <c:pt idx="12">
                  <c:v>72.638672599184332</c:v>
                </c:pt>
                <c:pt idx="13">
                  <c:v>72.816536892843956</c:v>
                </c:pt>
                <c:pt idx="14">
                  <c:v>72.99440118650358</c:v>
                </c:pt>
                <c:pt idx="15">
                  <c:v>73.172265480163205</c:v>
                </c:pt>
                <c:pt idx="16">
                  <c:v>73.350129773822815</c:v>
                </c:pt>
                <c:pt idx="17">
                  <c:v>73.527994067482439</c:v>
                </c:pt>
                <c:pt idx="18">
                  <c:v>73.705858361142063</c:v>
                </c:pt>
                <c:pt idx="19">
                  <c:v>73.883722654801687</c:v>
                </c:pt>
                <c:pt idx="20">
                  <c:v>74.061586948461311</c:v>
                </c:pt>
                <c:pt idx="21">
                  <c:v>74.239451242120936</c:v>
                </c:pt>
                <c:pt idx="22">
                  <c:v>74.41731553578056</c:v>
                </c:pt>
                <c:pt idx="23">
                  <c:v>74.59517982944017</c:v>
                </c:pt>
                <c:pt idx="24">
                  <c:v>74.773044123099794</c:v>
                </c:pt>
                <c:pt idx="25">
                  <c:v>74.950908416759418</c:v>
                </c:pt>
                <c:pt idx="26">
                  <c:v>75.128772710419042</c:v>
                </c:pt>
                <c:pt idx="27">
                  <c:v>75.306637004078667</c:v>
                </c:pt>
                <c:pt idx="28">
                  <c:v>75.484501297738291</c:v>
                </c:pt>
                <c:pt idx="29">
                  <c:v>75.662365591397901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E54-46F4-A2B2-419FF8555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53279"/>
        <c:axId val="25053759"/>
      </c:scatterChart>
      <c:valAx>
        <c:axId val="2505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53759"/>
        <c:crosses val="autoZero"/>
        <c:crossBetween val="midCat"/>
      </c:valAx>
      <c:valAx>
        <c:axId val="2505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5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Andamento Peso nel Mese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Peso!$A$1</c:f>
              <c:strCache>
                <c:ptCount val="1"/>
                <c:pt idx="0">
                  <c:v>GIORNO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Peso!$A$2:$A$31</c:f>
              <c:numCache>
                <c:formatCode>@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68-44BE-BB4E-6575EC413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454120"/>
        <c:axId val="549453040"/>
      </c:barChart>
      <c:lineChart>
        <c:grouping val="standard"/>
        <c:varyColors val="0"/>
        <c:ser>
          <c:idx val="1"/>
          <c:order val="1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Peso!$B$2:$B$31</c:f>
              <c:numCache>
                <c:formatCode>0.00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8-44BE-BB4E-6575EC413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331408"/>
        <c:axId val="431332848"/>
      </c:lineChart>
      <c:catAx>
        <c:axId val="431331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1332848"/>
        <c:crosses val="autoZero"/>
        <c:auto val="1"/>
        <c:lblAlgn val="ctr"/>
        <c:lblOffset val="100"/>
        <c:noMultiLvlLbl val="0"/>
      </c:catAx>
      <c:valAx>
        <c:axId val="43133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1331408"/>
        <c:crosses val="autoZero"/>
        <c:crossBetween val="between"/>
      </c:valAx>
      <c:valAx>
        <c:axId val="549453040"/>
        <c:scaling>
          <c:orientation val="minMax"/>
        </c:scaling>
        <c:delete val="0"/>
        <c:axPos val="r"/>
        <c:numFmt formatCode="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454120"/>
        <c:crosses val="max"/>
        <c:crossBetween val="between"/>
      </c:valAx>
      <c:catAx>
        <c:axId val="549454120"/>
        <c:scaling>
          <c:orientation val="minMax"/>
        </c:scaling>
        <c:delete val="1"/>
        <c:axPos val="b"/>
        <c:majorTickMark val="out"/>
        <c:minorTickMark val="none"/>
        <c:tickLblPos val="nextTo"/>
        <c:crossAx val="549453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Quantità Snack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Frutta</c:v>
                </c:pt>
                <c:pt idx="1">
                  <c:v>Verdura</c:v>
                </c:pt>
                <c:pt idx="2">
                  <c:v>Baiocchi</c:v>
                </c:pt>
                <c:pt idx="3">
                  <c:v>Girella</c:v>
                </c:pt>
                <c:pt idx="4">
                  <c:v>Snickers</c:v>
                </c:pt>
                <c:pt idx="5">
                  <c:v>Kit-Kat</c:v>
                </c:pt>
                <c:pt idx="6">
                  <c:v>Kinder Bueno</c:v>
                </c:pt>
                <c:pt idx="7">
                  <c:v>Mars</c:v>
                </c:pt>
                <c:pt idx="8">
                  <c:v>Lion</c:v>
                </c:pt>
                <c:pt idx="9">
                  <c:v>Nutella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4</c:v>
                </c:pt>
                <c:pt idx="1">
                  <c:v>20</c:v>
                </c:pt>
                <c:pt idx="2">
                  <c:v>18</c:v>
                </c:pt>
                <c:pt idx="3">
                  <c:v>4</c:v>
                </c:pt>
                <c:pt idx="4">
                  <c:v>2</c:v>
                </c:pt>
                <c:pt idx="5">
                  <c:v>25</c:v>
                </c:pt>
                <c:pt idx="6">
                  <c:v>8</c:v>
                </c:pt>
                <c:pt idx="7">
                  <c:v>12</c:v>
                </c:pt>
                <c:pt idx="8">
                  <c:v>6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E-4647-B8AF-8953856CA119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Frutta</c:v>
                </c:pt>
                <c:pt idx="1">
                  <c:v>Verdura</c:v>
                </c:pt>
                <c:pt idx="2">
                  <c:v>Baiocchi</c:v>
                </c:pt>
                <c:pt idx="3">
                  <c:v>Girella</c:v>
                </c:pt>
                <c:pt idx="4">
                  <c:v>Snickers</c:v>
                </c:pt>
                <c:pt idx="5">
                  <c:v>Kit-Kat</c:v>
                </c:pt>
                <c:pt idx="6">
                  <c:v>Kinder Bueno</c:v>
                </c:pt>
                <c:pt idx="7">
                  <c:v>Mars</c:v>
                </c:pt>
                <c:pt idx="8">
                  <c:v>Lion</c:v>
                </c:pt>
                <c:pt idx="9">
                  <c:v>Nutella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39</c:v>
                </c:pt>
                <c:pt idx="1">
                  <c:v>17</c:v>
                </c:pt>
                <c:pt idx="2">
                  <c:v>13</c:v>
                </c:pt>
                <c:pt idx="3">
                  <c:v>11</c:v>
                </c:pt>
                <c:pt idx="4">
                  <c:v>8</c:v>
                </c:pt>
                <c:pt idx="5">
                  <c:v>7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FE-4647-B8AF-8953856CA119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Frutta</c:v>
                </c:pt>
                <c:pt idx="1">
                  <c:v>Verdura</c:v>
                </c:pt>
                <c:pt idx="2">
                  <c:v>Baiocchi</c:v>
                </c:pt>
                <c:pt idx="3">
                  <c:v>Girella</c:v>
                </c:pt>
                <c:pt idx="4">
                  <c:v>Snickers</c:v>
                </c:pt>
                <c:pt idx="5">
                  <c:v>Kit-Kat</c:v>
                </c:pt>
                <c:pt idx="6">
                  <c:v>Kinder Bueno</c:v>
                </c:pt>
                <c:pt idx="7">
                  <c:v>Mars</c:v>
                </c:pt>
                <c:pt idx="8">
                  <c:v>Lion</c:v>
                </c:pt>
                <c:pt idx="9">
                  <c:v>Nutella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5</c:v>
                </c:pt>
                <c:pt idx="1">
                  <c:v>14</c:v>
                </c:pt>
                <c:pt idx="2">
                  <c:v>9</c:v>
                </c:pt>
                <c:pt idx="3">
                  <c:v>2</c:v>
                </c:pt>
                <c:pt idx="4">
                  <c:v>38</c:v>
                </c:pt>
                <c:pt idx="5">
                  <c:v>11</c:v>
                </c:pt>
                <c:pt idx="6">
                  <c:v>1</c:v>
                </c:pt>
                <c:pt idx="7">
                  <c:v>2</c:v>
                </c:pt>
                <c:pt idx="8">
                  <c:v>11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FE-4647-B8AF-8953856CA119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Frutta</c:v>
                </c:pt>
                <c:pt idx="1">
                  <c:v>Verdura</c:v>
                </c:pt>
                <c:pt idx="2">
                  <c:v>Baiocchi</c:v>
                </c:pt>
                <c:pt idx="3">
                  <c:v>Girella</c:v>
                </c:pt>
                <c:pt idx="4">
                  <c:v>Snickers</c:v>
                </c:pt>
                <c:pt idx="5">
                  <c:v>Kit-Kat</c:v>
                </c:pt>
                <c:pt idx="6">
                  <c:v>Kinder Bueno</c:v>
                </c:pt>
                <c:pt idx="7">
                  <c:v>Mars</c:v>
                </c:pt>
                <c:pt idx="8">
                  <c:v>Lion</c:v>
                </c:pt>
                <c:pt idx="9">
                  <c:v>Nutella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22</c:v>
                </c:pt>
                <c:pt idx="1">
                  <c:v>12</c:v>
                </c:pt>
                <c:pt idx="2">
                  <c:v>9</c:v>
                </c:pt>
                <c:pt idx="3">
                  <c:v>4</c:v>
                </c:pt>
                <c:pt idx="4">
                  <c:v>6</c:v>
                </c:pt>
                <c:pt idx="5">
                  <c:v>23</c:v>
                </c:pt>
                <c:pt idx="6">
                  <c:v>3</c:v>
                </c:pt>
                <c:pt idx="7">
                  <c:v>5</c:v>
                </c:pt>
                <c:pt idx="8">
                  <c:v>11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FE-4647-B8AF-8953856CA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55608320"/>
        <c:axId val="755606880"/>
      </c:barChart>
      <c:catAx>
        <c:axId val="75560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5606880"/>
        <c:crosses val="autoZero"/>
        <c:auto val="1"/>
        <c:lblAlgn val="ctr"/>
        <c:lblOffset val="100"/>
        <c:noMultiLvlLbl val="0"/>
      </c:catAx>
      <c:valAx>
        <c:axId val="75560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560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[GR_ESERCIZIO_M2-1-3_dati (1) (version 2) (version 1).xlsx]Pivot_Snacks!Tabella pivot33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2000" b="1">
                <a:solidFill>
                  <a:schemeClr val="tx1"/>
                </a:solidFill>
              </a:rPr>
              <a:t>Quantità per Snack e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9525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4285F4">
              <a:lumMod val="5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Pivot_Snacks!$B$3:$B$4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rgbClr val="4285F4">
                <a:lumMod val="5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Pivot_Snacks!$A$5:$A$14</c:f>
              <c:strCache>
                <c:ptCount val="10"/>
                <c:pt idx="0">
                  <c:v>Baiocchi</c:v>
                </c:pt>
                <c:pt idx="1">
                  <c:v>Frutta</c:v>
                </c:pt>
                <c:pt idx="2">
                  <c:v>Girella</c:v>
                </c:pt>
                <c:pt idx="3">
                  <c:v>Kinder Bueno</c:v>
                </c:pt>
                <c:pt idx="4">
                  <c:v>Kit-Kat</c:v>
                </c:pt>
                <c:pt idx="5">
                  <c:v>Lion</c:v>
                </c:pt>
                <c:pt idx="6">
                  <c:v>Mars</c:v>
                </c:pt>
                <c:pt idx="7">
                  <c:v>Nutella</c:v>
                </c:pt>
                <c:pt idx="8">
                  <c:v>Snickers</c:v>
                </c:pt>
                <c:pt idx="9">
                  <c:v>Verdura</c:v>
                </c:pt>
              </c:strCache>
            </c:strRef>
          </c:cat>
          <c:val>
            <c:numRef>
              <c:f>Pivot_Snacks!$B$5:$B$14</c:f>
              <c:numCache>
                <c:formatCode>General</c:formatCode>
                <c:ptCount val="10"/>
                <c:pt idx="0">
                  <c:v>9</c:v>
                </c:pt>
                <c:pt idx="1">
                  <c:v>22</c:v>
                </c:pt>
                <c:pt idx="2">
                  <c:v>4</c:v>
                </c:pt>
                <c:pt idx="3">
                  <c:v>3</c:v>
                </c:pt>
                <c:pt idx="4">
                  <c:v>23</c:v>
                </c:pt>
                <c:pt idx="5">
                  <c:v>11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8-4B1F-8EFB-EDAE6B270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100"/>
        <c:axId val="783794648"/>
        <c:axId val="783787808"/>
      </c:barChart>
      <c:catAx>
        <c:axId val="783794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3787808"/>
        <c:crosses val="autoZero"/>
        <c:auto val="1"/>
        <c:lblAlgn val="ctr"/>
        <c:lblOffset val="100"/>
        <c:noMultiLvlLbl val="0"/>
      </c:catAx>
      <c:valAx>
        <c:axId val="7837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3794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[GR_ESERCIZIO_M2-1-3_dati (1) (version 2) (version 1).xlsx]Pivot_Snacks!Tabella pivot33</c:name>
    <c:fmtId val="2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Pivot_Snacks!$B$3:$B$4</c:f>
              <c:strCache>
                <c:ptCount val="1"/>
                <c:pt idx="0">
                  <c:v>Spagna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0AC-4312-8688-700D2133CB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0AC-4312-8688-700D2133CB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0AC-4312-8688-700D2133CB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0AC-4312-8688-700D2133CB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0AC-4312-8688-700D2133CB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0AC-4312-8688-700D2133CB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0AC-4312-8688-700D2133CB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0AC-4312-8688-700D2133CBD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0AC-4312-8688-700D2133CBD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0AC-4312-8688-700D2133CB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Pivot_Snacks!$A$5:$A$14</c:f>
              <c:strCache>
                <c:ptCount val="10"/>
                <c:pt idx="0">
                  <c:v>Baiocchi</c:v>
                </c:pt>
                <c:pt idx="1">
                  <c:v>Frutta</c:v>
                </c:pt>
                <c:pt idx="2">
                  <c:v>Girella</c:v>
                </c:pt>
                <c:pt idx="3">
                  <c:v>Kinder Bueno</c:v>
                </c:pt>
                <c:pt idx="4">
                  <c:v>Kit-Kat</c:v>
                </c:pt>
                <c:pt idx="5">
                  <c:v>Lion</c:v>
                </c:pt>
                <c:pt idx="6">
                  <c:v>Mars</c:v>
                </c:pt>
                <c:pt idx="7">
                  <c:v>Nutella</c:v>
                </c:pt>
                <c:pt idx="8">
                  <c:v>Snickers</c:v>
                </c:pt>
                <c:pt idx="9">
                  <c:v>Verdura</c:v>
                </c:pt>
              </c:strCache>
            </c:strRef>
          </c:cat>
          <c:val>
            <c:numRef>
              <c:f>Pivot_Snacks!$B$5:$B$14</c:f>
              <c:numCache>
                <c:formatCode>General</c:formatCode>
                <c:ptCount val="10"/>
                <c:pt idx="0">
                  <c:v>9</c:v>
                </c:pt>
                <c:pt idx="1">
                  <c:v>22</c:v>
                </c:pt>
                <c:pt idx="2">
                  <c:v>4</c:v>
                </c:pt>
                <c:pt idx="3">
                  <c:v>3</c:v>
                </c:pt>
                <c:pt idx="4">
                  <c:v>23</c:v>
                </c:pt>
                <c:pt idx="5">
                  <c:v>11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3-4029-9CA5-0CA00FCF3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832515935508058"/>
          <c:y val="7.9929706138550508E-2"/>
          <c:w val="0.23496006850828205"/>
          <c:h val="0.85331256460527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[GR_ESERCIZIO_M2-1-3_dati (1) (version 2) (version 1).xlsx]Pivot_Snacks!Tabella pivot33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Somma di Quantità per Snack e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Pivot_Snacks!$B$3:$B$4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Pivot_Snacks!$A$5:$A$14</c:f>
              <c:strCache>
                <c:ptCount val="10"/>
                <c:pt idx="0">
                  <c:v>Baiocchi</c:v>
                </c:pt>
                <c:pt idx="1">
                  <c:v>Frutta</c:v>
                </c:pt>
                <c:pt idx="2">
                  <c:v>Girella</c:v>
                </c:pt>
                <c:pt idx="3">
                  <c:v>Kinder Bueno</c:v>
                </c:pt>
                <c:pt idx="4">
                  <c:v>Kit-Kat</c:v>
                </c:pt>
                <c:pt idx="5">
                  <c:v>Lion</c:v>
                </c:pt>
                <c:pt idx="6">
                  <c:v>Mars</c:v>
                </c:pt>
                <c:pt idx="7">
                  <c:v>Nutella</c:v>
                </c:pt>
                <c:pt idx="8">
                  <c:v>Snickers</c:v>
                </c:pt>
                <c:pt idx="9">
                  <c:v>Verdura</c:v>
                </c:pt>
              </c:strCache>
            </c:strRef>
          </c:cat>
          <c:val>
            <c:numRef>
              <c:f>Pivot_Snacks!$B$5:$B$14</c:f>
              <c:numCache>
                <c:formatCode>General</c:formatCode>
                <c:ptCount val="10"/>
                <c:pt idx="0">
                  <c:v>9</c:v>
                </c:pt>
                <c:pt idx="1">
                  <c:v>22</c:v>
                </c:pt>
                <c:pt idx="2">
                  <c:v>4</c:v>
                </c:pt>
                <c:pt idx="3">
                  <c:v>3</c:v>
                </c:pt>
                <c:pt idx="4">
                  <c:v>23</c:v>
                </c:pt>
                <c:pt idx="5">
                  <c:v>11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22-4F1A-B333-FCA38C5B3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83794648"/>
        <c:axId val="783787808"/>
      </c:barChart>
      <c:catAx>
        <c:axId val="78379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3787808"/>
        <c:crosses val="autoZero"/>
        <c:auto val="1"/>
        <c:lblAlgn val="ctr"/>
        <c:lblOffset val="100"/>
        <c:noMultiLvlLbl val="0"/>
      </c:catAx>
      <c:valAx>
        <c:axId val="78378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3794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Distribuzione Preferenze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800" b="1" i="0" u="none" strike="noStrike" baseline="0">
              <a:solidFill>
                <a:srgbClr val="000000">
                  <a:lumMod val="75000"/>
                  <a:lumOff val="25000"/>
                </a:srgbClr>
              </a:solidFill>
              <a:latin typeface="Arial"/>
              <a:cs typeface="Arial"/>
            </a:rPr>
            <a:t>Distribuzione Preferenze</a:t>
          </a:r>
        </a:p>
      </cx:txPr>
    </cx:title>
    <cx:plotArea>
      <cx:plotAreaRegion>
        <cx:series layoutId="treemap" uniqueId="{5404BA34-F899-4C58-948C-7A7A37771D27}">
          <cx:tx>
            <cx:txData>
              <cx:f>_xlchart.v1.1</cx:f>
              <cx:v>VOTI</cx:v>
            </cx:txData>
          </cx:tx>
          <cx:dataLabels pos="ctr">
            <cx:numFmt formatCode="#.##0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>
                    <a:latin typeface="Aptos" panose="020B0004020202020204" pitchFamily="34" charset="0"/>
                    <a:ea typeface="Aptos" panose="020B0004020202020204" pitchFamily="34" charset="0"/>
                    <a:cs typeface="Aptos" panose="020B0004020202020204" pitchFamily="34" charset="0"/>
                  </a:defRPr>
                </a:pPr>
                <a:endParaRPr lang="it-IT" sz="1200" b="1" i="0" u="none" strike="noStrike" baseline="0">
                  <a:solidFill>
                    <a:srgbClr val="FFFFFF"/>
                  </a:solidFill>
                  <a:latin typeface="Aptos" panose="020B0004020202020204" pitchFamily="34" charset="0"/>
                  <a:cs typeface="Arial"/>
                </a:endParaRPr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banner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entityId">
        <cx:lvl ptCount="4">
          <cx:pt idx="0">118</cx:pt>
          <cx:pt idx="1">84</cx:pt>
          <cx:pt idx="2">94</cx:pt>
          <cx:pt idx="3">217</cx:pt>
        </cx:lvl>
        <cx:lvl ptCount="4">
          <cx:pt idx="0"/>
          <cx:pt idx="1"/>
          <cx:pt idx="2"/>
          <cx:pt idx="3"/>
        </cx:lvl>
      </cx:strDim>
      <cx:strDim type="cat">
        <cx:f>_xlchart.v6.4</cx:f>
        <cx:nf>_xlchart.v6.3</cx:nf>
      </cx:strDim>
      <cx:numDim type="colorVal">
        <cx:f>_xlchart.v6.6</cx:f>
        <cx:nf>_xlchart.v6.5</cx:nf>
      </cx:numDim>
    </cx:data>
  </cx:chartData>
  <cx:chart>
    <cx:title pos="t" align="ctr" overlay="0">
      <cx:tx>
        <cx:txData>
          <cx:v>Mappa consumo Snack per Paese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>
              <a:solidFill>
                <a:sysClr val="windowText" lastClr="000000"/>
              </a:solidFill>
            </a:defRPr>
          </a:pPr>
          <a:r>
            <a:rPr lang="it-IT" sz="2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Mappa consumo Snack per Paese</a:t>
          </a:r>
        </a:p>
      </cx:txPr>
    </cx:title>
    <cx:plotArea>
      <cx:plotAreaRegion>
        <cx:series layoutId="regionMap" uniqueId="{0759AC08-4855-41DC-B6EC-B023384C36A0}" formatIdx="0">
          <cx:tx>
            <cx:txData>
              <cx:f>_xlchart.v6.5</cx:f>
              <cx:v>Quantità</cx:v>
            </cx:txData>
          </cx:tx>
          <cx:spPr>
            <a:noFill/>
            <a:ln>
              <a:solidFill>
                <a:srgbClr val="002060"/>
              </a:solidFill>
            </a:ln>
          </cx:spPr>
          <cx:dataPt idx="1">
            <cx:spPr>
              <a:ln w="9525">
                <a:solidFill>
                  <a:srgbClr val="002060"/>
                </a:solidFill>
              </a:ln>
            </cx:spPr>
          </cx:dataPt>
          <cx:dataPt idx="2">
            <cx:spPr>
              <a:ln>
                <a:solidFill>
                  <a:srgbClr val="000000"/>
                </a:solidFill>
              </a:ln>
            </cx:spPr>
          </cx:dataPt>
          <cx:dataLabels>
            <cx:numFmt formatCode="Standard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="1">
                    <a:solidFill>
                      <a:schemeClr val="bg1"/>
                    </a:solidFill>
                  </a:defRPr>
                </a:pPr>
                <a:endParaRPr lang="it-IT" sz="1600" b="1" i="0" u="none" strike="noStrike" baseline="0">
                  <a:solidFill>
                    <a:schemeClr val="bg1"/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regionLabelLayout val="bestFitOnly"/>
            <cx:geography viewedRegionType="dataOnly" cultureLanguage="it-IT" cultureRegion="IT" attribution="Con tecnologia Bing">
              <cx:geoCache provider="{E9337A44-BEBE-4D9F-B70C-5C5E7DAFC167}">
                <cx:binary>jHrZjuQ4suWvFPJ5VCWKm9i4NQ+UfAuPNbfIyhchIjJSC0WRokhR1NePZc/FRdcMpu8AAUc45O4i
jWbHzjmm/3jb/vE2vr+43zY9Tss/3rY/P3Te23/88cfy1r3rl+V33b85s5if/vc3o/8wP3/2b+9/
/HAvsZ/aP4ockT/euhfn37cP//M/4Nfad1O/+JfD5HufnsK7Sx/flzD65d9e/X9c/O39nz/zOdn3
Pz+8mTD5Xz/X9mb68J+XLj/+/FCSD7/98a+/8J/X7l80fO3oXqa3/uX//ML7y+L//CB+p0QIIhih
QrBc4PLDb/H915WM/o4wLwvBy5zykiGMP/w2Gee7Pz9Q9Hte5jkVOUUUYcaLD78tJvy6RNDvmJac
lYRhhAln7L/C8mjG1JrpvwLxn+9/m4J+NP3klz8/sA+/2f/9qV/7ooQTUvIcs4KRHN6VsDr79vIR
Ig8fRv9DzbRxjZ1yybp5U+cNDftXoqi4mZxebpUKeV79S2z+f+5ICS4QpkXBWQ6h4X+/Y64z6xez
rHKc3FThjnIj9xhRXpnNOXukRb8//ftbIjiuv++SEloiQuEofv1xCPS/7tLMtDdNroLc2K6dHNak
G7lszYDlXuy82lrLD4yzZjiM/dh+C8RkRKaW/NywG1+jLVZTtRhvz8LjWB7//fJ+7fhvZ0AFQiLP
C0oI5rhEf18dNoE1vsVOKpP2Ra7TwlLd7At7oMhkvdzHWNYTNSnU//7G6Ne+/3ZnVhDIIUQKyDTB
2a+4/cvp94HxoXOZkWmlmalMXuJTO+LdSWu6kF96k4dF9qxwD6G1Dl3nPoi5GsmSocq1M1MyzaEf
P1KkfCb/m9XR/3t1VMDiGIEigeqAGvjX1ZGNGB2ZMdI2ZitkhhF7dGTZpHFq6KWbdc/PmcvKqabM
JXYqeGd+mpJALimdLd8D9f2TDpPK7rqlb7M6sUzY/3aZQvxtobzIGS7yIueMo5LinOV/X6gueyY2
CsEYaEMvfdu4A+xmuCo15meeux9mHPYDIsJ97dpIXudpaJ0kI/cPrpzG2zS09C/mO9JLNK3LU7Zx
XA1pVIUMpZvZZV5b+g332dzVtu9QqpeVopfgRPLVENexEiqp7jS3Yuzqrcz8/hiTGLcnInr0ujeG
kbMtmtCM0gY3qcd9KKZWZsJg/DQIvRcH7DzuJ6lNORSy6DsjZulbt63HEaF9eOxY7LdTy6dpkE2r
yFJ7ALeWytUz7j9xRy2Cg9rKV56FfKxdP2fLJYyZP66J6unkVzuoqvEZp1IgbmNFB8i5bPfGXVyw
S/GQ1qlJl51x3sjc+GyRo6PbUDG+Zg76QdxeWt4xLfdJQDGwDpH+NvV0jxLvSh0AcOAXd5tyL9d8
JVY2VhdPbkltPXpFdTXwpb8jOyfubuoXk8si3+A128airTLF2li1Riklc0cglN7szXyaxeZbafbC
OKnXfthOKcvz15bRppei2OGDLdWhGkfrgqSxnW9s0yJy9PvUjZ/XxS/Xcok4k1F1Q3oIOaaDRGYe
vyJOlrIWrSh/jGnnUVKHu0qjsG2VFjt/zZNbRsntUI6yJeP2yIgHnN6bnF6z1W9ajllXUJmXC0Ca
NWX+VrpOqeMgRHNXtiU5smRTK3W7YnLI6FTWixF7tYfo18OW2nAhe9ZCDhYhr6Lfpl02Q+ie9hKX
P3oTYyZTz6Tbl4nJRSP0REXh3U0zqOglGqjYPgeymlY6bDpx1F2JqlZM8yNtt8nJufDTcwbIsp4b
3LFPllqzXWi2lloOuo1PpSJ9kuvWKiSREz09TG41l5lae8qURzd4LF+0zvQmWWbUy+5JVrxZ1rjj
kqvhRxoonWXGFECVw2lDBxqm+dDrKVzTzq7R+v0HGkMu5+CXE+6L9Y2aYrjL3ZB/5j7Xe4VFMcEa
9s2ffXT43jdUX1oWlmfqAq6xb1o59kjXZiNd1S3eHKlfYf9pKxIcfNke2qWbtVSZWY9CdXqQEyWQ
u8R6dNy0bzq5lAPgeFzQ296Wrpe+b4pnNHUNlUhNEVdmHdzZURqCbKBPHFHO35lvh8/ZQMTPOZtp
qjx8X1TLMurPxuYYSVzy/ga5LauSKnlNJmwPdF/sp4FkaZSzn4ZnZXJV965c20OcCw4wA8ddSJtU
mx/yVlCplwXwa49pv+Ep0E9kH+hrv6XpwW3FVrF5bmQbJn6Ze29ujWEskzan5mppAahiZobXyng1
+CMbJuqOYyD2mGaUvZtSuLuZb/shIGu3ajJNdxNJ6rAsTVA/zbL31d5gNVSpy1YhVczU4+baUpw2
bmi99G7/mCvbV2goyVW1y1Btw5J1d8lnQVzHOVMVWke0yuA3Vi1F7g429ouophw6V57vD0pkHLqa
9/GbxRyStWEtviuWjh+XMLeP5YT606BUrmTW+OWwUl88qXb3NUQGn/lSkooEQ7/Owpq+6lMvetmZ
bD8KV6xI9kVhjmEeyvPQtVxVIZL+JoU5nfJ5pP7WtCO54ClPp6EzhZVTti5VN07hE3T+8bVkPb4b
kFuPWm9N8+TRHrsai9Ktct6L+aPOsXDnbA/hKWHW5VXeN+xKV1Gq6+qn7rCmbX/Mpm2QNI/9Lst8
BCzrlrmCLN6/43YhQU6GsOMu+K/u0xpSPqlgdPakIdPtpY9iF2doyFlzWaEUdB2XrTvOkLFQ24rc
L7xQlYgsHtYij/XAuqwq1BDqbKHLzTbSx7WMF4LLz6Ypi1u1pnSMmT8VqjjNHL3pcf9oc/G+IPsR
GXFgqnhNbfvg9ngke//YZ55cqFvmB4Id6uS4lEHi0AKmdujTaNmdR3l/XPpV0m2MN5ue4T+FdTXz
CUvSRHRAUM1fmii241xQdpysGM5rWlAtygJfoNPxOmv74b2xqDuQrJ1PkIP8oFj0ryuZt+sKt+DQ
fQw7uBLiSEo8fzWDa/La59m5S/u2HHNXslFS7Kf+xtEUUuVGYa9hQKuSLh9t5UwRRklUeBnm/Yi2
Ke/vmFYh1ijr8iPvoxsXCQFt2peMbiFUZVNmn2zftkfA56699APDQLWwHum5adq8vIulouVB0G75
bHIA1WKwCCKs9CHuc2g+TjPea9LiJkpIQlvlAjXtjZ6WAriup7fr3OxH7vttOQHViJVwG+0q3Mft
XsVBRFmKEN0tTnY79Gu+24rhfFhrMa/zcgCdtp5R6ej9zGag7wkTyytjNOuqtPGUy9zv+8ehgZgD
DFKMKtJp+tcceCcOhe66ap/zHclhbIv1yIFHfYGanW+HlKdYTVnJN+nWidVD0vZxBwA6DjhL02Fd
2vFH2Xr8K0b8kBwqyhrbRImcTT985sDthfRRL6RKWLPiVMaMPPGsb6pxEOqnRW32ZQ62Dwc19tNl
6dq2PexEuUpxvlSiVcWXjeHyW1cQHW5mI+xUDb4n5uJ73EDnWFM8dbmZz2Rap3pbW1FP/ewejNZT
d4ZuMj6Umdj+CoW2H8lA3U3Sefm0wuU7TNHzWg7LDVekuDN4bL8WKWoZusKj7xRk4FUwJs5tM6Kf
w4L5lza45eBME94gsvQvj5r8CgcHGQPba1ytXZH5qh+pe2azQUqybceHlIWxTpN73QqzHXbQcpXC
wZ6XQrkkldVbDbUPLGAkGY7n0I7ou1W+l6VT4gbNhltZrrBOFfE0HRVZPdS9marddBuc97bdML2s
pzBHVUdr1kMTbf88cGB+u2XlTa7bGVXcbnCSQeB0JBkNQK6Qircrw9e+HdYb3Tgmm53BSx75a8rD
UJUWyi004dLgoT2Rck/0ANgV7w3C15hG8zGMNO5VavF6idvWHubMlo+RevRZdXS6ao/m+8RtekxW
Ew+SaRJHFc10aBADfZlvlyyt6jtI065aRNyeBHSNU5mXWXPgmuwPHZ68zO0Q5UwxKCLQjPOPqSDN
rUYrujqXLV8waPXzkMh8o4Xv7opo2sc5V9d2WB743ky3NoW8qEEA3LQ8u0yDU99YY+ILbYL5EoDs
nMaRPeWqPwGJSzLvzHIiWT7Lkq/jrQt0qWyuF9khVhzRjMLdnmle070YoKGN8WhGTY+jE/4w5BkI
xlnbzziCRjclHk9pSrYqyq6Tfa/QKSZ7y0eLDqL14V4oPlWR6e5a8NFVfi5LifC2PGClmktkoQOs
jemaFutv7Bqzz0C5UO3olF3X2O2dFHDccO6zG+q563idHCm+pnYeTyW2+zVOU6ynQF8722ngIWE+
RKHXg1b9elINfp+JM+IY1K4PfUOa65ztg+y6RcipS8VDppP5jLplutNTzjboUD0/bB0GNp2yTe5B
xWPJO39NlrNqy1I6K57R2mYhXTWZls/drn6KWC4/dBSqbtdNGNkVbSl5X0TZh9icbDuMpzH3GdD9
bhI1m8yt7vSP1JjmCNx7uhK2GwBmr6THM/6ucJOq1toWcGdZ7vlGM2lGs0BOsb7q8OAkm4B5NDso
9ZUNcMS9Oi1E7U+h9MVnTrrhvM3rdBzj3AEFmWZxF4Zll1Nwe7UMM+QBdsMxB9x9E8AM37kbdxlW
BH2maYqLXprsjpRMndJCyi+CNKCdvB/jNRttOHTr+LXcW8BcSrVsxqmvVlG4Z2R8nflmuPFGlKuM
mIG0Qiu0/nHONQiX2N5mbqW/WHF+6Odtv20sQ8fo209wJpvscI/rpmuWYxDxa9nQqUppGy9byh8X
gvYDzqBJIzOl46j5qUv9dMC917aaLaTIykyq8wIBvOi0HqfYAxwpkDEIesvnvu/xOQMqdSmBX4Cg
m/DbyHJ91CF+xN7SBL1AdM95nz2Obb8fs6J8ZzktbuC00aGE1nIRfX8SNqSDm/19Grd4BSwA6RYz
/Qn42n5WxI9VVxTQS7f+tgg0JTlpUuqqETwcxDym05qZUeYC2nsL5X0G66s5Ajn+S/PYnQQT+FkP
XNzNaQVmZTom6bSHI48BcESJ10WUn4rVoso2g6usRaFCaDRHVqRzBgUkp0jw7abK4cc0jvE56hJC
sLXbdimjkzjt0+M4jFpXkSv+qUnWHlfPdZBM50BqaNec6b5/62m3HxeCA4gxGpKEBqYP82rHascl
C5dyYxuROgRvpPIrHOG8d0YSDqqJzCARZNkC+cjH6bXx5nnctvLHnPxwhS/qB76Ejl2aOdA70tph
kp1z5FsbDLlhq1nvs5GmF5Uh9xiR3RbZxDSfc0pfiM2Zr1jp7N3KGHkZSW4f2ZAPNzPJyJ0rJvxI
Fk2q3IC8iKjPn0BQ0pumVNPJTsHeYESslm3WocvkxnCTTWW8873bnkw3uvu5F/BWRyNDyPAnr7cM
rA0Svzuyolcdva7zzAd3olNUXKpFpbNQk8JyAcfrQhlf4AWUwILneJiB1n2xfM9/NBnZDyKU6QeG
DD9FWm5Hx01EcunQeNXNtFQ0C/a0jSCCDqJRM6ACIcjXOeOig6629bN0i8ZfeIFjODSGAuncvXg2
+4j6iuucvq/ZEnwVmnl+Wuw4fMU73Kke7BqeGp6lm81xMEKVcm/NvImzQgh/Myaam3aiP7J+nG5I
EkuVMcw/A23/NK60v50HULSS4f0pljh/7hhQ2c5u4ZznefeqSKnerbWAbwUDmuX8yYz5crPqXdx6
NwFH8sp+Lte5fMq5mw4DJM1ZDHlex0G1crPDWk3BFyeT2uxjEaenLdmuJjQ8BVOgt3HZ2gprE+/U
Gv9CuRgxNKzc59JsmX0VOVnzEyCSq4wyra9BJdFO5v3WnHXI7LfN0bmORmXXlg3K/wq4lSFv7zRa
eM3GbJplPwzsBk9bxHLTGowcYLHk2JQj5LvfQlsJTMqzTy41H+2YlDqvWPjsuLttO9kisXce2X6Y
URzubGs+adxs5q3zG1lHuRZ0Qk+t5msCV2eZHlY10uYQ6RxRtbkc3aDgZmDnYS/KgwNgIYcWqa37
OoP7FCViNn9FwrJ0bMYYvgsgXuq4ulmcGh8yyEK+F1cGhvTTqhzYS2XS4J0lQjJRyNYWhLWSp0H1
Z+x42x3BwQN2rNPIyiud1yZWhVOpPIupEf4y7WC43NqiBSvNZM1aSDTTYqgdQlk9+BJUFopje4LO
l3ppogiPAKeTepl97MHmVqwf5K+kpd9iB1LovlPryH6CA6esg3WsPoF+HTyAp8xGEpoj1kC5pWLO
ogfCxgYDsKzLcByAtfxYEdafCxAEgooxfBTQqpsrJ3H86rUbv4J6mkegdpp8351i4dRPJd3v89UU
/amntjtQGsl9gCoDeT4UtKvnrev1IYFqvWtN2paLBi8xgXPRLI+uaJrphhfBz9JMRV9nZNK302iz
JEXZ/aKbZtym01R2PVDNtX3qaMNHCZCgBkitfrPVNNnxpwjgudYIUUa/IMH9eDK9A0zvUDGOh7aw
4BwWJfLzYYkxNtJnBJt7lG/TCOfpGNjwYEyqM54ZTBBcUcDnp32Hc120gPnJvszb47qvUN6sZWT9
2PWFLx62ZYGPc6CdU6XAyvvcWEjPI1rztEsbl+gOavfIV3vbkbXijQMbr1sdkIkpZbtcM8Tyo2l/
uSNDkW13bFj4XrWIh2cYeMTzqrqRfmQmE3JsaDZXmDbMQd+AsvpEJ1zeASvv7toWBhAVDpvuatPD
6KlaICHyqgf2yauhVVFVPJBhl6hUXS7HOICLvgo9NXJHag/1uPneVh4YWC1MH/nTjnvCJ1k2Pbvg
tcdgalgcH1vaZhCZafZSs11NFRt8vgCscAaO0zBtn4eOcGDJOyOtZGuCBrKSfmOXfYqNr5tCA2Zs
xv7oiEO6CiC4/4qu6R4XjKcfno/hKyuiAA/cLg9kydEiC8PHXtJ9a+Qw6S2eAm4oOVPWoOXSjWwr
L8Y58Gk7R0yUa6TL7TKPSHZAqx6LAidahXUav2Lg78+p2PZ7YbjQlZ2twNBQDf1C85SPlRMbh94c
Ov6yz1EcM3DKoUtvU8lkafmqn3s/NUDo9cL7n6tYwbJHHQ/qvEQClB/850kfwYZZxG0L/fYkqOus
7MsmbUdYOX5ZV0G9xFlTQsYn2h/CxiH7sCrijdv2/luxG/e5bLG/R061J/AZIGXykvGy9sAf27P3
dFfXPak8Vsa2fVkb3Oqx7omGUh52jYuT3nIgVlmGikc6c42vaZxGJz2jxXjJin4KVbbOHBp3025N
zcGNT1WHtLhu0wJWfZkyADavlrEak6c3ofdY3+QMWOIBtBokdxyA79eMhvx7T3/Rzj7X8RPx3YSr
zgSoihyEO9Rc0NklLStAfRw5UIrUQChN3wnIFt+zw9KxBehqszl93p1W90vpRfGAYYBagCGBgFrZ
xPRYZZzAFhxU5Voxm4EMLP6Z73nZdu+bGgp2ICDz7gvYJK7tClPOckGmrbbgzPeFRrzIOTJkZLP4
8RP4ueVLP3v1PRVzt50Gi8evBZBOC8Wq8Nc9By9AhmnLwVznWoG7uK0PJZTfAJKAb88oqSXWiwBz
5ZL3cQJhvWSwQq4LxQ6dGT2VQ9sMWha4ze+Jm+hrs4LxrP0MBRpaD0fXoS3vTjxSO8p+BdoNdxQ6
qzFpJnC6E7ZHVRpgr8Oc6VuYYSZbC0LIPREzbC2MeX6K3mUw32wydsg5bnHdzzbrIONR4y95USzx
NCGDt1NO9xE6hutgurJOKxkPJo5pqfRqozmMsJ0oAbhGfgi6mB8mIQDzoAmHGnyOrTmCwNHTbRhi
vF3IXoJO5J7v3xjR5i1xTpca2niRrhT00fa0dFML9FTHYq7SsqdYu9LMX6Ln1lSzNjDnSNlQrh//
OcVKGml9yfeeYDnBEOzVLFHcr0Pp0nHZinIC9V60MLUVtv2khrUozr/A88Cg2LjMuiC+KpJ4D3q0
9B9FD77JpXRxModetO+LKPoKmxY4nemJuHQr2EVy96X/Smmzb7ULDu/SKE3B556h1clpJvG2mQth
j3aZxIlmJZj8Hlz+6bwuBXSGjo2tke003TaomJqrKoVmPwJfuvQ4CD+39455KF6qt93f5ts6QwWC
UVJcF8WH/WxWD6NE0M94vFDhm72eXWYXOCDtfjqTtR7GZ5n6avGcp2vcVNH8Vexsn4Ustma84AU5
/5L3udq/Fs0vdlCiyMsDVavghxI8ivkTaYbUQRdUB4u8CBUzZUdqcID6emIL+D5rM0PPgCFK310E
RAnkZbRB+Upz6BSvZO/6fZdbdDo8gis/LE967osve9gNPyyzwNsxN0tLq3KmgT6ELBuBzbV9Xa75
VU2o+BjaSR0dWIPPfFT7W9vnzR3dDQL5S+nV9e3+TKjpgWEvy0fe7uZsU0klbRlMczwrzwro0sNc
9K4uLMptPTU7vwUyB3cqbB5qmMryTwQz/6Y0byF9RM9PedfNjzDHHt+RdevPZW+3HqoqNfU+rvPH
frCDuMagyyuzM3N1pmLsq6wQooptk555vvXnZbAHXwjf16rb+feNiOavJefiSwbUt+YeUoGrbq6H
rKXvutclkQLz4m5Ng7/wdcofOoIpP3fw7EJxE5uERjka6+reDP4MYEDPIKuclWCVmFfbWQYAHmK2
HVOOJ+hDc/eCdzKcs3EDB6CM4sow2W4oPL1RMZSJm9RpmBxuit93whYHlrwvq03vjarJRkkGg5AG
nfTY7Z+6PmM5zLGmnMgWHlO5K3eynUdwCF8Kv3QV4kI9QAXZrObdCKSSd0t4i1iM4BvCKAqG3utw
60nBikqBjTLDWLqfhGxB6R5XMQt1MFx3Dzv4ra3s7QKjVdqmSRJk11YWc6M/7XTsfsIsG8AOraDY
Op3nQwWWssWV011RdWvno0xEkQPw2ukmeouXelZ9J+cxGDhWpKph7ZtLEnGUQ1mGv9iOxjrMwd0W
+95ekBlhOIaaZ1qCuXVJtMmGiiNj6GEfontOEf0sezLc27B+4RQlaIVGHRI4WrcwP00Pm+3UVmXE
9R+Nj7TmrgxGgus5VK5Z6I3f4CEJhrPwuUukfEljNLcIHrF4BDMVEn+P83TMqcvrjc6QG6LtC+ka
eO6lgqWJFvhV0VxGnhNcNWsWj5xZZmqh87l71f+LmDNbshTnsvQLNdkaGCSztr4AzuSzx+x5g8Xk
ICFAIDE+fS/cs7oy/K+KrLrpvknLiHA/HCZp77W+tbkLrmC8ZWIa7JAFWg2napudBx8RjHkoZh2n
M7rjrF6i92QRzQ1Iki6FYy2SFOtpeGa4ZnCr0eg/hOO6zqmN5u52K6y8oEE2n+A4NLmvRwaRra3g
0xdC8SycpbzW7dj9uagJu9i8Vt3H2YrkTm16fZK2ZwcpYDJpCPSfWxrMUHQ9tlTVDRAseE1UdRxn
CFnp0JjrKMBOvrYsLo8lYUM+B/Y5SNh0jlrrTb4jQtn/qGa64lYXOt0CCV10DD074LInaxapATVb
WXRXWkGUckyXmRFze/g9hPIrmwO0Q3AWox8AkcAiHvOdn/obITNgvSStrbDm6h4rteA8ut6Kcfo+
Rwx+G2mSez0zVJa/P+yvWNbLYSPwJEC/CEXlFr05bDuqJdpWD0O7DRKRNmYNi9xA88aS2gg0B0k7
iX84JiU77vPvOBCOKgWJBUsS+DokCeUb4GZwsfSNgfvsp3BXM3VH4EMRLF4pCCI/HKtlHj8shYeJ
S1FTA4YQ+gzTHx3fVMebP1RrTL6txskJDZQiaF4Tt9jPEfNRcIkDKOYGwozuom+wm1FD2yjUz01t
Vg3zW4BSiUiL+mDV1H9PZAcLaIxiSbEzy7Y5R6ZrHzVkjSDrzcbvJmrHjwJd7pw1HmXtYzfEFBgQ
Ga0/V2MzjQev53U91HOR9Dn1Eew5jcao/ybXcCdIAltjFcVLB6lMEvpBqhEOaq99cCHFWgdwlebe
Zkk8bZeIt/G7hWuDVwu9wrd5mbHXVYuABovS6sgDFJdZX4Y8zHUZbCgLg6Zw0OBiEudDRWh0EYpM
Vb66dr3EhqBnW6II6gcgH3tF67iHb4L++jOYxb7NbdQFP5tWKNQay5IkJzhW6ik2LYtOSk/CH8KC
rt+NWBTJgmEZ+7SeFkcOeloABvTVFufeQolGo9ktWAKgjgUZ0XzsL6bxtkY3U0M4lskwXMutxjYj
tlkbEEQDgJcy6dY6t1YO6McC1Z7KxgGY62LOm4OO/ThBbKgMZAFaSyzfwGaidDXjcBVSQ+SxX9bt
YuVKltPLy/E/X9nOh9cn8hVi/N7ZFRt89Rfc+X//+L8/dOAbmv+1/86//+VOh/77n27/DSv97U+d
fnY7xene/tAvn4wv89e328nTX/4A7OhXDPXvmOh/9R//axQqpaAz/3MM9eK/ml8p1JdfeMVQqfgj
xCoWEoL9HwtLjHf7FUON/4gheiQyCQlo0ySmWAL/olDD5A8iI4BtjKIKicIY4Jt7pVB59Aecb0io
eHYlFj0Z/nco1DerLKExjwDIkhDfL2JJ+IaA7KJmF04FSyvl52udkK+xhBZnPONneF8gJSJa3f7t
4vz1EP2dfKWUvT0sENQkAmCIdo8xytgb+BVebz2EFMKlBfKxfbQzSvdLE6CPz2WhJXogqF7xTber
8ndaiy653+aCRmkdhm2PzTCAz8sLZoYjnwbBD4VL6JLBOlfbBTgCKBRc2x+0ZLTIoa0OJuuGSnZH
beCXPwnTEX7G+4WXnzjVdHnEtW0PST8tOd6mgl/bukHvqy2zn8tyXH8EkwYUsDmi8rImQPSKxE1f
plpX0xHEycYyJqt5eICnbt/HWtdFjmp9i6+oRKeRRg5i3sVsMvwCcXsrT4GIqxVfDeu6hp4WJvzg
JMc5tFpRlvZ1PGkoSjTgsP9WNLIZfEu15nTDJnxdTVM8YK+Gn1inDJbBfPFFszTvnATalHflJE9g
2Uas2ZTes7IUVUYAIj81DbkPIPu5PNjK+dYq1x6rIZ5iqNpz8qVpYeXDbXFh91DMSdccjYG2/B4C
0MoPfuajuSFA4FgqYr3oE0XN9zTTNv4MVaM4tGyIwyyyjX0SVgz3BJbCt9GFyqVRVIsiL9SGE+1m
JS2K2pU139ChNPMh7COctOFVpVMRMCoyHzSMngmsD1RovJL5GDQ2ShVc3yTd1nIus4Lx91NRJ9GR
t4bbDGCRP5Q29AcgdoaDTKtlPz6odZ2m99i8ccwibvon1HBVFvfrCgja8bBGkZ5sKGZ8d1c7F4RX
omsU7MOOqqMuHSqb1RX6O4E4IFJ4D1CG6sCw+LRwj0Kw3zZ4L+natPVw2iZmNvAWYuPF/aCDaf4h
+LBQfiVlr0H4heVG7BW896Y7+tCNkNl6pd1DQzr7RCaN/62DEPceTEzojkAPmCrTKVFdd49Dr70+
DhBm60OQyGJ4qB3l9UPPR1+firVZQE+wpa30yXuO54tGDXGPC5rX0kLT6lo4UTNUt/mB9GOrPzaW
VeYGyveCpzAGpwm9sCNu5CT96y/FBtfwvEim67wiEp+MnjxJ6nyoRex4Zmwp0IXSuYimLVeyBdYY
1UUS/xmWQbnma9nE7ggJsgo+Dz0qiNNWTXiaudrs06TQcx+CfkZTv84jzrrlDv8I11c8thZiA3Zl
17unNVrCNi9i1eV4U0CmzSLxy2FcgTtmkEvw+8E4eHLqEjAPoFsGvCrELqhuwI7B/kl8NdQPcwzL
64NXXQPIo1FYNyAa4IEEsqkUsCrtPqiwD9SlX7Ve834F4vedxVLDHVlGR05t0rc/vQvUsxmofOdZ
Z6OnqhUbesOO+mNE6VVd0+EYlJv4xHVYyyMkz/BD2avkrhspgZ9pzlXZpD1R6QIJKKt2W59Na5hq
mpyUSy6GjWHaQp+ycDzG41ZGH/lao0Avca88pC/emzLz05g8yLIzD31Eggz9skKYALr4Na9p8Wna
xAiJmwUqeYxZ+6HlzXPfFSAnO5S4J2I8vYzbhC6xVSMuv+J3FVZjk/UynN/DWF9yo1j3gzUFTeuF
xI+ma871ooZjUkafJw0Mr22hWIwb/WRF97PBjb5Net/nVUjPAWq009rb4pK047fWN5ANwVAxD7qO
FMH7QEudzi5Zc7nfGbkCeg5EfzWsMu+D5eOs/Ml6Uh3hJFSZgOx9O7nC43kABjMUabAq4BUOJnc8
dneAo7GyCgECJh1LdSd19Uk0/KDCbUO/xfwh6USRAl63X2hJOfzwT224XgNNizNCy6txE6eYVP2V
h+AwxHWIJrYH71HcwIkSaRhiM+Djdl12zhxLujWnsDB4Qri/5gACDuGo32H3gpDW4XUtw+aKWSyh
ehNHLFPR5y1ZP3C4TLvd1j/D9T1HoD3RocH7L6Y/7QZTAypkmfb9rp7G6BvB7ohMymEA/slPI0jg
TYK+6sa8ZPwHE/ICCeXcKsZT65r1qaihHGRFhdtSAUwBh90eLQ1u0J994FIfsddvKcB1tHTL4Ne0
EE0f5qvSVZ3NWzUeycTFY09kEKXc9/Cj46uybuXdWESPBFxKVsH1TQs5fp6m5JHoKkhHp268jM6T
aF2KkvaOqQJL9QIBvwz1qbSrPkA/Xy80Wr9g6ZwzEkFx8m2/PEYOm1JQt+oSWPlNT26Z09BDWcjC
KSZbSrAWpniP5kcpFgDKWGcO0Wwe6bAFOi894J3BOz9li1jbrzMQuC0NbAKF1i6TOagtAh6rQdAd
bGzm00Tb6Dy3sf64kmJu8CVLgYs8zEqlsAW/yHUr8RZsDmYWHZXNKzbWV0Ox2A+tT+hX2TflnzKw
NgYVj/L9QAH5YJVY7wdn27wzkfiSAGa9CmG9fIW1PVAQ2euWjw281sNqcbWA1uZlEtXnMq6LJh00
t/ow9kx8cHYMYInpGZZEsYUBvDDZHQrsDbdVWRusg+VW5hAq3dNSeXoeSJX8aWPWH6AbqMcalSK2
hHqajvGyxvcjlV9J1BtIjXDT0l51pj5RWnbxt6iWnt5Ij19LxViWaJZQGJA0EZM92Xga09mPcVZu
QXXf03J5lhAVIYx0dZ91a6Cg3dgtg+Cp46wfurrMRxo5ktYQZBX6Ih5PuYsLoFCMGOCFuI3iM9HG
3zWqnMesZRURx5bUBEawX+Y8IC1Oms1FACndBXfNVsUor+yQnOAMASeYhuq+Cag7FQzYmiQTKHwy
kytR10kGb54fBud9bspKmyxemhVboF4ssHHTY5mNe1QTMnpMbOTadB03nscuqPtbCkshM9WU9FCX
HfJPQ92/7/t1O0NWmBYwjxCq4Z6z3FJXY4cvy+k7cijriTtNv/SWcohbmzFb1oZL1aetGatz2enw
ixvj6VA38PKP5RRIl0KZJZ+SWSLSgASCanpojOEAVb0haHuBuME/dkWURUip3FLdJ1cla7r3Ykk+
KwO9yrkJAiWZ3LkebXunQkEy38YnhyXwFJUAffMBVNCHwRXsgO0U7TBwUHCfsOSQgeKPyoTqHGKt
PPue6YvinTkWKNKx8qkotdj6rpM+GE7tyAF/czNd/DC2KVd1/Dihrn4ch3HGptTH1z6KnhcC6cea
fb3txVSMKbrP7qCbpENX25X0ViPAdhW7cburmDJNHkitIHEWTfO9F7BmD9pN7UXIqb3bFrBp3VCc
khoJmazaRodXm/s6eeeDAdUUaIXiRJFXyUWng13lqL6QwQ1oTqQ1l4RyWZyTicp8sUakMoAltQ1x
d+2AgmSLnauf2D4dTQUodDg6CxjRCg2EAPuZ8XkGvrNG8yOWnlHtznUE4NSuqHGrYTyD3DJglbZR
ZBY8/B6+0aBd1HJVmDo4arb5j57zANqEDtazdkRfIzngjw2b+RMMI2yNYVfEJGM+luP1BLXmvgYJ
+ckC7A2PtonhGgMMtSB7k8K/F+BDboEngOIdzfQO3SOpoMIl84kUO7ouFlgbzoxYptdw69oUjMny
YSZ0mvBCi+oZ/BIead2s7M8yoVHmhrisM7JKnsEYtPNxDHZMZpqJBAlUAvWGTSvyqW/qrOfT+s3O
zOo9SzFV2RCz5T6eA8Gv6hKCyDn2kZnTRZddcu226NH4DfjCUstuOA3TkFxVO6bAQxmCsm/c1Vjz
5aptDJgAJJwOJtHfbQ9oNIf5Pt1EnQwCqNVV/xgs63ylI9jecuDmwGDnpkgFlEFqypket9AVdcan
PfMQ9LAKmVr1CsJnKsPDhMqmvK9w+8t0BhCbrUDH0Miwqk55iLgazFo43wWezDOH1emmbn2nYm/q
4zxrF+Uou3wWemtu5wLKtMdKfTNWQM3GSX0q4kpdY1Wn16LZortJDRRKahyepOjZcRqj4jbEKn4f
zW1yYEIF2PNL9TGC2pwloMEO3cqq2wntdA4dJ/wuxg3KXEzczTKY6TFAQPLUduKj5qa/kJXXNwAK
24/D0rvjZhd18KR0J/AX3blgbCiPWINsXkMVh6FDYptawcAEeYYtepWkO3RKoajf8DSPCQDvsF/e
bdMSA9UiKDFUB7cwr0zhxusIzSO0w37KeUihhyls9qeF9dOFtBOHNQaB7bgrG1eijX2d4ZUJzj2o
sCMf2gWqLA6Pg+6ZDDgFyGfwPaoR76GNokWPrfcgB9KADJv45vYOEsx0YXDCyBeVD8USx8cmZOzW
9G3yCe7O9qxfAiN+z440CJGgWQRE1uPbHqSZYIu/xE3qPXmyvIRQCo2yMIh9R66FaDU2HERVtj20
MuzxFT/oKPeQu+XJ7PGWOOmQdAnCElwH8YjFpGUkYU0lnFZXIwyDJRv2yAyDFpnNhVE/+m5bD824
p2oqFQ7HuQkqf2xfgzevIZw9jzMnc4Jozp7SCTzyOuueC+tjiJa2wysfMhJ+i/eEz7pnfcxL7Ach
zyKd1BiuB/ISDCrRTCDeMuyBIYjAdb7Aof7My7p/ikzp03YI+TsKHREGdFlc2B5Bal/SSEBcmg/j
S0Ypbpdwzba6k8/RHmKC5PyzKRfsulOJerdibuIZ7jzSR25PQq0voSgGm/37QHyC0BU2OJQBUBiH
pYK3MoFbu642Vl/coKZjMLwErvbsVd8T8LxKqzkt92wWjlxl9Z7XYntyK9wzXEDR3Wdsbs0F0A2/
A1biz0PQd8Bv8czA65hb816ChLk13KgPTbzWd+G69Om058f6TlwnuC2IvQ31sX+JmRUvkbMYazw2
ij2JZpxxx8mMin9fR15/NRCAcWPX5BskxOUKyTd70m3bXciwx9wSOWjwhnWN+Jvak3B+KBIE+qqk
WS7QgaP3SATCEbF7gs5PuOkZ8lL8Zq4J1Hl0zoinYAGMr+u1J+a4GS9JPtbAj8Er9Grn/NSjZmh/
DkXN4j8NLc2YQZ+Bn8s260qdwoY0Z6RQNnpEwD75Bj9n7m9qsPZJJhB14RdwRO1X0679VxIgWrOQ
cavTBbjRgNcIdSmuXhUMt3PYrmU21XWDgFa9zsdGiwpookXxgz2UbOcBFeczijPEGbukYpCjVaCQ
wCLlmPMIr9jCG/oEJYqUqUeI8jpB8uJz3yQfsH8T7Byz637MY0KqzLayj/Bkre5rDRfjaq5atN7F
i5YVmQn/3xDbfse+MFWXOQiSR8HpZHOslsNHVY8aahXI7Qq5obA7b0BlwcMrO10FYusPYBnnDwo5
VUQIowH1o6TV59EKc6UNbZB7LqLyq7cdRIQoeIkXwKSDrrDMAEQuIxft5ylm4PSrjUJJC3wCFaBe
K6QWaOJg1CFDDsNoUQL/7bGoQ5KoEILOfEMVLGSDDWYYAcCklYQ9DpSoQgKPDTAKrgonvc0guw/f
8dso+qMJpQatjX3yVVBct84WM1oHXdv6gK4NH2IRqF8ReuoJorw22UOxqzOHEFTuR0Edso9hjx/D
O8nx8MoJYdqSN4BSXv9ev2hM0a6TMNXwixDlVVm2JfA7HYMVUkVE4DDX84DdOo2LZiQ2a6AxbGfj
2FKrDDKg7e6bUuNiMMwXIGsKZ2Jrro2c5mRPIc6QmHhiEaZLGnCh4Eib0j3Em4QUs8rFPrUhbOHc
comPmEWB/1LdsOYa+jTpPnKGiJNAu8vNx4GuuP2DtwJJTkTYu0OgzYovuMw9r28dUMr+W9MmkFua
AmrqX7INtCpcJAa3SEPCGJS5qXSgorztk6I7yIbP+gyunCAJGY16eVyK3j4h44QPYJHG5XvVcbhF
vXwdBFXkjrMjuAexLXFyMV/wM7Kb+/rgohIe1RptPeSteZC4UGM94JS84/h8oD/40MXatrsPKMH9
h6hGm+secXf3ZBLI3EBIi637SEB+LY9YLkt9ckSG9S0caTyUFRr1+rZZF8SQslXosb6jWHqam2ms
x88o/J3/1ALaHD5Sh5DXce6Sbt/QysKfRhImfTYIuEa3jdvwRYe5i8ydfDlVgYBYfIHkB8ywbfya
YUt37Z0GBV3lE77DApwcyXFoWBwSnYh5EWYwdtvxoOIOp7iYEF+fsXFeUCAN5UmNUQeIOmxuApAJ
6TAs4Se1CIYuFc5iE9Fj3SZb8yEspjlO/wcBRglpLYzSDgndJEWesoC7BeXS3oczGKaL6Fz09Huj
4F+9WMlCgRkERLIY7+GbIQl6LpkkiuOpZRzM08IVTX0zIaEiSTKoI6dj4/9hSAb7l4PidyUDiYYR
IXBg4jfWBIpp+DAontI4CewTlLqJZAWehp8D2rucjVsEMtz1AA2nAEl+M7ZBcFwhssCxrPtHMzfa
ZnIi0QFJfwQ/F0QrVt5Hf/YzDNM8qma0xv1mkQJePdJeaFy8+BjGwfQ+6Wl1lEgfITkC5D+XsR6a
fxiasH/9X51meM08DoUApMfh+/xqq28BQB1sH2uKHljh2cYIgLKq+9zxaHkY5nC+5cmMCF5X9h/+
m3dznyRBOEIRIYGf/9ZZ7/GqTaoFnzhphsKyNvEFCnH1s4osGggJt0n/w718M2Vjt9VRtAqZIMmH
kS0k3Odc/J0hwKSBcWogI4F7KO62cALgHgHNWfQW2bQvpLhp6j65D6LJXrVikCm0eldmZBQuOAZ+
TyVUFWfjP3yxX+drvNj9FNIx/D04g7D930IG/cDqHhs6wGG2PAgkjx8wDQTl4kA0aoPfX/f/gC2g
IcG4Gy5gtOF9+vUiSFCdXefomL4yxZWxfMzkUoaX3x/n7UnB5YOnliACiidL4rL/epx12rTGO9Xh
5XRQ1gm0IoMoJXi+DFIG9obfH+7tg4zDMTxHjMMNheb/dppNu1LVYj3CjJKXjUctCj7DukIEOoli
h5KMW3cRChsDROQNNVb++y9Aw3/5CnimYOCyEONjSPz67397vNQM1LCGB4Qsg+/Hz5UzW3DQYehj
uI1BiXCPC6dD4EoLZ6By9VOxmS6AxtMj8jcmAO9yyMFQTDwMxDtXVl2RFm0idrINEzEwYEAjulV4
HnZZuBQTRDaP9QOkw6zQY2CAzhlUxJygIa7WDtJvC/5+JR0jZ1uCM82j0WPtf7Vgosljo4VnsNeg
IOy7e+YbTIloUd3qrAkW96co11Bdtyhk2R1Mh9jmgYkR9huMJ/7BzAtuonQL7T6it8CGCpcGTmCv
F2y6fiL4YIG0NcYtjAVQ64WofeudC/y3Q9irPtRdEV33CU8eS7nib/soiaJ0mHkyppj7QxGcJNG+
E+sK1QCbGnx5TG1CZpN73Eqsa+XX0i62OCpNxVUzOAjBoU/GGy1q+Ux4hQ0c11ihBijgKFyNPi6K
z60sdjq5qqpP2+C3R8R/PDZTFuIrRKaAA8WgvJsbNSCjeDLJhCLEi2DZzhVya+PPCNkqIKGyGoP3
i+Ygd9duwnbvxkhCnLBc07zbhAJdzgU+hysoSQe29RhsEUqUVNk6VKiiai5woaDTqFOwaFzLAsbN
di4c8iUX5KuwQTdgMuDdvdQjUV9LdbV0IZhDxT2kVAcYhZw9nUlzvSRzE2OQRQ/5epSr7Q/TyyeM
KsRBRngxOgen2yeIvCklz/DxXi5CgpMGCo+jdwFGI9xsqPF1NjdT5R5Az9knt2kPn8YuBZRmcPYq
kslnxgc8NZrA11iDub8rvG+bQ2FrTD4pAvG1qJdbp1u4CnGr1zsah2ggjdNrcPVapS2zxiAnr6cw
DfoJIVUom8+0q9njiukjoB5FEkZ50bSbuULb1P7TtvcGOGAUABka7ARTwMB0xRQQxt93AhnXteW0
ZalyCjV9Cf/wEeeIdUqERUAy2ld3Woy4Bb9fJN4uvjROQmyzCY7PUE68rSbYjP6wEDO8bSOxvpfB
Tqx16G4ffn+cfXH9+7YOigCCFqUSA8ooAV3x6/lBV0VmXGNMTsiD5FMlafNTEz7050pLhFNZi0x+
ajagiNfFRrsvHi/F8++/wr9cYgxbi2NsZiGX2NReNuO/rYabXFnQIniCGKhYHroVZTykpuSRMgoA
gkfrj6bcp3/9/qhvyzWcMUgYgf9yXGvx9sThuVWSQTZN21Doa07R32DV2q1tTDl7mko10X9Y9/9l
n8N5gpWQGKEWAV4Rb5AZIMB6Acm+peCv5f2y7tnscuE/5TpgKfn92b19fBjBtAaAiGACabxHpH69
rS0AFekX3aelRCuSoquvg8fO26399vsD/Uc3L8KVFBEFa0LfzmmrQIKHQ5gAJ9+6+hvAe+D4YWXw
F3LqbJoMYvnxCm/8/rh48988uYwgdUeTSIQcPWPI3z65VQfavaAzah9v7glx7moNyYAwLYIx9sDC
Lv6hknp5xiQ5+iMKPIZuMS3cV4eYtD8EYu1/MIwJYYeX0UxgpuHc20Kax6SZ+EfbJs2NXKBupgpY
xScJ3/lroxjxOWaliCrVUPew1SINZTMkTOacldME3kvseI6SILrx8HU5m+X6lUeT60H+Br2+weoM
i6mPu2+zL4L+tFG2XMBhtOJhoQm2q1UNpfqCCHjjfVYhCow8Uxwg8XNKXvrrEYVBkGE4GDp+MjVJ
cfHQxMafErMpMDekEJu9mrstTGCntVNwBlyDVbsKtR/TYQwUwMkX/UAOFn/fvohLAUdfgTgnfOeH
cFrxCaWxqr0jvive1UlJYeBuMwYvXWHynRYHBHosSKGxadDzMtfgM1tMycHGKbeH0vENCIkIAaZs
mH6GuOw03fbT0Iij2vYpXe2sg3sHFOD98iIEVeWwYSxWuf3QGH4EhU1Jcu+ixuNEgORAc15RJEgt
llNUmxCRuRYMDyavPRvDI/Cg9VRi418FcXtKLiY3LtJQrCPkyXM72DE8d7ZdZRYHUfFZVW2bHNdm
lOdlK/kXZ9X8KULYAnVIEEf2KujADLdDGZaYb6SFOrRSuNOg95XJg7w7w6gWcYYJhdgCVx36MBPL
PA0IgWBajbRzdP26JyDYiEtMYFHWN6+ikA5V654sMGncKilQEyDuhXrs9efhBInymigMn7xRfhDh
TQLJ8ssSdTzHPMrFIkC7yTivjQueAvgzH0IgNVCPQlJgYpCb62tg3F0DBTRA3tOjzD1Fq4yOmC03
+6ORS9FkZBvH4la3mAJ1HBrv+gOAj6a5VbNbp8wscUjzCDBPkAExxMP8irpsw4qv3La+tKe4EVCs
DcYaMcjfFuHDAe9IAwduv7l6UHzLbIzREdcIh/6/Zkn/f2KiIE/bn63/+9xRdAI7PPmfQ6IHGKD2
63/wK6+YaBz/wROQ36GgjFCaUOzwr5goClGAokhzQwzBHoe9B8XLX5xoQv94WTqlRKsDbn3fjP6N
Ew3/wMYngA6CExUMHsp/hxPFp/6yTqPDwQuxw6gkJOik0fL8uhUZAP+sMzTJPe2Sgd4tA0GTcW9G
aAg7aDaOBJpRBYPWZ4Rj8uqah7rYiAfTRRGnQsPDgClcMAJLTu8wDqEPTOZmGuMPK3y1Tz6cMQK1
W2ejn0kJkPNT1IGMRmjo9fc73SXTO+qGNr5bp9nMdVor5euvCns89BhIzPh34CwGn2IccllwRAj+
YZgIPjgahp1vD7a+/pqAHJ27a9TZdLnGxJpOLIelXYb4rnBI3CH6/vKHpIl1uR4Qwt2/hg4LfCbC
aatTp9HyDR+N391PY8SMBf2MQQJ0vTbtbPHTcx3gQGAwtxXJZeAAz+s2o/qpCIZWdRfqN5TpJSsU
ToOBIsGHeQaAD0wQwdC7OvOotaZ37ctJEREZHGYbY1yVYcKMkOmEkwO1jzGlpv66AmHVz6MTOIMN
bAO+NHbaaHpXjJGN7wx6R8cyAwwE96jHcAX9jAGA+0VjosOPOVCA+pmNHiI3CJ0RneQB+M+CX9I6
qpYufz03OUaNfg4skJbnKC5xBhtaLHfUPR9wh0Nj8GGymHAHtDSYGIiut9XPodQYsPoXCog12+AD
MTumguC92WK/thgcgtA5LF0AiUBR+JbAYWk13782Ztku+LeegRL+scGbKsSBYAbivz0lY5iU+7Pw
epK6wMgdeSiF1pZd2pIE5r4kHjdmjcHtfuj8aOzJNArfTlAKidiEMSL7oqJ6f44lGphnBFP2G4K0
XoDcAiswmAfhTKisI9i1SLZBhpEhIa7V5uMSMZ4qYATf9PXzaI8QP7BOhIuqLm+giMR3f/0ARg3u
5x4l0mhxrIOAOMRhX5/SsIpnvFa09EgMAMva76heoGQvqQV3u8l0WFrcuOrlAfcNemR42w3H100m
0Mp7J9pv9afe1H15C71rLaajteP+6r3emKEcR82vwDGboMurGDM3u+ui1Br3oWPrfjval7cvZEYh
UBEXpdT0Uxn2ZPzRjAHOw9aYpfGMpma/4q+n9vrZBEwfLgT/P4Sd13LcuLaGn4hVTGC47aRkSZZk
W7JuWCN7TDATjCCe/nxQe5+z7TnluRmPLXUzgcDCv/6wGBUh832/fdCo2t4/qDoc5Pf2/e2NEwgk
d31MBxEOA35w6JN3gG8b49KMUjJ3cOVwvkB1wlX1p6mXpftvm6V/uBILKmkERsKFSMe2LP3NNrZc
TbaWbJL2soe3+sKdWrNTMtJBv9dG6Ji1npPRnxnJCxYNJf6OmGL4a89PnLBiysIuc/DvZ5WxnP78
p7ScoO/+y/bm17oc82TONLTvasCSELJz/XXW7Vq22I3C8/d8jqqHo3P0wMQ5kpI4eh1VHQSURTME
sfVfDv7r3oqDc0DaGikVesL2I/htym+16Y1paby1oZ9G13hFW8OK8V2ixF46159R8NGv+K9l8f+R
B/y+0FjHaNyxhYhx4U4AEn+95KWQWSaCDtSdkTm07Ejen0gCM4vbr8dt4x//fEjvH1cqogRXVfDE
CESWdfTXY1ZVlNQtKlfMHWUQPdVY7ir/AqYoL1zqZ3F2E6XpNONOueC88IzpQgLW0ZX4GDUfCg8D
9o+AfAimIaSm4dWAeAHmTq7sqQ6rE+WwfzBTYbvxLyfuc2L/t+/nVtndB5vD4B10Zff/64mbgk74
ilUtHQec/14qTAGzmxkjzOwm6QfsAuLZx79yn9OVqE5Jl6UBinWB7R4Nm7VvP4moNajVe1Mm4uXP
J0eF8dvJRS4mQiAT1A2+Rw/n15Nb8FNY8STt9o1BNbbumgphPfDTrEPPyihoHt6HpcutQgYJQQ0b
AsysnwqBWvfKQ7gbXjZRzDAzrHXLYx6XrHip7N3xzpkjLhT2xjbeqdjYcZIGHW8pDLKsPlZjK9bp
ojBS85N4w9/i9OeL+3Xbat8MNxYBsDNvJ8gLKpxfAKVikR5Q89Lucbjaqucx98riwWV+/zeAw7N4
wi+POLIIAJCKB4SPNchvj7h2pgadns+Kgk5veaxr6IEeBMzCcbC8AvdXb3kycZeQwabr561fI36Q
hOwintOqksWD0uWgX/98/f94YxD/AfdjoJ/CXAF5+e36MTV1S4ErUDB5rfe5T5Uz/ZA4X2dXfbHk
/W3Mliy6//NBbRH8672w05EngNQgZiOB+m1Eic6seTwgGqbSSeo730kBUFfMOsYTDh5l9dS7kREX
Vdjw73RCaWbnbssmiNa7RWdQ/yTZsSyScPthzjSAKhojcVi0b5fBIigL5ymTyVbfVaJI1peOelP+
y2X88yoQbQboPblxaSQS+978F1KGOTnHNxqHtK2vzSc4NnikHKAV9eYyXcJFRWiM89G9W0t/FV+X
eM3NjCsPsM2/4Ev/GFx4IXErQV0Cn9VQ/D7Fu3G9ZU1hsFdpamxbwUgQAz2uOgLrxueq5KVEUcTU
UK4tKw/kGhm9+J3LeHL8JoYmT8NaHv78mH8fW/akosAOeC9C1f/7iMeKCFU3ZkYwu4tI4oq9+IaF
x8vgR6c7NWyM7AFImrnkzwdm0/bbAIsSLDpoNyP+DMPoH/djrmJ4L4rug6u6MBf3UeqiOLrsgqii
c4Np7wjxpl8WPalLZ8XtMD34Q1tm1wNU7rE9FoXXV+FuEQNFaBPjlFNzA8uphP5TiRkrl8qhh/zR
q0uqCcxSlsD75KFpw7MWkwqJS1sRr8GnAg8xg9DD27rtok9lJb5Wvkn75tDYnvmFcLc+gs6OyzpC
+Syh5zwh2E+vaFfp5m2uQ1jgm/JzcC8AoA1WZSCquMCZUDXI4naZZ0Af9p4ry7K7khqLrHmfV5F2
cdbIRg/LTwmD/Di7Op8SmJNwK5hVCgcnjeuuMwFc4WTCYjegxROswy2CMJkhmFdthhNgGWXFp8FM
jvwbIQTo7aFx5Rymx3LqqviGPqeV5kYtzYAbqrRK/WAxgEh+mc9U4wej9eB/Q6gcpW+xxpvitkKp
i0u/zvPefBvCzbFWPyB45WWQobPaJWXcoretOm+eXoNwKfIX1CxtcO+k64K7RsFshIdK2Sw4O+79
sVqy723VbFOyY+s6iQu/NZOsD14G1boHeGmQ+/RT2nS4Uwc44Xyy6EqBAz463+Q7sQgJMtx6smst
7AnMx55HB0LWVQMNRtxkc+0avTcON/8tXeM2/DovlSrFBXstLOT3QjouHCfV4VfSINvRxu0ODq7p
+pPKMeoq904L0l5fsFj2W7PbfLqNOJCi587ocI54KQIBMSMM/7Kw0ZP/7R2gnKCkSPHjCqEIePFv
Sxs3SObQ79gFZ5CMX3oH96KdlmUEiwdAL7ooE99uFrCyYVkt8RVgNa8FRPvpEMd9wrps4B89V1WO
Ja+DjCm9NGudBGRWTG4VPKB6wrME12JniOXJ67M5x+ZlaAOY92ubdJ+rjv35t6ZIG0wVg6TPx6OY
SvyPLsEkt+0qw5xgvEupY/TnCh9FnPyXnu31zVI2oXsRxxjlyJMzO1LHCFao3bALMnCrfqyEjsDm
cjdNnx3rorXFXqhzqdyEPy36ESvQoh1OMMHxvbto6qhn3925NaDCDtc1E91BrVwpvmHcmxQjMj15
3kdmBWvh2xVzv+HyJ/02vAFg3eYfxnTlig9hWHbLrQcGHF2TiQC7D0+vfMNDqu7iLbtWo6TwmUs8
bh7lRovlqmk9OsQ7V5V4rbQCTSB+PS29vBwSt5el4pB7NcQ5gWm55OWn2don0ADjIsOVpkSNT2O2
K1DEj/3IPN3nM01jWGYZsHWQRR51USNiW0MsbmzvYDcPgkox086kX5vF4w4j9e/0DRaVGD3uKfVa
njrwc7g8TgkU1Udau4t9dHUtxcscoeHxLwo5UAHjE6P0a/q+pXI0Ophw308Ea+Djj5/O1qODJLGi
voRZxi3pZKApQgc/r5ngM1Qn2UmbcbSYsyfxqEkzFK0dZGpcJsN91EwgPT7Al3oble8X7inAaIW1
qmBunLAN64wkRqaN+rWvPzEvDvHnAnsUCbd88fu4vKx1ubHcQWHFnK/epCp/GAd5f7RjQh71a7kl
mr/MY7/o11jBASv+BoRBauPDD6tOucRy7DEwEdsftDt2uBXU98twf65P8cphkZpKfKeemIZh16Ac
LbL+oAFXQ/yROl6daIH89gDflYKWRhWuKvsUDw+uuscnr3pWMsqTGGuSjpFrHESV16APDBHoZma8
y5aUDWsG9EcKQ1+PWX+1lBOPbcHgIbyCZxSot0jEnIJJ1cb9UzHc2udqTPR4J2pG9aGFKqnezps5
zNeK4uFcWauhp/r2C+aIS920Tv0dD26EwDmdgPJHDoTDO9+sGxX34pM60hwyd+Qn1TRCXUvSta22
fazjjO2G6HGywLMGLxnxIiDFgJ/gFcfelf2YrWWn9xFKb36WnyJv6pPrDRboQEPHVGUA8Y8e+3Ug
Z2aW9f0Vaep8qZ6TYOysXas72iLBCyamJjiTjL6cvcjy2A111X6SWBxOtMshpaCuy0aF7Q1QPzsM
eEN2G33eGk04OJcsQjlXxBrF/onmOVXO0HZc0MxKhtgAUQiDsREr1VHVs4JdUETac2g2KCr41M9j
wKngC8RN7X00UyeHxx1ebqC+6i0bO0CdwC0G56nuypEPonU2TJttGPCVAfSQ8odWIQ+36yTHLYiy
qG7zxedyi6RinGxdbbzDvNXAE3L1BcOvRjZyM2CBX8A0CLqhvDWIU9kKoRm0+6XMqDecCRamkzYc
IV6jc29xXm5Gv20evDLMa7VfIIhiU/w+yMItcHr/wpRwly/81Q27uzCiK1Xtofj6/aGJ5hHeGoVO
dUtcE6tDxUo0vwYuYPADe0xejSzomdFWjaXT18KHAfpUCzEFhHP0w+I8thvKQvgsK/EN0x6D4JwX
nx2Fu3BLWvtqjsjmyw+AjJ33iCql8b4UidoIwxig9ctDsTgqgczvjbCumXZL7yl0F1VdBNuq44uq
D0HIdl7pNdVp7AR8bD/jZl5SQdqiFn0GN9kMMOUu5xZ+xnFAfLDexbMv1XOoKiVO3dYzSgqJFx4g
dDx1s9l3vhm5j9helR5Dp3X18IK7QMo0+hMXmbAcfShHj+G9YPPlPKVBqnV4UHgMqvyICXIf9OhN
tii67seVVzRwtLN+HjaZZoDReFi+KFwD4Vvk4zD/VaVh0BACpKKc7v7W8cr7TG8R5U1hd/bsHebq
eYs6DihkYG/dvELVvw1aqG8/MgNO+NyPGFYnt2WMLKvc9XGH1yjBBZvX7hzk1zWW26Vv38tJ5JTH
TKAzgTJ4g68waT3pVPFHgc3CiJKOWZveEP/PbWgc7KhC8MkQrQ7cnSC++nNB/ns5ThmS0NxnCgt9
OF6/IwgipoJIpmrdpakNoDkzmVrcXqq/zgj6nw/3j41HGlNsJnTBYX8K3ybG/ffGDKl6X3d5SCiK
o3n7tB4RA+2798XZ9YyFKKKi4C3882F/B/li7IFp0XBU290Bf/rtsENpHCpIFqdV5mwzpmS1T1ZA
2stOi6Ztfx3mecYaXXjbzEL558P/DmXENBchIUIGZXcdI9n59fBVqVMnDSa9O3djzj0DkKQM7PvP
R/r9/sZweWlVEQMHXhXiFPzrkQooTm5MQb5zuszaPzbSse89qIm9XtUQ9vZ1ivre//jn43owTPnq
/0JRItIV2OiCJ1LWQhX5fU/ZrYvnYUn7ww9qCgtsjVwj2O+rsadwkzqYN+dEQNeIiDhMHRPIW/SG
G9JRkVSRQF0a4P8w3o6tZ7qvQRk4yfOQRSMxHhhCYfpwMwZrMuNRXSMG2S5gFfXBch2v8Pe/hHrz
l3S/oKyH470y3+qHyE34b8W+j5rKmSiXxiO67JKmbVHgv7EcCCJybmuUFHF2wo/YwrtVIpR2dgF8
6zA94dLvmQRBoBuY/DOapdgnw67CJQIZVpsOtKncGfPojm2TJCyMkjFr2NLctn68DeIwhIHm4uus
BG4lfKdC8LZPs7FM1lPRM/nF+wq7kXE+QKuqMONn6wZt/OhGNTXivYwkNxMzQtlsf+HoPHlPCT8f
1+P51RxosWCu7BjLWXp1KvC0ZzPjOBwe3SZh5r1Jlkg7+TWIb5mle9o8csLTf4jn5Uc50ecQSLMy
L+xuDGbAHcYFchOTuaR3OkZPk1+sXNKWM7fd9zDJ8NgzuQc4hMtTk1oL2SRVkCMNSBZyes0SaLyj
I4ompSVuVjF5O+2HViiRpFBFxY6cALHiqY+cNH2AmRl3as92VG04j3EjGaJTmBT8YqS8BCOOPheE
m12WxAmgEPIrwRqP69IQ1bi4lEHrHH2dk46QYriRe4e8VUPl7eIOgCxBd5RVeXnKFhm2JZoUv1Yl
Zo9+jYVHMbo4R6KrQBgGo3PzWIn3Axvj6aMypZSfdBuk3Qt+3ZDX9sjlnZWiZhGtdI8yGqDRwUuP
CSc6sXosMEZZIqBzIo/vq3o6bf3QbNAFss0OPjnPMRAAGP/GzO9grFBF+3RjAQv5x40Vaofs3l52
ABWRwWTVaNOjt7CbpamHCTFvshfVYzxeC1VC2N81CQ/UupA3qffGlLXqF4COEjljnSfjHB7ZoLXm
fqGuFNsDDDo96ctuI+siO+DjB6+72yPX79zoMkHvmL6CBuDUjby1YSG7ZGSOtXehl3VDxNdJ/Jq3
iw1MIoDvNo9lOdz4XTDNKASaWbqo1R3Ag/KRBW7ic9Wq4NceQXkwPi3QWqOfQrvjRNczPT6sYdPR
aSLMaasgbu+UxJWweqM81wy380PemFCnqyEvAwaWLNiHvHKX5fR9pVNcdDBuWSYxJkhDxs0eP87Z
trkGXXC7R5QwePqModPygsbGcderDs1j/ZbhyGK+RLLv+AHWMBlWGRDVtdPgnrutNBiXHBJIfDWw
qeSboqKlekBc56z91xXL5j54FIWM+faKxDqmH7z1e0sOYlZbGa8sBJ02F14aqsW9k21mUwRV3KMZ
2cV4GVOIpvliP28obnkv4i5OOAlURHiwH9jxMMDXjOY8bK0E27flukBRzYmNFGDMaZXdDnl1EPNN
OsJveLkmwtB+4flc4aTYPmk0R+vM3llgR/MyqYyrqLVrX1LDI+K3M70k/IFnUM6tMMqxZS7K0uWz
i/dq+tHD7xzneUFL13xZhg32QNEiBh/2pp7xt+2EWbJbVLOeRoEXefM4fdSxt1iwyk9to1JGDv0F
MFXpctiBbZF+ON//Tss09y/TOqUeRA9LchVwM7RCAsHO3+4mmX3uhrQc/oiaBvou809o//L+SGD/
2GvOzJq4z8RkYgzdtgV3cO0IW7uN6aiLdV9D482Hi4LGLydOvFCo3gbc1HnRNmwvG3MgnIr98a6n
sGXoOVB9OERs0PO+nSvHcz3UnKetM73YWVweEiSjAvO4nPwmnlWbTPaJDLjw8EeZQWj4wo6i4kfn
e1ssAde/1L7tt4NZ20dRMXeFPIP3Nj8QP6lPN3Oy2B+pILaf3ULcrov//P4U6gJn4cGwrAHGQQFQ
54uJZcSwpp3jMJQoGxXXUmXLZj/aACe5rHt1wCAfzpPrmU6VSmW/6Dwxq7K2LwNuS/ZT5EbY+3G+
+GpG7IQK7HwsL9no6ItK2OGhKSir2/MVbtGW8DhzzfbpS+3g8vP28y1CIS/47maq7fGcwS4q5Bza
l7MOOmEv9/2aOpwaWBxwXo+r28RxcFK5YOmzq1QEt5fbNxSibBAyZypMEOX7q/O3bGcIZR/QpXpc
oItCg0Odl0eZ28p8R01NehepInMplssoyEkjvY1CjBY+o7TzSOiglFgaYmkJm6gfwc+0Qabfh7TK
TgIhErgQxdSIDWqX+uPs3zrtzNp/JVystJ+DKhmpCs6jollKgJWUhGP2uDpSVPBIsdmszTFxB8tp
bHvbC5wih8X3wsUarvu6ggavnwECUuxehA8L4Ctm+AllMekP7Fa3dEmG743x2vz7kvW8qF6aIsm9
GruJ2KL9ODGIX7EwcIbnPM0bxs0ZBusrj60MszPb7mlV6VR9giRi8bPEwB9CvRvhYNPYyB+7MWGu
SHr3sXJywj73C87swBNdiUkl9rXKNt5FuNg3e6knO2lUXcmGSNeW77b7CU7Ci0u4M2jWgDUXzcYd
GyizFJTcJLjxb+fePomyfNQ/O/bn/aCHv0IbxtRdeO+O7/TC7YEa5dmegNvWnEo/Je+4DJrpH70Z
qNjRWNqzGkNMXl4EQZ7ZUxX5M//E8k+fbq2G2Y59anKuoa8WCWICYySxO64gc7hmrTTpnrT6NrgF
x5pqqzuep0uiJnjLnRCSzkuIbYZfXhtWM3upq5enX3U6x8Fl1AZV+5AlIDPVMZEtjAVlcA1vcQiy
sA87EksrQs8HfrGvDQKRELRpdTmo1VKDrrHV5NcBP+zZqRgzsh/0mV33HjeeqSs+0IxHTM2OpbIr
Uu9VLn0P1zEWXlxUu/j3HnEMHB5vYh639UTmngWjH/UlmTU6dLzdWZfk+YXlWpxv/hx78DI0qWPy
G2ZBdQ6m0eD5ehNBU+Orc5By7qSpRotPZdLky974TToi0dUe4SyHIIc+NJKRAEE72WNuvNXFvhwV
sNsM4ZF5MElKZoHEmdLwe+XmbU99PEPLbPaDKF0ktfAy2ZdvGz2qgYgGTALIANzisvh43ih1hbsg
RZnSOicVa+t6hUYlN0NC5cOLy0B438brcWWAnNGBTjgccwSWrF6p1mdsjlQ05kzVFLrcb9xXMie+
9vEeZaAOTbgV602julp2H6loSKLe+5GcWhAj5aTxdVGabJCPmfDtmmyMM6eoZZo5Sk81TuI9IHvb
zIW4UiMOY6rb946X5/UlhqlusJyWgsZEfISJVWOYDry1wSP5CyVOYP/A4T3IcdQhMYyMM8za8R1e
+32gUkL6UBOEKKjX8aT4+5p+o1lUBUjtpoVMueRb3YmYtN9dgSPZlv0Il5gcA9DjRLsa1QgJB6QZ
LKd59OqoGW5n2NS1fCNSyZmDN8uqiiBgOduAOj/dhXowmvln1R5zAulrNQnE/bhXrhfqEbx3hlsJ
OEEpAwGXOSMqUj+PD/3qybWRfD5sIq8/lP6ymPzOTLMbr9/DLp3K+CrvsQZciHP1kr73/mrHKYw0
Pr8ktVPWExBHlnDMG1r0BBns23GIvb89yuQsvYLI5HnLvQd+xFmKCreNlCxbUQ4MmEFTTF2h72o2
qn3ZeiVzplwiDF5dbOxlf1nQ9I9uvAqj1vzA9m3KpqPXNLNuGwzKhgmfMr3geLlcFSYJivoKum66
hvuGMjN27kmeMON0TZ+pGiWdRwLd5HEdEnh8p04Kvu6C6D0a0fsJFZzwBakiInDL+1zBRMUQUBW9
yaK/XePHXXdcIc6x+y0wBHXCK6XpzbEnz8N0uxwJwN4gSgudZ8/EN1SR90VLz0mfc3yhy4BwPZFP
nMoSsRm8pY8X41TjRlzQ7ezOW/Jadz6bz69VJDXZGGlcp7Q1BDxph9cYB6imYV3HmAOEJZ5VFOLD
gvDAK+8pQVs+Iae5gwMO9bzCiQYFCz3iXTu3xEFcTNCwvPWgWtC4tzyM5YADGxafW3uIsggU9piM
LCwAakIHPBIVeXpKH1XVMBAuJlRNHb49iHhketvNKs2T69kltcag56IiLz+UTrnoAi449PzulM4s
Lcmpn4kunXeM2MWZP0CVmoUk3NaftMyOqXEMn5A4fczp/WzG2t1QgeGO7l8uMeYzCfUVt59yAXrb
UB1p3iwWHTTCvshic5iewdOzSJ0asnVidQpH6VKXZsLYOrdbo3FDRgUQy0DCRjRLn0MjupiAKENy
XrxXidjoXepezVQgmBquzhO9l4rnqBvXr3CZbtcWI2R8mEgHu28oYgB20TIu5CMcW5xNmZbGnlzX
Grl3nM/xxcbzE0T3qCWZZ1zw83Ep0uQbbnPCwLEIs8jUipxJoGEcDrW/ZBPGMIkAmhmOc1HSbLws
yYbA067e/Ew/alBUstarJYKmSgKPn7yKOamm8GZVwG3Nl0F6qX4kP5TOlU35GzwCUGVbZPN6vwYw
I/BHHwWqvvFLY/lzXwmX6HX5l1roy1GiJs0qxYOaEVWENFfiihcULoSdimJ2+EAcnatJboLE3ykn
QOA/55H/1PsBFtvHSE914hwmp8dPhHCQ0o3nGwB9fILavZvTHXSvR2fQOaBRLT1C+ZbYZaGlZ6nS
Jb0kfs/zm2OCwbyjdmiKvLKFdV+lNWYXiUib8prUp2JoD7liZmpPhLE0LiBF1LnEWa41O68F5NjD
ge4kxnkct32UmGQjt7rtw3k49VgLkKZD+ExPOB97syZIDwilOtc5zH3ckruHKn3i4xloTygf82Ec
Z5JufUN/8W5lHgzcXY76j7zDKMfNoz1MmWv3nEshen42VVHVfCA2Dk7oLhbjWjuHqjfJHO02ifdj
e4AthynWDg4Lld8+9YAaXnsEznxYFasdwv2MHdNAbCpWE82xL0BCHTbC7JKOUGEmfrHElYt/81ZJ
VPkO/bU1iJCD/bex8+2vYwEQ8EeaZ0v7OUSwsmKX0BEcxfQks4ZEC5a2ySV3VswrO1jDYo5VY6YM
n1KwYfnecWZuf7W9Lc5mkUyqPDFRdZyAX/v0PDCsGfM22cm8J18dM6PJ3gIvp8jxr5qkb7k9yHvt
z3BspLGmaMXxG1Ci3ca5pFSPotesmVIuOg1We2h9vo1tslS6u3TDlYs+X/osKDAaUkbENIZHpgh2
bjvkLh7uhIN00lYeIsi6DkYeQ0PJsmcLWdB1oJ1dV9l+lnZ39J/9p+h4v2XCytNiOVJ79lbN9DAd
BOyJvUDSKzm3/71aLKDaw8/bjTjIPnemCItMFARSciK5NRduDwozC2Yf1a+Cn5Xsq/hb68+0q1Kg
Cr4YJjfyl4EJwHmiXx/Xd7jFBnxD7QUslV1Ah9bswygjony3ZVA/BLEOBFVyf3FuxPtCjyYKaPzg
DZXy5OBP8Omf70Bb1TSuTlpiGMB9jkyCWHgLle9+QriS5+aSUsFuriZ/mId0DwO5I7vKtJN9uPV5
WKGr2khyyrHEp4FE4qs9vZ9PxPEcn79tEU4wr2VPbArwCXtKRkijfeOMqMLYvZARL3ThLOB2hTYK
Us+qMrmnJ+SI5wUejgTEw28sScnrFUWFDucMYWIIQ0ryVR5TleL0FxGJEnzwdDQEaJINSlAeFOZV
0Vc954FLhRSpHKgAUdTCVVX4tCBPdacMeclDObHI6FNCnikOXMrDweBqC+pmuQ8HLXO5r9swxeZ+
IKFZED/Ztz4beidnH3Cr37GHOeGVXD50q4+5xuVPPCPuKiwf8rEnVTfD4NWnpS/dcbl1V+JmWpYE
gvbMbspXnDv3CyjWcr1CwSCZdqLVyIy8tuuqT3Qyl+DVxz2TIEsQb+IVdhEsMvM0NrWNbHJLyDHw
3zsjpi9o8PAKXt7RcJmMiv10Iz27F3f0NDTfiD6s4w+Z04wriJo7D8j0NrdAl35wR7jsV1jWWhhC
raPFjBJiprlYv/Psm87wAuQAVljZY50hmnpZLVzB5EPc6ZGbUkZi1zS1Dr+BH+Ldcl8a5gnCuGec
xklsdqIN2/GgT6ZnFRBACgUCZbLS9wYj/5lg1Gb1BiKnZ0ylj9MYrVthaSGbjT49o1GTpMXvvYyd
GJCB9P7CHpUwTt81lDR+pXMSrQ1SMjCEzsCJ63YU9AQPqiW1OFmbxFaCId9v1BCyXUww+CkhDeAs
Srmc7PNBabIuc1S/n+fe8TvUChSzGRnbWwuOeEvUliLmDa/JRa/k+DR5NRzj0Y3Gl7Wg9UZV4lCD
PyPvy0lz8SYtAudUhVCiHuIlpUTaRb4H4HpVNpXXf802+pgPMw0QoihMEopN/udiaRQoOR82TNmT
6DRgAURSbY9CyV2OKIosUILbpX0rE9SOc3Iimq/jjV0msfbyAXcuvclT1uI48NqN8+q/svEQU/ow
oArsH9LesfBp3nTc25+TDhHDIe8p5px2IEjaEny7nSu5k4OcLH41dxiqvNU5ZgHFxbJ4lri0oket
gwN4SddPdEzg+gDx+X6X6ws1ZnZSRl4JlOGW6zvy1uKuClq1+hYz/Amq4UhKgbNf6ew7n2Pi0sjG
BPsWxe0q07UqPwxcWEo2VhkG1uSNbkmEM7tsAriAZ7Rv6jWDNMMAkkFPHA/gKShy42Uo/RO3/1LT
T1nZXFdz5mNGZhTqyZ3/Ti44I2y0eBlFR+hlmP1hTt/5Gkqf9kccJc844Vz11EWoz3MTPABKz6B4
BHJOWbHbxiohmLwucfwc9ohL7K0hPmMFOvOoY3gfxYaRQHw0YaPymu5yP2/u0du80OK7TOeOw9bK
1QrJYDPaj8ejsn0mqn0LP0LasThoG812hOvzzQywoJzi+zH0Jsxek9mxmKMivpzPlY7LTJW2iPlp
SGFqwV2fEXHap+qT1yl2M+RYM16UfKAhyU1D15XHMW6jtsARHfXkg1Mi2r72kW80d2km8N67qMqt
ZE8Ai2aae6xU13V7DafZ2z5WiNmwiLQJ3+Z1xYW5h0ODT7GMr6JFVzraxxBHfDbB7yhvXlUUzvuM
ELW82smpj8gNSyMtK/zQFRQQnMPeX1aVlzFA/dyqld9nbWnxOz5D87p07fwuNuCcpymgD/1pdgDj
3uQZCG6w/+fqMdA13Bj2S9bW2xtwddN76ZI0SnQkQXBr9NR6EgeGmzPqvs147W8nEwYYM31HzVfb
RaTRW2+eoBIXSfsiVkrOmPdZzdvfMWbBITsjgfiEEn2qEqXuowIDBprtYoVbB6ba2WeDNLrwkT/p
KAkccjcCny/BBISIsGMvVKeQ/YRpU5QESG4edVvpbPnIJEm9f+VMIKn3FBHYYn+eAggH6hhAfcl8
4s1ws5oOgRgJfD6g4MZWHE6goqh4rPWAl/1XT5azHR3nsVm9Q1I/UeW2IacNaDvufNvZeMeYf4LZ
70/A70IrylULb//54RXB+N5/eX/p6vNd7jwoXzjW4CzOcbI13+wf55kmrX2Ph+fTcSOXvJsDlqpd
MFRobw7dGVHHAL+bLzbc4+L03vycHgosOXGlwXeQPyRbYs7PhfppEenEFyY8sRyPktBTF53xl3B1
+7TcT9kKQezD1NbLIE+SMiloD3OZkZ97jQonwkTP7U1TuXt4yzX+TU6uZ+KaAgiCzVd/2IBrT7nq
tWpvuyCGgPzXFCo8Po5UBjNilTEMqdRum7CY24iyt4mK6XWE2UeXcE0rsYhDGAx2+UWPFk7jfiW6
rJlO85QX/nw5dJPmb3kNdRN4oW6S5muNDRbY5UrLC3dc04Uie2CnIwIQDkMi2yO24l6g96KGNPw1
a5hi34Zazcl8n0yRVHZp28z0pQqCNf5I2mI54CmdQXzqMFvGwuTUpcouGOBKtBBgoEFBpY61M01/
brhghWMHUcaiMF+dUW7iNex0s+TsupjQyFzi6342gUHSKT7wp0uq5RnIPzS0V4n7zsJDn2LrNRxG
QwwHVXW5ApqAvedB/J06lrwJ0umKIIgPhALyUK46vOlyIloHZCD5A013J6ru2FX1TnJaPVQrpO/5
JFnqIx1nXwd72kZFVQFTz6Jsb3C+qjF99mUfgl0OflHWX4kAXvj9KJsn3zrbitXBOuedI+SGDo2L
1Akl/62FvUO09CsSURLh+DQwvYiR+UlX3YCTYTOADhf5ogbisoHlCpAQDaRQntqstmUlLjpj2B+M
zCe+go7S6Os3gmhaJmHQFJBI3Qo7+zaFeAfV83bOvuiE0M5hX2qQdkrTc5cLhYLd261AMfohtD54
3Q7Has5T1zhGfNHeFvefFoJBxu1DHg7YctxqkuSrByeK8WvCmm5sO1pnnkOWI8SsIXPvVOi2o/sB
/+/SQ/umUiP8i8phnm5pT+C4jcvIhJsdHuo+lO7xqFjN5obh2WdtfYm0qBrwZt5ahUOPB62HOMWy
hyhrECHp1Xt2nLHUy1PahcQP7tCyNN4LC/SSPIKl0LrBMjDVHbTjbQDbwBZg66GmbSVUi+9FX9Pj
2Dnklo3V0RRx7b14QT7xRW1ni387uduvhQkWTM2pjWhexxfLyqmOJ9IWTN/j+LACsSPphZ067fFw
mOXXKaFjWWGGmAhZX6L8QrG877bF1eER9yeeabMwFXTUFJXtulZdj/PJkQPjLMfyN3jt311K/yy6
DFmqjXvUps3ler2s7fuEXuMCy+5gaewz9ay+jhnUZ88Lu6AveFhRgjUarY1WDPZZmAkz+f+h7Lya
I2eubPtXJvQOBVzCRIz0UChDFr3t5veCoGt47xL49bOS7HvVLGrIkSKkTy01iSqYxMlz9l4bdd4o
8zvR+Ho0X74Pr34/TvDc1fBNa5lt6zvKRN4CsNTZ1/d7Iu4XdZcQ0KWqBVkmCBAiH94SzPraslQm
w4Dt3dt53lQWZO3VxCsSpKXjZHT3RkfPbaaDBlQZhZA5kRxzhLaYyv8WgCbheze5Hs/edLQUqd5r
xYo5gfq0shotonyouTWr24+J5MqGxjDpYaDjMAifnDqEErYVemoIwMF5PYdPEmVJfWvEkV3fetTU
lcHFy9V3y2Isc2yKQ5MBd03/jtP/PiuE3Tz4Gt2ZqBUqNaWyCntF4aYGuGPcqqEuuuiBkeDvMfr7
OKBrG/Vi/33qRDmqLcfvt703Lape+F0A8QCqse3vd1RJ741LgztSfR4B8YqRo85omz0PSj951eKX
4piILRxSMaFlECIaEKaqqrvf6oXfE2ARoXSOTvFJR0PInTUXlbnV0qJmjqHUBPYx+A7XHHh1UNM3
Gz0Jpd/tCNvWtG+UWW8BU//SZTkkXVNJMnE0XNw2ljAOxGdu5yNMBkG/9ik5CbVm/p92OVoZTw2e
ptJGB9wvfSbsrVsxnNU3NI1H9MaT7SI8pTOiNLy0j2eGVuFbiPr/17Uw2mU6iL1J/ePNrypitvI5
LyRDTcG8RDAg1jKpFrBIjBMD0Xfb4fs4cC4AA16z1cNmYCfF2+yumpDzYjVnjoRuAg6zjfHAfg1p
kzl77LGIIxHNq2vau+ROn7USnoHOVrxKIKUmMxL2ozq1oP6sCakp24QU3rED4qXpZr/U3wjuPkr7
OLvoJtntOKbnICx0D720bma7fUNLctN0k1lticei24GxfuzYeH2tsft3h7I9XVfeEeR9zgHHp0Dd
g8rN9DZW41bsuzJJDLmZ5fdfH+ajd+79G/15mAOJ5r8Ow+AoclwUSrZa05htZr5HT6wmbZ2s47Z3
in0LXUBDuWeHMlolY9cbJ19/GOOjqlB9Gk4tgEkdriVe0EMnnzEwCmFeMVEW89zczUWj7iEqP7Yx
kyzVADj0XNDwjRFyqzFaYRT4fq9UY9Xyd5eU5iIRL+8DzYlwB/apX3/Kj6pLDM00lk1l0yQERAlq
D+yGttuOseXiUBBhobAGMa2ibuNZcAzyoCYelATjqQcd8fVh3x7dPx9tl0akqSiXIEgM6w1b8qea
Fr344sxiqLcmSlsWso7AKoaiWceLLJ9o3SGGimLG7kureDO8dtUjb7O6opR5G3B//YHUrfHh87im
AZgSYJEnTANB6Ef1qV2LQal7w02N6B6rGT0tEB1jLQqA4XSr55PFInIUGsUb/SNzGZFef/0RPt0w
Ho4ql2dE8G94pIcPZIOxwEFno2S9tppgD4UrxV/44JeyWTf9xDzfY4Vqiu378uHWi8A48L4jQXUx
XXadVOySji0E0/r3sfrXH/Kj6JqLpsy16kxxWG5qcbAkQ/9AcqcRVqxb+NBAlb9b7gvu1AqvG7xH
Bl1fH/LwFuWQNhw4rJcG14f/8vHSYDYDKd95fqB5E22eWxz/pI7mjdFV9UmkO5NarZuUcfvXxz24
R3lu6V4RpoijGKQb7aqDA6ONmBMpe33d+hW/nfYX0g2CahJ5985aeH8HRJCU1VNKyp34Sec0xY8T
W8C2vnlUD0AE6vNQHNEW98i95dMc2qrpy2SxDVRgzdxQKezftTKqR0g/ZdAy9ZZ7F/B49JhBf+iT
Uk3M0ZDZ+ppiHRfblh/ViLYpRZdOcidpomVnA5YEHj4xT/yGNO6w4nx9Kk11W/zr8eKjuyjIHQGp
Au+swqF+vIYE9mg9LQNOZScGQBrzoPZf+jCjl0qY5RU/pmVBgx4QtKz8QLXAUqPY6/JNLJKa6Izc
WuT47krpKtmOa8colTDzKBWMW4FvIzrnTbxjVCjkVAIglvh9tFDCoOV9eyl//aU+XQ+DC2LbBsRI
n1VeHBrO53JxYXcmQ4Bv6V2gg9zmbGgb/EUZCzmqmFgZKabVgEUWJ1sXFy2TaS33EiaNgMDto4kx
VXb2jsowozf1JA43NYLyyGDgH7aeYan7+pNbH59i1hi8L4ADwS7YrHf0jD5eDnOh94P4QQaFnqkB
R5dpqJoam63QnScZJz1hePFARoDKY0/gDHz7VVuRTHU2EFoyvnYp6IEn5jbCRk6cNXN1khSTGM91
xpDyNAcJlOEomoeIBiNdVqDoq4YSIMS7w5xCv/p9xQqTZKgLomqVdtisTDuWG8/vkGMjOCkXkgdq
NO6/hGYUIgyyJm+0cj0TscDVjhGyZmf0M734maRDiH8bizGf83N28YT9+PqUHZjh1SlDbuixIsCi
Z9imOFt/vrDQNRf4wuopwFur0yP5XRJmtB55uN4LTjQeaSUQAWR5SqydSzXoW/S7kl3Ujil/LSva
Jf2mSj54bfDJqNHoU1AVmrzLHe9gSTas0rJZBJeAlE1cgHHF5oq9gJFhli09DHaUkaFFPuiKagK3
KAZC20gvm4lJyR0KAzl05GNlUbk3wshohiBGPsCa+vUJVCXenysA71TQKXgvgEIIrB4H548tVkjb
oxOBZ+MD/EmrgfwJ2kN5B3F6rAiNfiSBwY3x7JWT3XyHDfh8/Xins7k1TSweLoDzg1ue4aPJFUii
NTPAnsUTLqjiBixdmffJzcwKBijnzXjoKB0Wu9IQmu+4TYdYaSFbrUaiVpiFWpa+PjOfPppFI1H3
uLFcugI+sqSPt1YLL8aKs8ReL2XKG4ZeL9I4vGQ5CwhJCqyXFqoMPsss9FD/OQtkTcU2nnKlzMP/
3GUIyMM8ffnmcx0u2pBLYCywxFnUiQbl7MfPZfZVhb1qIMwqWham0Lqj4WlFxqIEM22Q2eAIlhNR
EY5xTmfF66IziBFqwua9j7cNeo5MCr7+WOqof9xIiotuOxaTIaB3WKIPfVg87V6Sw95hKov24iH3
8WuOq99izsTgHthXDnbw7yrlw1xiExuWWgEIY7YoRT6ViJOHCjhn6kk3SkdUvhhSja0wGhALgIiA
REJGhv3UGynO2SLs0UCUTFm7VYZdOr0AF8UAdoWc0oBVYLE390MwWZ2aieDtoSGdD50cXssJWvbJ
UnIn77IC1ADCqJZVmC/dVT9NHIziuayUarNHBj2e9rM+ztbKbgEiMEfwmb5v6LywNP5n593QLcaD
vOsoP3QV0fXxbgBW4nPU8eXdK9+PMzfp7+rr9zOCgpzV9+ujHq5uJk0eghwwvgHDJyv7U2FOGslS
0V0CqJRIVv0mGqi/iIekAxZADFMrFW8nVYF1TKaQXyeGKo60iFncctFmmHoJd2tLnb8YayTD32Fo
j+kVfP1BD8gIbB9YgAVh3GypVb3oHizDmdNLo/NHDGPvo8a0TqvuAd9aye0xZeQouYFpdr4/r9Iw
x0Y/+11f/rKxvnfKIe1yT3mJp+idfUgoJZK6pnGS59oIlb590duaX+TwDvAsZjJsQ7wTbcbXoZQ0
wkxpVucu2RQEQaIquKBXrTT1kAhUpVVVhmo9MdM1ixN8nBgYAQRorhu0bQxXtgY04WVrwfu3DL9Z
3w5Wft6YnBLdEabLtuGzT5PMxCimbY+EFM2S/QN8u5asxwb3UrHGuaUu6oBtbHju5oQW/DfvnYNS
Rx0dFqzJ7Yn4nnvp4L2Dn4VkZixWwZJg0vPwf70xwoak69VG6q1/8/WdcLhA4R9kebARMKidA+Xh
xweFJg78gjlj9p1Hqr9W2ZkqTqukUTfpbwG5Kdnofn1cS32VP1dGaMmqloPQYQs41IdeTZgtQ8jr
l/lHZJFNUyLkRZ73Pv6yM2qsK4SfrCfasrDaDIY+ce9oOTnXOi2ZnJHDrmVkzRKksK+IC9vIycU6
rg1LZjS/4gpZCMlusVsGFfGchGWRriTyzft2FJ7EEl66qNwlHTPQu9qNN8tIv0a8TersekKXQ4MU
LW/f3FSZDmFsNSRcef3clE3UknZDIKLRXU76yFKyrXpSz/L91ydJrVIfz9EbK0tnq++qFeXg4jQi
tyjFPOKe5tQHmKVRrfx8F8F8faDDu56Fi72jz9RUoAey9IP7LmxGmyxZypl3p/1iIim6RnrPZX8v
FmPNUmsXexkW96+PfVhRmPyL9iXbRAbjru0evrmHyZqJSHJRFoSZeuCtUY0EGAJx9d/fLOxFsOAb
pc/DH77dD+9DtVDo/B2rbNUU6etP9enU028ECeZQgCnD9uFKXgxlD5MAUSkglihEmWHGDJo2DgYr
9IxfH+tw7w4N16PqpUoQqjZGRfrxIez7Oq2FkfQB+HQWVlijTXVRdx0+nnKkBD1z3qbCptUh5Yhc
Ry3SJTkzzq6n31J81ws8XBNYDUwa2B4OBMqXT6tQpdIzGrIvA4TEkzj3eIqn2yb1VOmQebpSiFtY
hk2Ki6TI9frUQiXECwPgDTfMrFtYdwMXkgo2AJbZkRzjmsFcukO9p6QPkxkJNIbZ21f7T08lzWGP
Xh2FoCssOL8fT2WdtElvTHOJiYL7bccsekokaDslRvJjn6wPfcnUNwgjNsu7jqRu8YvxU11Ya18q
4u5//IGoS3nJql6CaX7qWSJSxYclQUO0GlkGJ4WB/vi4aaWSWCyOs/AGhS/XaDTTMwrulvlnVPL5
2F4sLIgFKBNO+9cf6mP/kJgXxYakM0avF3Ybk4uPJylLdNKZ9bAJSFJ9M34qIczTYLMPZmYDYUWt
xLPk/origicPn6nSwH79IT7dZaqJyU6Qh169eA5LEGwbXgn1sQje5XOu03KkQtKGbf6fcnNQltCb
rw/7tpz8uajSivJozmAQ4PjcBOrk/MGs6yqXxBEDknorQQO1mAYiiW9NRxwc/bBiUHB7FN1M6a03
4cVAajvqUYtIIGdXJgL9SwxBGvURNEy+4sZzNB3Ttz0pv1NNwDDge4KolnucxEoPMsBWrC5+W+US
h/vw/W4cUoQ9JCEDoOEfbYpVz8XmhW9enr0/6V9/8Y/zBi66wi6yuhPhodKrDudTcJREkvpGTVC0
gq2w11fv+98qNOJxeJX6EwsiOfRV3nf44SOafNg03yyQb59FkcyjVww8+RxVZffP/+bPz1UN6CeK
+4M//vMseW6rrvrV//cHAPo/P/6Rn/r9W9eP/eOHPzCKSPr5anht5+vXbsj7t+NxfPU3/6//53+9
vv2W27l+/cffniuWdfXboqQq/wScq/3D/w5E3722xWOZfECiq59456Eb4u+4/NT+z0IUg7SIB+Gd
hy7+zgYNz5VDt0GnENL5md84dMEPwanlqWDzQj9Z52p21dDH//ib7f7dRHJFd1WwSPPz4j/BoR+8
+XX6MIwsbbV5doXHivnxaVhcQApWvyAFm8PIjYDVlBMBcBDC03ViS9GeMTuSzwZ71G+IKAeLkDoy
Z0W9ZKGFsMU7qDncqWP+GcVJ0HUF80831vWnBqONu4mseh7W/qSelQFB12tHrsN3L/jDly7Ht3hx
MaoFLk+77LAA7W1wYrisKrrQmAwYX+W2FXhOV+2qTvp3agL6CkmgNNca2aZB0tdGRaCRbn/TIjio
+dXnYJmg2cMUheX4sEUw6lXeNDMkUEQM4gTZYPwThtK0H2JJusMf9+Xvx+6/ILpdVglzun/87WDN
VcfCmM78jPY2jZLD/UU91dMyIhgJsiK0x1vmy95aZGGqnSGG45yPSMMvvz7k5xuMr2cKmn1qdkaB
9/EG6+QkMamlYOCR+pGt3EmRHec9VkkynzS5gyWg1+fu0ulPXx/4351XYnz4zkJNgt7ayn+u8yWi
HBMfJ/jBkJGgI9Mw3VtSIzxKi7rvgDCf72ZbBwvEC97jZqKg+/g1URbidsvaPGBrIk66ontJ7aEf
tovEQzMa4LPmpcV1MJXlN8/RvznBSn9OrcM27jNjtB56zAcUywEiTwE3UGabaFRD+Sh9KcBnHWNo
Fd+UiOqi/fEOVfcRFYRpMGniin5qH4B4HJzcQi1b60J/EgwxEuT+5neH+XwJiftj7aSLxQ8zBvh4
UkvctR7ZVnmAMotMDy2Lwd+Ww/KCkREYxNf3y1ty1scvpca8gsGPGvp8ogfhgMxKHB5VQPc7vXfR
FcL1MfRhB28Hf7WsYUKsGekis0VprOFH6ntmi7MrtU1TlUJfFXE5Nd98rM/nAJITqySVinLVHxa0
1NsRIue5QhHQWPOJzuQ7KHs/mxhFxf5/vBbxwlFtD503gvupel5mnZ5KlLMm4pI56Rs92YnIIgKo
s6f64evz/fkeUi83BmxEevDACN5wf9ZhDitQyjNSBRNoih3pf9xDRU0Sxzcdnc9PJu1gyli1v2SM
9GlzRdQvq2VUBe1UjmcEueW7ZZqQdi8NqAH2f9GzDtjx9j3L9+vv+Hm9dRl4MEFga83KK9TF/WMN
6qHw9bLmO8bUwE8Nc8QZLZoD+tIxU0ZpA2i97+rqf3NeKfbYtLIqeJ8fmsbwIqcMqavh7spLbcnz
e1Zeb/31N/u06hBWQW+VNwnLHrWl+v//+GbMjhAT843JcTe0S4+AlLOw8ew93KQwkKDhbgwe3m9w
04f9VbYJlK8gP2Bpmuqo6nz/cVSyKEfNGiX43pzN3EloRd5Rjr56hYZg8Y5QlkIiHTMvR8dSkSxF
l9GJXpKyKI86fVz8Y3yPmXUEOg4s8Ncn5O1B/LB8qKkqE2v28mywPtUzVpWBAx014uqR6u88U0/H
HcacCHYfw92VW7rpSY/++zIsIp+QpqU8RhkY8Rgv2Suy62YMhESFjp5l+G4c8AYFO/hw7HqoeOgt
MnY77CThBFi81CqWgIa/96Ptx+Kvhd6Ts3GgCVwtaanpZwk0ESW/dSkDjaWV5mbGT70qKRB/CKJ0
j8zBHUmTikZz77rhNG3sdnCjdZe3kqCyRfF5MgYzctOmw9isBhzewCw4WXI912X2UrXcTPAZs3HZ
zhKl5xa5pFlj5VfkReDAXbfCUqCfTY70XgEllvIIE0uabmXV5NO2Nj3+njkj29+YuOj2QIRAI0Xq
2Wrf8mYZCfMh/KG/lq2RXOpWWG6RzWUYMSeZP7tGPmN+mYocHWwRRwFIC34jZjhi/jKYA4qf5p3g
xWmAPtQjFVG/0Gp+SJ1Unie6JfvN13fN4eLEqk4dr2Z8zLcN/vPjDQ0QWsbFWJWBdp6P26IMwBPY
6wr38tfHYcdwsC4wGOP309amz4Swgf7Ix0Olcmh7v429FXGhTvyogZxHlQHtoUO/n4woy9sONT0W
6s2ipzV4nd66xNKLFVwndYdReGudOjIS506JimQdAVK5XLoFPkN8aknytpHwOJjCptQOeKeF1wum
q2Zt8eDFmxiLOl7GIt+ZU0FIVxgu7Xbqk78Wc8R8UyxhHXRT4qConSA0yFp/JP3rqJJN+lNvswh8
QZhNNwnJx3gXPGznKhe6I/fEHFfdbCzpGs7ClVoSk21ThYjTMG8DGTO98TRJoGvVXuW0u7TX4Z73
Xszaj2bU2rMeuOuYzEC5Cl23XII8ySZ9E06eezXVrTjL8hiHm6Y72wHSdbtWZo96p2U1MenxLLf0
ocj4M0ir/2FFyXFt19byyEU3AhseP6kxMbrwnUaLEVEtb552q+FzvKUrTxNqGciHqzN3NdA/vjLG
mq5Qz6cgq6lxNOfIXzxtzwCvWhNR0F2R21RfY8/JbkwzLl5Ba3XFCsBQ566MXHRGENWp3EGhvhj8
urF2be61KLS7zv/V1karqBnIfvAdS+TYIPcQE0LOC3q66vR+XTlcopBtrgwx5scMb5LTsgnFXuut
rdP63ra1pHXCydfPyxlOXG1r6S7xhs4KNBTI7QYunN0f0Qp7jcP5L1ArGB37YfJ/4qlNrxHIQZYe
hiZjvDChrZ8M66HXG+Nooou5KvPwXpSTednqBvS/xXwx0qhUEQceTsZFMyalIJ+3PpBSjN40ks9m
Yq1OikKI69o3JiSIWN6xwaXwuTlY+0vObuUFlUZpusPob2TneVg/M2O4Ie7dWw2tOc27URbQtPBP
4KDwLOO+nrIy2oWRaW5py+pXTOKjVarjo9QiJHXgVp/biQhYzA9RADaA8PjMGq6RcUC2yfxmFwLa
ytZs36qdXaUe2BGXp4lVCz1BNnAGYUU4m07T+j3zy77YwJkPQ8y5rXtrROltbIZ9tGfTkh9nmGcg
OpH+vTP9WqQbSI75j45+FWcSNhQrRhTxGtFsIgbyargsoLDtcjnp68Gwl7NocOSebbbDw508jPRp
mUy2N6GV96s+x3E6WFvARfdYmO9Tdo4rzip2Ka08nmWIHY/3+Gpi4cLdQTYodsJsi+vFEJtl9MWL
mfpLg4+zN3JS10sJvLAbMZIAXV+BnEtQIk/LJskl8WKZhCJrR/bVKA3twmxjdrN9je4psoJRxHcl
INNj149u6qZvroa5SV4gjBTHZZWfpj3kwUREa6eg59yKx1ouj5nb5pBtymz8i2rnxbd5uUltfGqh
Dv9M5wV9HzuXYxzgWTCOBdOM6EKbq/JEb2ztB3luF0jzpiCLkgdjeWnL5A6C9ks8kdQMlmA/69EZ
i1QEXGHcuH23a+AMkWPflBvmAA9R5JNMKIACaV0S9KIGtL7cWS5eUuhaJ5Ejz8oozHmbVncRFBoM
iNkvLIvr2jMffFE/6XFyhztN2YorJygG+JxdJB9RmIO1zer5mfruWlrLradn+lbr6H+YhobphlZ6
UJUF/vouOq25x3JY4GNrXDdhBEKTF+9pVVgrGHr9yhzx/bVVGpGRZVyQpMAVWkbcd2l0SvmZA82q
aPPU2DmJHtHOi95G/lVM+cqwmdumnS720O/0telNsBCLyoZYoeFxtKrz0vAhYYPUolNdu+yFrCOt
zDQy7tLbaGIyIcuFAoHgBclzMiR43vM6ujEtniGPhiismMDvp4JKGCB5HNvHVG/CW7eNaXcrHA0v
6AmsepUS6P3S56L/KXqj3Ic8Z6d2tdSBDcDaqBM+utT8I60eL7LO0IJRM+UNWvs+MIryTp/HE4Rv
7ab11SYjQv9mwhiX9XJMNXG2dLiYYWu+dtid1iDbbeBUwPeN7ifpO/uuzcNdIkvYwvaw6UHfoyR1
/UAIaa0j8Ob0ez3g8m5+59JSLALb0LkwhXvbQDBCvD3cpb2x1UR0lVN/EexjSRBe01WWes+RQ7gl
a2x0qjWi35By/twBc16PJisi2XLzym2jIii1DkuBmUVnaV0/m3G7b+LM2yM/ggSal7884udIJy6S
X2wP48DOQ33jzVX80odLedLmotgiVchvbNHndwsQiY1txoy1am3Z6HVZs0AbTN6jbLtk+o6qeVdP
5rzinngFQ7Vw19HUGJh2n2Gp9I7ber6ODeL6pvGmKGusF/V12cn0p5TNFWpTiAixC9up9p6NOY82
VZxbx8vYksQaz+nGScjUMJp2E2KMxHeanC+sztdtM17rArG9j8zTcebAruSZ1YChErV9V2VsLjw/
QjgbXaZZvG80cbrI8QrCNQvdMJ6bdnaeufVtuMB0gU3sHWXT+Iswe+yO9XwaRwbrRlmejvC5VxPx
9Ctb0385nV/PXBTTOiElrqJUnU6yqnPw15p4UfLpFJXQrsGnvaLKcI/DTl5ZJXf/1uBErnJ1wYv+
wY3Gbu1Ke6ex4IB7KOPsnFg5kqJ13Bp+Wd75ffHMzgZ8U9tNGsCcasC7pGOcxEQ5QHOYz/Ec7PvW
XzbW4D+wgIugTpa/wjFJOkXtIOnASalTtOjUYF5yZsu8hvQhgspbhqup4KakdUG4RpbPcDzDaoUd
ZwTL0GvruJrDoAzT7egnGzJgdrEXBxYA7hWt8etMMcFqMekYp4rHCRZXkC3li55o/YpugL/1hh73
YBmvCjtGtjJaFyV1dDBN4S1E2VMnT2nKvJmJ/PoxmoyTMfLlRQaE9wgEt7EGXtaQB6L9GGsnOUMG
5gZDHYKFL0Lc9LAJi+xYz29DNzoKJzCsY71h+ngCquLMjdON7rW8jctyCAitRT2SNRVcF2sz5s1L
MsbPjptAyefcxg5qa6WbmRfbPZ5EmwVd0fITBW241syNdRbX3qpZnF0dE1yPm2UrWvPSA3Yj9JtG
2EQ1NN3OsbT7kF3bhLvdMO1LKo2t7hNhY2c4Vy37xczHfZcolq+2a3UT1xjMr1UntG2UzdvRBeae
Vnd6Eb6kpb0VPeZix97YQ7KpKvdmEsXF0okcOkj24LbLurGmu8pLWLp5w3aVsbFH294CAcm2lpdf
0j/Nt3IYq41ZWFPQWLlDDywJqTi5HL4w1lWZdudpOlGwO8yFY9Z3K5yOiNaFwlBau1iMqCmn9qaB
zNxqWg12Q7iEFaqCR6vu9d5zVi5xObmG/CFyz+2CdhM2yxMDdeYm17N+7wDn4JYCQ1Dl0YlGZvAO
NCknCFd0AczE/yuh27MJs7lVrwJEYv58Oc/pyeKVp2TxjOcMwZ7dWRA4iRL/tAKzF1BN//CK5hI0
awlayomPhInYTPd4dYNraE0tOcIErt0hyTBuI89/coaadpF7POrNNXO3WwE0uMdGEMBj/ZW43sg2
FJrT6Lp/6X7awmwDOzm5jbEarOUs8cwyMHkJUGKPD7TXH4feI1aldeuNU3q3jspAjg1zW5X5spOL
TPdeYd1mkXdDoKNLW6O5Yn5zhSW2OkfeAqS1Wv6yJ23f9jUWYGfAcmy51zIHkut2YbgpovpSyxLi
YUOZ0yF1jynSdnNKypcvW8HQQ2B8Fu5FEo5u0FUISRi3XFVN+pS1A5o8Lb6o6px6q5e5XMEW+WUb
+VWBe5U0QUZ1ulPfdzqRas1cv1TWdGWglz2uvdm601RYvTn1IsjDCBOu0Unsk8tF7wIB18gG34oI
FAZK58JdeXHzmBbDqZnXZwkvsH1DgMLaYtdDHs6Eb59eYHbGfbecyGR8wNztkHwxs85Rjiwsoaeu
T/r0ujCc8iiMq2etz+S+70kWdePkgkjUC0SO+2kchhVAQX9XVz1vndnVNpo9ZYHR1vg4vdgEtQwY
SBloNjCJQ7KbAU37aXGP1/DI9STLGSvLSm/cDYaG8jQXKbNby8RmUN5VhfaKy8S71KMuPtNJWdiT
vmVui4TLjBVS20B4is6sscHHHh6TOrFjMKQ9oPgBUJBrO5+gK3A6U7grc+0y9cotwLX7aOzvKz/B
SD5Hx67bAqPT1roCgnXSOq367grZa74y6+bUWkCmibkPsrkUvLwocrIivh5897bCbRyIpb1sdII6
S//CH6wjTLPGcetxmjTPA2ExTBui3u7sRbszkkY/abzqavKi68aorosBLEu2JA+kQ+yskuduEfbp
mFcSsL+5b4W/XxYU6U19JnXiy2t2MLyqtzEgNzj17tYe2t0kJfRWeQwjkxyyqCvPPVGZRuB45Xxq
tmLcNKN/DNL7ipCcKBhdmdExCY8J7NpaxXRf4JdfQ2XaoB/caTLz2Ckbv/paqme3NsAEuM7GBY/l
Q01isLZqQ1Nnz4qX1WOPambVukmnydlqU9sOQQag4Y4NY3/joz/Kg0bXsgJsTh2zqqRpSOgYk+yF
jBcK6GtQwLymZziV3RGRtvFZQ0TwlYyq5ldXjSx+WttRMjZWYp2bORaAAFGNre1DSc8niCphvtDJ
EfcaLtMjDSHLeW85Ub8zpCvva+KdLiB6KXutkWj5NsH8cYlhKeRlbWAGOK6sHPkYTktvzSPlNdB7
pmFTD8ZtNcaDcTqI3r116j6+RMgRrYdovljM8Nb35iuDDv+TfEvP8B5Z7+ognZ+sdrnAZWchdwB7
Ciky511Pilm+JWahf5CcIO6wDtRzWDnseOPxSpjFsHXpZ2kdm4U0Pgu16FbaSMNLPreU+TUE3VW+
DJdm5F/RCC6B9U1EtvniAnULrQ9Qt2em1MBukcMQPok4zS7itN5UIOUCAqSCcEkRHjb2U9N67gbP
w3ScMyRmbccxyg8tAu0+924gWt4y7RTtFysFs+fI6qIq25NxGH9kSUcqbqMPt61rPpRefe+6hAER
pqvcccUuBo0O5rACOQ/YS9Gk4b1G6XKS+D0lvxv/ICeuoQ3Z6uNRwaKyyjtxn89efoO396dZ8ORy
k1SC3JUhsDWVRp8Tl0T515CyV8HMooNgsAONmthax2M7rYuIpJduPNas5joZrIt+qZJ1LM3whDn7
U5Wl1S5KZnkTQ3YDdCyH8pENWvTUlK13mddZs5XkLF5HNVb2RWmK5l4TDBWmazqVMJy9fTw5y6Uc
uyrQ2mjeVYPDwpYabKkgHZ3qZSRueNIfu1ZeJpT1FyQbpNXK86tsk5ZSu2NHTOs1ZMJzM/ftcsz7
ES0/b9hbhNXRKayA9NJ1h3nvLv6PRS+1PWbky8hKf9hckJPKLqtN7PrLveYU3BFUb50CtOl3ecXW
fogzoJpxX9zBIFCVeCFuQKjyFRxYQitGmkR5Nf5aCme6rBc/fvZQqz2D0xjvh1xYRMTZ942heyfk
EOUX8HUoyIVMz3IvHKkpGKcDfQKA10i5wox3ok/FEMhaQHaYuo0eG0zzO/mcut0Zl4VR2tQ+MuLO
162or6ammh7rmDYUj862kH5D082OT5iTlJu2qYvjsewHol7z4igBz3xU4bW5s2DipkHrOz9Nozc3
DdV0QE1lbL15pE40JcCSqvKvaCRhAhwGj4imNCRck53ELp+zZ48IgyDUkDykWhWtHDe7q2OwgMvi
bhpZE1EGzXxDlK4FCghh/I7f61Q3UYv6c12YTnvWQxCEG2ON+h3UEN4CJnxV8ADpAy0R4sEwekuY
ccI4MRPQAgjE6JZpM8aVfrhEuUofTDj58ZiF8AqF7mM9Qpi0HfW6O5pr4a6lgnOxmOfacTU76XkL
BGKfRLaGUDqeq20FajuYvSi6cfVMnJXpcKph/Vg7lgDEQUztQ9mlMNSMbpoZsLn6oxln7Ra7gvWK
JJEzgmKWVLkoaR+9rFnkBQNzIgrStjOea9VSZmNEokMVDlQkPBuRHUgTns0JIijfA4RHklm8givh
WNt6GUY6RR4ZQzlrF5Kmq0pPSsAHA75znKptS0tCoz3N8zsJghr71H9c9HF22IUssU9p7UV1uAe2
3FbHYDcJcF90mrh7ozcS+7Xvp5Gnsx/aEGDgUrYEnLXt9BMtE4u+kfVW9OSbMOpPdSzKyTH3YBdt
dOYH913Rv40fMC5uho7HZ5WaXq2D8KNMC2bK+56iWjd2DdwQccxLwanY6zhRcqMXtvMUFZFz2bCz
j47ct7lB22RdekwdOttUDmT6DTr006t8pJrbg69zrW3Yd9l0VPVF/6NySIALgB/wP8hRWoohKP23
joerpfvYlDMZSPNgWTFqU2nL/dSiOj+3AKNf5vOQtltr0K2jeBwdP2hFDBp1oMFI4xp0gP5UNIUe
YPfyqtfe1Dr7Yh4du9ikorAFMzGhR2vFmJHbVsKGPaL/XhDsgLdA2zClLIBkeLpGS2f8H+bOa0lu
5UrXTwQFPDJv5qIKKNvesbtvEGyyCe8z4Z5+viIVcTapM3vH3E2EQtoS1c0yQGKt37ayODlZrESU
A5+GvWGH7NV7azXuF3cGehXEdwTBnhrxvZzah3kqaJfNwZml9c2g77FqBqwM7W7sBx8AuOU4Ibrs
MIIl36/gqqEYUotqxfQtZXxNR/0plLlGRTCtb0OZha4AdlwGQXT/pTGb1QpgIaKscArVPPnhkoOs
XLb1dOcSHMJO+d6nU09qmW/ADyWDtWNdjysa8EiYT/rvRLseRmN6J1bTv2lIY98Uct4lY9Ld8iPu
I9h48eRI7b2YeHUO2ps/hHJ5RqdEdXSM1RG7EurosrODU8Nr3eRFIPiKwSOjoacfpSD5lTDLvWsS
gHg/laUIQiTbHAQziuH94I40ZtftMnOL+F3lXOnArD8Sd0q6bZFno3si16CioKS88Ko7i4SV6ZAP
BE5vXa/oBSYdxQLQBA57CAui1sA4pdw3DT0BV1mXL03Utei7tyn5J3XkTJ0fnOvMGMpNU9OOtuOC
EcPOGcfZPKOrN7zbWKNcJ3o+Q3foGmgJ4npFGGiNGGXOU2s6zZGvN1vJULPtNYxnxesOgo7DEnEI
dCuyjWTaNR0dJPeMxnPypAgnd67IneEo8EeDf184gMTGNEmoDp12wBqz1vFV78pY7eZaDiREeW5r
crqIRBCCQYTpVWWti/NYOFNvnWkxGcqDmdH+cBCVV7QUBP48JkaR6+p99P0uu3MHh3CSooO/CfE8
ETe8cbCarSSaVaZxLX0cIwd+cwxSgQn2bJFLA2zZd7fE+LBK2UGxnLym4pHnFsMt1/Cqdv3oKCNy
UCRML1rWMnL6uc020kiHQ0XCKpko4Bh3hdn2BwRjRACs00unBkts4naQYT9BUyYMmDdrUmdHSLcf
Mli/8Mhkm2LSPne9s9xybqtz5vpnhN7loUolTXykmiHxmABtHE/tK7tZo3QlZouAXlLtO8nsU7vT
MR0IVeovLPsyQ2BtPV8737XIjR3kePwaE5lpXfCz9LWif3LaEXg71azzfZ8fwJoZIsdeLVd136ZM
bxnXgjc43bkMHBCftPTlDcbbmepEMbBdyZx4Ja8mZaUpyA3jWmZErwZKgS78CU5tHsJzf4k9rRH2
futweEe6966SuCg+5sRa7g0cvvckhEzZfhIFueLGmhxX03zUuI42ZPFnO3QYPohNGeCvpQbykpc0
7IxE2ydsh2Z3mtm89thzP8uEdqRCxt2j3SPy3YK8ubyTBffQ3PTvki/tMYUneS+yeqLKSg6hqt16
i+mIkGG6V/hMl6xlbF3AsdbedA/r4GSn2ornu4CV9C7gutsS//qFrlCb4Fpf2x8lcAEMWaDsECpj
eSbZXL6khdPcF1bw6pB5EU5WJaJqHuP7ONbtHBViuasIguJkaMptYNftteh7nEyNEreF1FMMZsf3
ZC5lAQ1Jm++xl6rcC7+QHxOi1307Ts2VNdXDjRObehMARbJme/bGTy+nXZe+WGbsnAkd+ugLu4zQ
9B3pTp2vaL71Q54Y6kaqwDmhI6LwkG/7a5AVWRxanb1EBZ3ggKG5MzY7aENSjL0uJvYJa9uHNogS
3ZLe21nRUFRcYcXkL1+7oMhJI4sNm/2eCgEJQ/eauot6nUrBY8Ix7w1+07Vjrf6tJnhhZbao15MJ
RSxDGm6Km4kpZDcY9fjd9brhvl7T4Y7euFNuBQBElj8FB5AD4Cmvd0CECCl2UzKiVuct7VaxuXSM
kb231DeYl8xDH0D4bwQqynVr6bzYE6NURj6KHNLbzDV9T2Nf7DAEmfFGQWDDtbYt56rQKLbaGUA4
tYlPKuzzmgIOUjhpg4dU9rTFL0T6dN66LjqAVD7qXjshvevku1ZkXkd1Gtv7tLTZywOjNIlCqleC
C83uOjHG/iNYcucmL8ZPbdYS33q3HllXLgEAMblGDjUQx7pqZmLcQc28QnpniyB1SGHT27vdlBmE
0sbu/WwH01s7tLYM47FbrnEgeg91MjF09G0ZrWstbgBpCGJv4sPokSMcr9luMDXmaXN+QPdhPC1+
re57mC+G1qzZcekjgZBmvuuIgvsyWEQ6bkzyfI+Jx0W4mecmoBMXll80eXmU/SjJ+tHx4RJ//UEn
QZgLszlxtx4L0jbfUMyBXCfgi9Rh9/eGGw9hykTP1jrQZa+dyXqdqHa4ob5y5LFsp2A1Pr7hWb4U
GOJYDasq32tMMKHZoB9AcpduZSFpCU8G+1Bkq7OP00LfrVTUMmGUMZd+Kj+dKR6+V0X9WeY15WAd
bQ9jbgc3dJ53w6bVqEyDQfP3wNtBaM9bE9p7KyY7ZabJy9MSDDtRWkQ2W97O7QwCkerxSFXQCiLq
nWybbG4nyNqtbJa3gbSMCLHIc1UV3zyFlKQhrctaWnfj1eYVmfSdy6SAJjAmghuMyi9yxD+kDBKw
y2hjGGVIgXm7BTuZr+h1AWxa5/QBuLs+z2b5MDI0j0SP+SHFWS24MpSjg7T21JBNCpyEefaQVET8
nsneynb0siRntByKL4LjkO4Knr0VOFU5ro8E8zZhwfkZjVNi0dE0IJcyZZRo9ykw8w8ao8XOE1ZC
R9BEZndmPZNzcwBOz0+VXN7bwSJah8/m89Lwu82cKaOv2FmeV0EZxabNaOXl/F9p9M5mkZ6MtZJf
4iquACWDJeMnrJxjcqyGPBQxO4GmFC3ddNTPnEuDjbkZJ+NpHlp1svW0nDFZ8TRLdXEgqzcFaJ+H
26ETgEakd2+hgtOzKPDypYgxb0TZgpMDLS8kLO3BDdk/WLZwINEzvsrR3OZd1T5lpoEkifM0qsuK
GlQegDt3tfNoMSo6NcBXrjGXgvdiI9vUWHG3uHHlWdU9D0Av8R7MOFiu1kV3z17MflqBRr4avnFc
FuNEhQJOsDFvmiuQ6q2p+nc6Bas7rT159vMqO2F7sw5dbwzPsXCtc9+Z4qpJuu47ALF5pokiOVuk
Y29iJ6M/N8nNWzyhRhxxlMEsQIVB7CT1lsLw6tAuCAUlFuLLOUgN4uwU0VLWcmfbBuFvLtHrd5oW
+htB6eI5Yad/ao1W3MWoSqOS+NQDxSrzuh2Xsnkw7farcIb6aqDDptnRJtQcgrbxo8xdCPCcF/Uh
FUx+iXB6w17HyVzZZzoEdH+9AGU/JCQDU1pTEXa7HYFzT8YInHiZFmF5mjGKaRS6uIRnqu0Gi/LI
kvT2mHdQ94is8gn0cleUw3Dy51m22AoXcWoKRS8C49j7wkkzH7ir5WPfFNS55C3xvmlAWgdspdEc
ltniDMhKFS1I0g5VsKgI/QF3W+b1/Ze4Z7oE1sB0HY7mWAwb0DnzPPeGe0qAS0iC1V3w7Ca2+SMV
izyonnFsXFLXfG49f7ifXNd4Jt7Qvu7roD+tav2Sd6K6ntmu7p3c62mG8JsHo7rEGLdJ5Rz9oNM9
ULm9VtsJAiwk0Jh93pyXa+B7EofZCc3NCFTfHEufkPWNPyYWGDVZG25oqKTf+r4y9bbx2vrb4hAC
Gkl7jZ/TThU/6KyU8CYGzwJBnsBWKZPLBv92ziWfNSbNak2WP9k0m7kblG82/apNR/2fbw1nReTC
ngONca30VnRerIwTst7A2g1qDUARVsSaPihyQSnInZGyKDxVGPchfVC/gY444rZr0yBHJGP11ouL
boK5KfeTk6gxYLOM+87BroEXzLbK1GZOG2gNdx69S7Znay1by9XJp6nyEe4zQIrVpsXJpvzzwxmm
7qTkyvngka9axs561Up4voQAgmuaAOIv9rp+YPSmv/QS0V14nGMT+bLE9883zmwWu6A1Jozs/mVB
dpvvrpiOymzjTSfz6ybQbxkXOUDhnNnbrElHxEceMXKzW7DTtG1VEaI31LceqqgkQmjGqcegfbBi
IhwzO0P8Qkh4t03smNqspOrwRxEzyHvyjQCZkXBJxA6+gdBlu76r9wMlbFGq64FClJE06pKgW5YC
kECs3xvTQsGS996lkrivjjb7wtaZxTcZJAgZEEzuKeNSX3KiYY6yiRPCTlTXH7SNKS6NETuw5xqb
pZuTOz5vtEJo7s7FnM/oS6dm3K2YbXZFugAQr3xJBsnO4QpTYZyluVZPY8PaGfoVxmn+sL4mgXu9
E7Kl/bRbEmM9ca7CwwYwxAxPQF1woLThjZuKi09Ec6aoQ0tqxnP+zIwGDmlI4qqjrEIjQ2EXSQ6j
7zh96JnTGCWIR3Yge3RKE5PyQPYEneMgq0yxLkIr8sJGx6PYwWIKohzMC6hzGtTrWmfTwXLaksFB
1AR7Dkb76mgP0rRt3OC19wz0gAQrVdcq9vLzRCwMBVmeE8NrsSon2hxDInTv+LQ5nIcm5zusm/WY
ga3+o7AS2eRflLXIKlHi+CapNsR8YNL+Q+LdYNpyx775t2R+Ff0ybyeC0Gm34JADh2FE4My6LJwq
iI8LyRxfIeQDyF419JhgJAvwYYrjkit2rhOaFZZlvpOwjkxj+VwXm1U52g5xoqfGZ0UrtwgL3VTT
L+3//8qT99RU/Ot3B97vLr7/2bb3V6/ff+0/m5uv1efw56/6zer3f8PbZ1to1/9nc98jooX6N2vf
zx/45e1z/4WJ1ELdL9D9YNK72H5+efsMS/wL6b/Eaoo152Lhw7zyb3Of6/wrYIGyCIch2Yp4NP7o
3+Y+O/gXwnoTCNLzeTITf/y/MfdZFw/F/7s4Ef/7RFgS12Ni4w5IlHD487/o5SehCXXusnrj0XdP
xBWZ+LQOG8TSo8GogBqSYkCGRd0e99NozDqc/XHVIUIGIraUjjFL5ez3OrRjvMmRS+7uEGn41D7K
vDRwkWT2cRs2ZlC1oaSiSDz85cO++/Va/+pYu8SU/fkmKLy2WOADy7aDS+zg728CDnXI6E75wXYg
xnv+0hGpsJyIupuVHIjqp7ORnGtaPCLL4PkRZ966Z8Qny1TaZfIW17F29n5fkd2EXGYpvtBCtVrh
ACx24aDBCK3RcfRXTcYQOqHOgrcBm0GX57VBP2/H0tP+zspWu3+EDpSb3KVQ884IEoR9M+P6GOnZ
9YY9Xa3cxZSqkLBs+51Je/Ja4cSQpRF4EfHmY5hVq6D/xmq7O4MFBsUeFU5WaHY5raypmZM1uuax
dsMO5vE59ZeOPpMqi/s9mFX9w6mH1FEEq+TdTQZD/CZsKszwFSzAd7QMDVuflGGWHlUCN4xQmgSY
YjvRUTYEdhm2DemsEb/kKu4T145KniIPE4/teOPM7fJG8QY48TyM5GGsXdIUu9yj/uS0wKAuyFvz
7Cmz/DYiayOb9mmdEObTiJ7PsTfYBMNBzd38zk/jvQD+GKenVDa+cS8hU1DhxIA8W5NN/CHnOedd
j1lSLTtHDVNB1JWEUaK1ontTl8ckuPxQx5t0GfvvXQXa/ZjWtVORn+O164HlHSEjqYDTm1dnZblj
kLNIbZmTdL3TjtUVOwEGRQNZB8m1IS6WHEFXWenJm0aleR4EwU1iUsX0EKzdmIVxnvEuVG63b8Dj
Kba5KbbvJwt6fNtgbz61CuQfcc5Ib80iF6C4Lhnn7kalYISbeBrcJURC2lWR46FPYczzCQN3EG+f
sLRn6CfNUrzqAXdmOI5ufBF+aIjOmuwLKgjbwo28GJjniDtxpv0zR+T5NmVEIzb0xxApVLuJ9Z0C
FgAqlVLliybIoN7Prt2vVkcY0gn7MWG+8aAqQY8lGWqwfzrvwp57KoUDwYvCfFtMHzZ1o/amsU0U
uEO5mmuYFXGrth6YlX1LEQ6/LKF9Mt65WYO4nkdSzX3fZUZf6U3HG+PTHVc/PqPP5wDpML9bu1rK
+Q6gw7TCLphG47Ek7Mo9CoOM0lBZAglVU1U/aysvKSJWP893Mz4OcsF+3YpK9TSob/J85Fe0HrLC
d7p+eDqmvzJlm9SZ4fRRPqbVd7dwLo3ASuqZJQ+RTdNckhhTKSn0I1PLDTN/5i9eJfULYiiUfVsW
FcmYvy7X1YaNeNWW5kuvDATc218XXT+lFZo3fPxjSPQ5msGU+knuDp+a2i2q8a8UDl4aBljfuOjH
xHu1e5wFRxDZ3N4kS+CgpsuHez4T6igyok3fDBUXV14ZqFvfugSDl3nqfsykU6tNHTffc/qgDrZj
52eCBVBJD7YHUYotgz2BXoRE2Jetv/6R6Lkndc32k91FiX1DhymztFuYWbrLm14vBKig5If4ZQKt
89j8QsABPElZ2BGswvI2035zc5kAn6m6vSQeJknzzlAmz+WSUT+3IF2ctrrQ9lbXMdVdTVO+mHEr
j503NdeeXkiHhCvL75xJtRoPk3AOicVoBPsXpM/lDMGdsn9ATGZYiVxzVOqepmCNm5vfQCpjErB9
tRRlIEiqdYbuxDP4oBuSNEOqNDIaziUtDZvF67qQWXR5oAfAoPCQ+sc7nznxim5LvgPH0E/6QhIP
8eCB4szU3vQCT0ersPYlXp890LpUzHyGAhVGrburZIJnJ1+SmLpSPReBym8We/lBMw4qNGoYEVkh
J8tRwgBRHMeqib+wUT5qehGOiu2OhtipDLERaEppkUhnrHTHgoIc+oN1s28LLt1RtXQPAaHUp9Xl
hkagqKYNLcPWtmkZs7cI/rlzc2skaZkcEuIfvDL9oZuleuTErpJNG0u/JuF/6PamJOdw0wZVejvJ
ThbR1HU9oq0Bro7KUqT3Kc8E+wJ15FerdGnNEumgvwliPlnOQa2MEFdZ/JXWK+eAGtp+15RWoUI1
AkoVMoMJPsZR8thBFu1JG+wMNkRbFiH7NCCWdHM7IkYTAqMs0WgOldhzkuiraioIewF7PWHR6w5l
Hazv41KrLUA91QX0nvj4JMy8+eDRiAqP2r7skDe5OlRN24esolaJBad2gfUZXwIsfLDvm1HzjW1m
VYzfDWL6Pv10/BGba3+NIRWUimnqeYE3ekMRH7wbgmCX0B3aD0X5I5qRC+TUm7GokNOOVphxXfBX
FTI454SbybNZjt2D6y5xSE7GnIXgK+3nYqrhh6BM944TvusQ2NneDU5O9c2yVPCo4SbhcSwDEi1e
gytdu2sb9iU1Ok5si3ukIMHXql+6eywW2QMHZhUNWbJ+KayLfVakFqdNG1+Lsli/DeZqfSHBq9jZ
w6Du8VVLYkOV3NTm0oSQ+gm6ujirOT9IcR9uKjtdn1Y08OzLhbiMY0PfjoeCjUm+NQyVCRwJHpso
LyyWBCvrRU+fwrhcp03sv1GKzs1uY9Sg2RNfDTo7y+63BOWXP7DeYUbKp3Z4ET1GXEBHPJM4UFag
JTumJCbNlL3DZD2il1cuD+N84iKiAKl2gt2U5XSC8DQovhAkN/o7Vazj2aUBAFANBcN+UITWbbtg
9PAqdBCm90sjhoNSlfdJ+HJzWgGZ543nOIgBSnJS1n1qBbDjK1B6FSGT18iiZ74D8TxKAglxDKCU
y2nBazjmktwTr3bHi97Oppd7YeWh/zzENg1soTFQARkxBBVh43JzhUBsrYRfrI1PO9CpuUNPB/2R
lBR+b4kZ7sJRzmo3zQRHYiejB5THXcvZbRmBpOlN2xWU1CD1Ves1OqPxvR90OHS2bzxMAaAhSCbr
e0TMP9Ir2nlL673JXOudKl8WOS3RAJJ96bZ7L2MU4hlgQkATnNill87uVt+hap2zK5gnC8Q+Xmx1
SjwtZ74J5RRXMpfDK33W7T1PZHQQLt4pMEOmDvpmQe85h/u2/a4X5ZV7s8Gzuy9mfNW7YHZ4fJTE
3B1wV1fJPh8VDp9UBtSO03iGxHnyfGopHZOp1Y1z37ovOxd+LANZvvOmAJdJQT3xXjuFPFeg6SKy
GfCGUNeTeVgueweHSeaflximZJsBRBycOMkf7J+V427rej8Yjm78Krc6PkO7ow7DGWbSPvwVBEu2
cpi5JDOj2hnxzCYPSXuuBtG6e1PHutiWJDW4519Rp4ZJ8yT860TVQMqc8Ra0SSwApabupuAZSivw
3NxTqlPloalNSdtOazJ0zCO+zRAYy6yIM3YXUj6KS3p8yeqGQhdjMMaxKv3a14l6hH/nsbwOPYUH
lvY/EwuGABnuQrk40xZmFt+4KcqqfZfUk7MdpSU/H3faB/8kcRc0XI05coCl1ngmcR/YEDqZjyp/
wJiAsaPRtAyOGXJIr5rwsFTm2nV7knltZ6Pp2UQolqMtXDU5wicWH0W6MI7gF9A+DGSJrMXrRNgd
EdnuRWydZuKFcCbQvXXg7NkqX7bHnJz8Ex4MAXFRBdy+PZlh7BdOY7+INq+vZE2mP/2Oyiu2OI6C
K3+87HeJqd1nRxXNm0vi4r5QMn93M4dh3kJm+t1WVncvOghg3nEau0cNxX+sSSuakPCbdbH1tDbf
4yFByTj9XALS0prtq6UoXvLEETE+nLVbd+M6NeKg0EHivDPcFNsOuZEwcVb8A8YwO5uZOR95/ouj
5Qh1JSnWybedAeMeVqmzOiGFJSZ17hL/ZLrazvoltfr1RVuLdiPL1+tjMPbBEKWycs4lrNN324kb
BcIyi7tJcIXhN3StrXk5LDwLmpHkw3E49LT2PDJ+Xwgh4D2xTNmhjS8LIXmC+YYPvrgm06Y50jfV
R20QpMe0Tb97PrJFOinmIzfdBNsiEqDO3qz4khU2ThwZJIAIygHdzMs/e7dyf+jRMx4qmcFWz3CL
Cfk7EbZZJ7QDozK2Xn1xDOFnCO58bt9Pksyg+1tWllcFn0o9PHSKEwKVld2+65fgDX+nM2IhMKnU
uuxfYrJ8/nuDDPp2tCUuVtKWdxcSxd3IsqG5eB6NYksi83gYbbem6Cab9zwsaRtmpxRlENC36CRQ
WWjY7kwmj30u+y8ZBvFn2jf8s92jPMUWTf/mhWAg3eDWNTr71WtpoNtQIZFiIRhWJ2I46ff+Ytd3
tuEgauRqL5I9Gid9nFG9AoZa4/OMYHgfJAzwnensmsobbwdl426KB0derWXwvcE7uG6KODW5RSXB
d6LO8oOCcvO3McHx+VZmtjhlzWwfefp8pnQzfPeNbjwsqeVEgkO1DiXp5ldmju42xM2fNVvl5RIV
HPDaA6dkeV1RvB5BZUDZllhcXZ718mI6JpRgB+bqvzaZxNE2JDmKFovRltwOBLakoZDr399VGfqb
1JnG62ktPz3FT41IRY+975RnNzfozY6JS+WB5kYdfa+fIm+dKAuG7laWg78y4TW9t8uRZ3n7tKjV
jdsMkORxXOyD1sJsQFpsGdFBwWSpgxSjI4odXJuqa5NNKRFjwK9dWrcGnMtUfecnSlcxSw3115W6
rBPjhToUCO6uSlRIeF6Fe2tXQ/kyVumIXU/0Gc9mHvRfpnxesI/EpOVYtoJSEZTF7pwSbtbm+jzG
LaK7w0xc3YcLD4ERzMSm1zo4j1p0NupsTWVM2T1KdhlRrz7+KNHM3QQWUw3npESCglqp2JOktnwE
k1veDm3b6pPne+PdEBjcRIRYcNwba95/N+e0Z2AuFIqkSjmkGBBUSgSBVe+LIJg/4qIWFuJhBKsb
ivsaXOUGCwqX8cpM3iMV2NBMpx9dURno2R1ikFKToHakQs3EE9HEqAPx4kaDdsddF9tvbocRqc4b
2sNqS+28bsr93WwY7+ZsBns0ZjX63nw+p6iwjzP7x6Yg5TliRuHZSqLbuBGFFR+7hQy5jaXq5dAH
jvU8q+BC4hi+V0S+4jXPvmV9aQUNwpBvcgaOksUdJpPunYIjv2Q7H5onHLlPdDqr23L2g/4ID8CN
Qy+Ozp96apMwk0htqq2m8O0Om7wR3y7eKLYj3P1LbZY9QXXmtF+GpFh3czK5PtuKuYTdnJcPzIMX
0ZkDy0CYSv9ReHX/VUOGgJh147d5UkUfYqFBM0N8ykgH7p7J08CED2VxmseujYZqNG54AJIjiE/1
DvqUVut4BNj318m+tln9G4wTfXxEHTcdG5ak+2ocd0FQijUMEL9/rJlqly2PXnm00upc4DTfWH2c
Hiy34qDQa3oIGjAUDHwKRsHX4rOfzGXYIkQTXqiCRTMD+Hg/9yjQ1vtgHfVr5y3ECGh7UHdLjz+r
SdU7j+PqEXcHZomiKu+qJT1q3u1eG5obHemN/nQnf/JOa65W85QEYpgi6mKN97X3uldRqZs2pw69
Ab/dzugDXrOkNh8QVkEmrYUNgGZmb7IY2gPiJfDCgMb62KW5DahsOTAzywUYw2DaZk+mIHTyq6tR
rwWCu6LeX8I13w3qM7FlOul1zreksDfkofLjcd6kyLCOYD0qnAZ7OerUNR4GNPNHZh6PW8F5sAKt
T4B+yRbfUr/D8+Vexy5aryYLaBm1VxrGqIp0ArgFYS2MAJ7ObsxeWm/U0ZuHaWj6ONKF0ZwpE5nB
5tr6PUiRJ3bl8gMyedp1dpm92KWjGawQDCnp5adZpv11kaz+jR3gNTWY/mFBvyMiNZ+8YeAOIher
vi3RyrnTPLwoXIXZlSFq9TK4nnGiEFO9CYwMGatB0dh3OXPE/F57IgGEDbRZ4vzTuQ7Zh+ioElOW
WNhcKty+O6C+urvLVgLLsQLw5AlTsxuegspnAnR61pfNckGCYjczu31KFaiz6ZwE9EcqKuY3hJ+Y
z7gedNiNNBJvknR0z0Zt8n9gsffvFneqnnji9uOOhlZmqYb6EcqOywR4YGQZqUKrRad+VqqJKQFN
Gao2lDNOWeTN1txeMZnIPOxUzzEzu5fGL75TAfiUVsX4D6TU/w8x90gbYqAkNwoS4HfEHPFLPNmO
/KTbasHCpk2E16ubFltKVxTeWho+APT75SagifD17wH7/6AcHHh1anc8EgXNgAiZ3/9u4Y8DZqX1
q2iG+jqTjt4nCyHzK6BrmFHYcMBFox+MuHCrba4Nc/f3f/1/Uh5kv8LE/czUFS452r///WngpZTQ
giSvJiniEZWYdCWkMsuWbzFK6PGpRYthcvJLvoLZIHQwJ4Zq2PUB6GY09Rp8hpkfwfviZXNxjLWx
lGfdJEi9vNRG9o9EtCMvZiXTD/EP6qqrf3gLvye1wNowd5AaAqskPf7D/YPwMDDrA2a7eAmsuCBl
pE/BwY26tgnPoePZjqjLtEpGJRo62IQEZAyOrAtVg6b+xUWrV+3X3pjH0PrJ2hid4Zf/EOv3R9zR
zxcpLJRmTD1cY7zO3z9nx+GwDeKu3Pg0lI/72KHm/ow5gNfFg/tepVP2KQsFV0N/OR/yTxaJLkqA
DLtLbCqP8yQD7qGVhrSIxVvlP9wEFxrvN/JLEDdI7KBAxHRJvBV/BN4AbKdt3BW4PXUpx4dfN91g
U5e5t1owqhvODYyYPlXXYxg0/eIfk3lYyxuJhxa7Zrcoi+2YZmtY+K7mcsHux5VCXYy1nKusc1BC
U6Hgi38oL/ij8cYjkJNcLcfjLrIJBbXNP1KB2txbkfCSk2K7JVevUyyleC/ppxgjY+HG/lp1fN8h
paouedC2nVho/7Bk3CSL36Rn1JuJdyhpEIXHstOspIucnSycvMFd0VTi9mnzCxsEEpB620kt9ovn
xVRtk63i0xWLZs/ddczNc1hh8r8gOZ3YG6KpSFHjFvjBxpQ/EDIL1pp1cCbbmZyar206iel+GlL/
Sc64TzaOUm3zD3eH/Xum2uXDcQNuAJcoDMk/eX/c4KT1WhWOXuQJfE3pjZEJVhutshXJGTNTE9Ve
4zrXFOexUPVZZtOGJv2kOHlmzT+7LG3Y8jry42UNRbutLQToBw7RIj+b/iLcHRpkRAkwu/YQdpeu
5o2oEn7UngW5+CgtTDmFote5+Nr6VbEeQV3yVwB+c3n6+6Pg98OU3CoaTThGEBl4RPL9ynT6C39L
GsmCLyWmFhKL9GWCTrZFNpfHyqzaE25I8ACqhJklXNxPiyGRsf39C7B/P4t4BXzIpBR5JuoU4s1+
krN/eQVrOnsL/nLw5BRP386nIokhchVgCr8oHT7mwD3KGJl5ZlCQsCnT/nKyWon9zUtRM23L1qMu
xgacjQlVAKvcYWTX73XOQ5DtM46PBiWUXeRRE7D3yPZvw45lN9vUHr2raE/s2Ig8F6By/w9v7s+P
F4bdIRTLsjzfCUiVs38/w7zUT8zYVwTZjB05T7iaqYgtefUgBPKaLVITDmahnY6xXH5tzRo4MQj6
Io5MIcggmGSN7K0xfXmLwNYJRxo8H21a2BY4Jct7lBoHvK9rzhTEtXVOAJZd96FpTtY1oslgCyQM
bI5bOy/ClowDbEgcSVEl2/4BDW37T1mI/5G1zztGquDbAUE+hID9mTdWGk1Qek35XTkXXs2B9WCH
aMh52Y6oEuqtAHoad1xjzTUm9pn4xwbclZmctUZ1DoVXf/8V/EHu8yLMSwC55djQ+z6Ngn+MC5Xr
Ytu3LjlRE3vosdGt8Zjnsg5I57LiLqTfa3keKT+HyVXUMEeThwD7Sso6y0CbFEagCaIanW3iyR/E
0Ocqyum8ugmcwrF2ui2qH33mQVV6bVdd67HuykdzEjP71YXg5KBp3+x28J48DV6/oVsJ9O7n/2qM
XgtYb9I8sl2SMRvDxBBFuRvi/6buDHoahKE4/l12XzJgaHaYhxl1S/Ro4m0hkyijFASc4qf3V6BQ
TN0ORpLdoa+vfSSv9P9+b0qIpCX1qbNDwfHNL9LYo9IiIVmkhXoBo4BrbJq6fXlRdIe2qSCiD5K/
dYKk/JUhP+YVnCA0DE8LCQdjJeobSDeZey9rSRvONTBJihi59ucg6W/pbUudjzooxNv088bbC4ob
5WVCqT86PHXVPnXj+wrx1iNdaPkj7KecfVYxnegRFCeLByD9F861dB1BGUuZkL76QlB6mLG6yMno
vfvWfFujqYn+IBRq52ilgDcQcsUoD3LI3zUlPAoLAyJ++gmNGbcM0dLEN8/LiTPzla6nExbVpqr2
AaWNWk6of0mzTlqkEeRAVyRTM141DOkBlAWFciczwILeld98OjLjITndsKRXxXRJsfKPObQpA9Fj
0LVD7yZTvXvdMGU61S/bSE4N5V+WXRoKwM7DqT40GiK/xS2Nt28cykQgwybmRlp3lY53wWCZ320e
yN25BdOgT4DFqZ+dAv49mk5tZivB3IkwyK++AQAA//8=</cx:binary>
              </cx:geoCache>
            </cx:geography>
          </cx:layoutPr>
          <cx:valueColors>
            <cx:minColor>
              <a:srgbClr val="002060"/>
            </cx:minColor>
            <cx:midColor>
              <a:schemeClr val="accent4">
                <a:lumMod val="50000"/>
              </a:schemeClr>
            </cx:midColor>
            <cx:maxColor>
              <a:srgbClr val="00B050"/>
            </cx:maxColor>
          </cx:valueColors>
          <cx:valueColorPositions>
            <cx:minPosition>
              <cx:number val="1"/>
            </cx:minPosition>
            <cx:maxPosition>
              <cx:number val="20"/>
            </cx:maxPosition>
          </cx:valueColorPositions>
        </cx:series>
      </cx:plotAreaRegion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="0">
              <a:solidFill>
                <a:sysClr val="windowText" lastClr="000000"/>
              </a:solidFill>
            </a:defRPr>
          </a:pPr>
          <a:endParaRPr lang="it-IT" sz="16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447675</xdr:colOff>
      <xdr:row>1</xdr:row>
      <xdr:rowOff>0</xdr:rowOff>
    </xdr:from>
    <xdr:to>
      <xdr:col>25</xdr:col>
      <xdr:colOff>144119</xdr:colOff>
      <xdr:row>21</xdr:row>
      <xdr:rowOff>133890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350EB61-7D3D-DCE1-E4A4-ECD11648C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9600" y="200025"/>
          <a:ext cx="8916644" cy="386769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11207</xdr:rowOff>
    </xdr:from>
    <xdr:to>
      <xdr:col>9</xdr:col>
      <xdr:colOff>0</xdr:colOff>
      <xdr:row>21</xdr:row>
      <xdr:rowOff>11207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9A23D5C-DE8C-49F2-AD22-4CA27DB964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14</xdr:col>
      <xdr:colOff>-1</xdr:colOff>
      <xdr:row>21</xdr:row>
      <xdr:rowOff>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EB13A33E-6EEC-3485-CBCE-B899119AC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21</xdr:row>
      <xdr:rowOff>0</xdr:rowOff>
    </xdr:from>
    <xdr:to>
      <xdr:col>14</xdr:col>
      <xdr:colOff>0</xdr:colOff>
      <xdr:row>28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3D301C4A-7957-3641-8470-0A527ACF21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7300" y="3933825"/>
              <a:ext cx="9058275" cy="1400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3</xdr:col>
      <xdr:colOff>1692087</xdr:colOff>
      <xdr:row>27</xdr:row>
      <xdr:rowOff>192741</xdr:rowOff>
    </xdr:from>
    <xdr:to>
      <xdr:col>14</xdr:col>
      <xdr:colOff>-1</xdr:colOff>
      <xdr:row>41</xdr:row>
      <xdr:rowOff>112059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061C75E-7065-7B7E-B68B-4E83FF5E3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2</xdr:col>
      <xdr:colOff>1545772</xdr:colOff>
      <xdr:row>19</xdr:row>
      <xdr:rowOff>47624</xdr:rowOff>
    </xdr:from>
    <xdr:to>
      <xdr:col>3</xdr:col>
      <xdr:colOff>1673679</xdr:colOff>
      <xdr:row>23</xdr:row>
      <xdr:rowOff>95249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8" name="CATEGORIA">
              <a:extLst>
                <a:ext uri="{FF2B5EF4-FFF2-40B4-BE49-F238E27FC236}">
                  <a16:creationId xmlns:a16="http://schemas.microsoft.com/office/drawing/2014/main" id="{3C4FDB77-1A70-2E10-3E7D-6C8653148E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55522" y="3643312"/>
              <a:ext cx="1818595" cy="85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 di tabella. I filtri dei dati di tabella non sono supportati in questa versione di Excel
Se la forma è stata modificata in una versione precedente di Excel o se la cartella di lavoro è stata salvata in Excel 2007 o versione precedente, non è possibile usare il filtro dei dati.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1559380</xdr:colOff>
      <xdr:row>23</xdr:row>
      <xdr:rowOff>102053</xdr:rowOff>
    </xdr:from>
    <xdr:to>
      <xdr:col>3</xdr:col>
      <xdr:colOff>1687287</xdr:colOff>
      <xdr:row>35</xdr:row>
      <xdr:rowOff>34017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9" name="CIBO">
              <a:extLst>
                <a:ext uri="{FF2B5EF4-FFF2-40B4-BE49-F238E27FC236}">
                  <a16:creationId xmlns:a16="http://schemas.microsoft.com/office/drawing/2014/main" id="{1A42BF9D-B2D2-143C-6D2B-6FD9D0C6F9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B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9130" y="4507366"/>
              <a:ext cx="1818595" cy="23608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 di tabella. I filtri dei dati di tabella non sono supportati in questa versione di Excel
Se la forma è stata modificata in una versione precedente di Excel o se la cartella di lavoro è stata salvata in Excel 2007 o versione precedente, non è possibile usare il filtro dei dati.</a:t>
              </a:r>
            </a:p>
          </xdr:txBody>
        </xdr:sp>
      </mc:Fallback>
    </mc:AlternateContent>
    <xdr:clientData/>
  </xdr:twoCellAnchor>
  <xdr:oneCellAnchor>
    <xdr:from>
      <xdr:col>0</xdr:col>
      <xdr:colOff>607218</xdr:colOff>
      <xdr:row>22</xdr:row>
      <xdr:rowOff>130967</xdr:rowOff>
    </xdr:from>
    <xdr:ext cx="2726532" cy="579005"/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112432A7-937D-2E3B-184B-6E27C69D440F}"/>
            </a:ext>
          </a:extLst>
        </xdr:cNvPr>
        <xdr:cNvSpPr txBox="1"/>
      </xdr:nvSpPr>
      <xdr:spPr>
        <a:xfrm>
          <a:off x="607218" y="4333873"/>
          <a:ext cx="2726532" cy="5790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it-IT" sz="1100"/>
            <a:t>Con i filtri è possibile confrontare le differenze per Categoria e/o</a:t>
          </a:r>
          <a:r>
            <a:rPr lang="it-IT" sz="1100" baseline="0"/>
            <a:t> per singola tipologia di cibo</a:t>
          </a:r>
          <a:endParaRPr lang="it-I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838200</xdr:colOff>
      <xdr:row>1</xdr:row>
      <xdr:rowOff>0</xdr:rowOff>
    </xdr:from>
    <xdr:to>
      <xdr:col>11</xdr:col>
      <xdr:colOff>0</xdr:colOff>
      <xdr:row>23</xdr:row>
      <xdr:rowOff>120015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4EB7186-D249-557D-E1F4-ACA3A4B67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18</xdr:col>
      <xdr:colOff>647700</xdr:colOff>
      <xdr:row>20</xdr:row>
      <xdr:rowOff>19050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70B7FA9-4C62-2722-2F48-561D9F514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</xdr:col>
      <xdr:colOff>542925</xdr:colOff>
      <xdr:row>32</xdr:row>
      <xdr:rowOff>0</xdr:rowOff>
    </xdr:from>
    <xdr:ext cx="5438775" cy="903452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ACFD5A21-59C4-2ECE-B287-E4DFF0E246FB}"/>
            </a:ext>
          </a:extLst>
        </xdr:cNvPr>
        <xdr:cNvSpPr txBox="1"/>
      </xdr:nvSpPr>
      <xdr:spPr>
        <a:xfrm>
          <a:off x="3076575" y="5257800"/>
          <a:ext cx="5438775" cy="90345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/>
            <a:t>La colonna “Previsione lineare” (ottenuta con la funzione PREVISIONE.LINEARE) rappresenta la retta di regressione calcolata in base ai dati esistenti e mostra come, in media, il peso tenda ad aumentare nei giorni con un andamento regolare. Ciò</a:t>
          </a:r>
          <a:r>
            <a:rPr lang="it-IT" baseline="0"/>
            <a:t> è confermato dal valore della r di Pearson (funzione PEARSON) e dai dati sula regressione ottenuti con la funzione REGR.LIN.</a:t>
          </a:r>
          <a:endParaRPr lang="it-IT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8964</xdr:rowOff>
    </xdr:from>
    <xdr:to>
      <xdr:col>5</xdr:col>
      <xdr:colOff>9525</xdr:colOff>
      <xdr:row>29</xdr:row>
      <xdr:rowOff>152399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9006D56-6108-F2B6-1683-7F0393E81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33</xdr:col>
      <xdr:colOff>0</xdr:colOff>
      <xdr:row>52</xdr:row>
      <xdr:rowOff>0</xdr:rowOff>
    </xdr:to>
    <xdr:sp macro="" textlink="">
      <xdr:nvSpPr>
        <xdr:cNvPr id="14" name="Rettangolo 13">
          <a:extLst>
            <a:ext uri="{FF2B5EF4-FFF2-40B4-BE49-F238E27FC236}">
              <a16:creationId xmlns:a16="http://schemas.microsoft.com/office/drawing/2014/main" id="{C93648F4-7521-8F23-5F3D-6052BE70A6DF}"/>
            </a:ext>
          </a:extLst>
        </xdr:cNvPr>
        <xdr:cNvSpPr/>
      </xdr:nvSpPr>
      <xdr:spPr>
        <a:xfrm>
          <a:off x="1" y="0"/>
          <a:ext cx="20206606" cy="8667750"/>
        </a:xfrm>
        <a:prstGeom prst="rect">
          <a:avLst/>
        </a:prstGeom>
        <a:gradFill flip="none" rotWithShape="1">
          <a:gsLst>
            <a:gs pos="0">
              <a:srgbClr val="002060"/>
            </a:gs>
            <a:gs pos="35000">
              <a:schemeClr val="accent1">
                <a:lumMod val="75000"/>
              </a:schemeClr>
            </a:gs>
            <a:gs pos="100000">
              <a:srgbClr val="002060"/>
            </a:gs>
          </a:gsLst>
          <a:lin ang="5400000" scaled="0"/>
          <a:tileRect/>
        </a:gradFill>
        <a:ln w="12700">
          <a:solidFill>
            <a:schemeClr val="tx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4080</xdr:colOff>
      <xdr:row>3</xdr:row>
      <xdr:rowOff>0</xdr:rowOff>
    </xdr:from>
    <xdr:to>
      <xdr:col>16</xdr:col>
      <xdr:colOff>0</xdr:colOff>
      <xdr:row>51</xdr:row>
      <xdr:rowOff>149679</xdr:rowOff>
    </xdr:to>
    <mc:AlternateContent xmlns:mc="http://schemas.openxmlformats.org/markup-compatibility/2006">
      <mc:Choice xmlns:cx6="http://schemas.microsoft.com/office/drawing/2016/5/12/chartex" Requires="cx6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1E15E24A-6652-45D3-BFF2-E3A07F76B1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3680" y="657225"/>
              <a:ext cx="9139920" cy="79220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 editAs="oneCell">
    <xdr:from>
      <xdr:col>26</xdr:col>
      <xdr:colOff>600414</xdr:colOff>
      <xdr:row>13</xdr:row>
      <xdr:rowOff>122466</xdr:rowOff>
    </xdr:from>
    <xdr:to>
      <xdr:col>32</xdr:col>
      <xdr:colOff>22411</xdr:colOff>
      <xdr:row>27</xdr:row>
      <xdr:rowOff>78243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Snack">
              <a:extLst>
                <a:ext uri="{FF2B5EF4-FFF2-40B4-BE49-F238E27FC236}">
                  <a16:creationId xmlns:a16="http://schemas.microsoft.com/office/drawing/2014/main" id="{B2507B66-180E-4520-97AE-A5D7831965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nack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20771" y="2422073"/>
              <a:ext cx="3095926" cy="22417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27</xdr:col>
      <xdr:colOff>0</xdr:colOff>
      <xdr:row>29</xdr:row>
      <xdr:rowOff>26413</xdr:rowOff>
    </xdr:from>
    <xdr:to>
      <xdr:col>31</xdr:col>
      <xdr:colOff>593912</xdr:colOff>
      <xdr:row>38</xdr:row>
      <xdr:rowOff>15707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Paese">
              <a:extLst>
                <a:ext uri="{FF2B5EF4-FFF2-40B4-BE49-F238E27FC236}">
                  <a16:creationId xmlns:a16="http://schemas.microsoft.com/office/drawing/2014/main" id="{BBBB6E9F-CBEA-4354-A231-7C22396251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e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32679" y="4938592"/>
              <a:ext cx="3043197" cy="14588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3</xdr:row>
      <xdr:rowOff>1</xdr:rowOff>
    </xdr:from>
    <xdr:to>
      <xdr:col>27</xdr:col>
      <xdr:colOff>0</xdr:colOff>
      <xdr:row>51</xdr:row>
      <xdr:rowOff>149679</xdr:rowOff>
    </xdr:to>
    <xdr:grpSp>
      <xdr:nvGrpSpPr>
        <xdr:cNvPr id="2" name="Gruppo 1">
          <a:extLst>
            <a:ext uri="{FF2B5EF4-FFF2-40B4-BE49-F238E27FC236}">
              <a16:creationId xmlns:a16="http://schemas.microsoft.com/office/drawing/2014/main" id="{11C8DEE3-4E2B-6924-E804-E99F1E691502}"/>
            </a:ext>
          </a:extLst>
        </xdr:cNvPr>
        <xdr:cNvGrpSpPr/>
      </xdr:nvGrpSpPr>
      <xdr:grpSpPr>
        <a:xfrm>
          <a:off x="9797143" y="666751"/>
          <a:ext cx="6735536" cy="7987392"/>
          <a:chOff x="11537156" y="166689"/>
          <a:chExt cx="6679407" cy="7483929"/>
        </a:xfrm>
      </xdr:grpSpPr>
      <xdr:graphicFrame macro="">
        <xdr:nvGraphicFramePr>
          <xdr:cNvPr id="8" name="Grafico 7">
            <a:extLst>
              <a:ext uri="{FF2B5EF4-FFF2-40B4-BE49-F238E27FC236}">
                <a16:creationId xmlns:a16="http://schemas.microsoft.com/office/drawing/2014/main" id="{A88CA170-179B-4464-820E-B5E2242FA06A}"/>
              </a:ext>
            </a:extLst>
          </xdr:cNvPr>
          <xdr:cNvGraphicFramePr>
            <a:graphicFrameLocks/>
          </xdr:cNvGraphicFramePr>
        </xdr:nvGraphicFramePr>
        <xdr:xfrm>
          <a:off x="11537156" y="166689"/>
          <a:ext cx="6679407" cy="40004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3" name="Grafico 12">
            <a:extLst>
              <a:ext uri="{FF2B5EF4-FFF2-40B4-BE49-F238E27FC236}">
                <a16:creationId xmlns:a16="http://schemas.microsoft.com/office/drawing/2014/main" id="{9CE89D9A-19F8-4918-BB82-A1B4E7DDAC12}"/>
              </a:ext>
            </a:extLst>
          </xdr:cNvPr>
          <xdr:cNvGraphicFramePr>
            <a:graphicFrameLocks/>
          </xdr:cNvGraphicFramePr>
        </xdr:nvGraphicFramePr>
        <xdr:xfrm>
          <a:off x="11537156" y="4167188"/>
          <a:ext cx="6679407" cy="348343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1</xdr:col>
      <xdr:colOff>11905</xdr:colOff>
      <xdr:row>6</xdr:row>
      <xdr:rowOff>4821</xdr:rowOff>
    </xdr:from>
    <xdr:to>
      <xdr:col>6</xdr:col>
      <xdr:colOff>63356</xdr:colOff>
      <xdr:row>23</xdr:row>
      <xdr:rowOff>16138</xdr:rowOff>
    </xdr:to>
    <xdr:grpSp>
      <xdr:nvGrpSpPr>
        <xdr:cNvPr id="6" name="Gruppo 5">
          <a:extLst>
            <a:ext uri="{FF2B5EF4-FFF2-40B4-BE49-F238E27FC236}">
              <a16:creationId xmlns:a16="http://schemas.microsoft.com/office/drawing/2014/main" id="{374908DC-071F-DE14-3B08-046764C3607B}"/>
            </a:ext>
          </a:extLst>
        </xdr:cNvPr>
        <xdr:cNvGrpSpPr/>
      </xdr:nvGrpSpPr>
      <xdr:grpSpPr>
        <a:xfrm>
          <a:off x="624226" y="1161428"/>
          <a:ext cx="3113059" cy="2787174"/>
          <a:chOff x="620040" y="1147821"/>
          <a:chExt cx="3092124" cy="2751586"/>
        </a:xfrm>
      </xdr:grpSpPr>
      <mc:AlternateContent xmlns:mc="http://schemas.openxmlformats.org/markup-compatibility/2006" xmlns:sle15="http://schemas.microsoft.com/office/drawing/2012/slicer">
        <mc:Choice Requires="sle15">
          <xdr:graphicFrame macro="">
            <xdr:nvGraphicFramePr>
              <xdr:cNvPr id="7" name="Snack 2">
                <a:extLst>
                  <a:ext uri="{FF2B5EF4-FFF2-40B4-BE49-F238E27FC236}">
                    <a16:creationId xmlns:a16="http://schemas.microsoft.com/office/drawing/2014/main" id="{68C1FD7D-55DE-4BC7-A56B-FC63AEFFFDD9}"/>
                  </a:ext>
                </a:extLst>
              </xdr:cNvPr>
              <xdr:cNvGraphicFramePr/>
            </xdr:nvGraphicFramePr>
            <xdr:xfrm>
              <a:off x="622116" y="1422554"/>
              <a:ext cx="3090048" cy="2476853"/>
            </xdr:xfrm>
            <a:graphic>
              <a:graphicData uri="http://schemas.microsoft.com/office/drawing/2010/slicer">
                <sle:slicer xmlns:sle="http://schemas.microsoft.com/office/drawing/2010/slicer" name="Snack 2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626316" y="1439714"/>
                <a:ext cx="3110969" cy="2508888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it-IT" sz="1100"/>
                  <a:t>Questa forma rappresenta un filtro dei dati di tabella. I filtri dei dati di tabella non sono supportati in questa versione di Excel
Se la forma è stata modificata in una versione precedente di Excel o se la cartella di lavoro è stata salvata in Excel 2007 o versione precedente, non è possibile usare il filtro dei dati.</a:t>
                </a:r>
              </a:p>
            </xdr:txBody>
          </xdr:sp>
        </mc:Fallback>
      </mc:AlternateContent>
      <xdr:sp macro="" textlink="">
        <xdr:nvSpPr>
          <xdr:cNvPr id="4" name="CasellaDiTesto 3">
            <a:extLst>
              <a:ext uri="{FF2B5EF4-FFF2-40B4-BE49-F238E27FC236}">
                <a16:creationId xmlns:a16="http://schemas.microsoft.com/office/drawing/2014/main" id="{21889F2B-5ED9-C0C8-DE33-4B39E5507C96}"/>
              </a:ext>
            </a:extLst>
          </xdr:cNvPr>
          <xdr:cNvSpPr txBox="1"/>
        </xdr:nvSpPr>
        <xdr:spPr>
          <a:xfrm>
            <a:off x="620040" y="1147821"/>
            <a:ext cx="3080056" cy="266275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it-IT" sz="1200" b="1">
                <a:solidFill>
                  <a:schemeClr val="bg1"/>
                </a:solidFill>
              </a:rPr>
              <a:t>SELEZIONE</a:t>
            </a:r>
            <a:r>
              <a:rPr lang="it-IT" sz="1200" b="1" baseline="0">
                <a:solidFill>
                  <a:schemeClr val="bg1"/>
                </a:solidFill>
              </a:rPr>
              <a:t> SNACK</a:t>
            </a:r>
            <a:endParaRPr lang="it-IT" sz="12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27</xdr:col>
      <xdr:colOff>7423</xdr:colOff>
      <xdr:row>12</xdr:row>
      <xdr:rowOff>339</xdr:rowOff>
    </xdr:from>
    <xdr:to>
      <xdr:col>32</xdr:col>
      <xdr:colOff>46865</xdr:colOff>
      <xdr:row>13</xdr:row>
      <xdr:rowOff>102641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8D6735FA-5E8A-4D92-AE09-91E44A2C89F8}"/>
            </a:ext>
          </a:extLst>
        </xdr:cNvPr>
        <xdr:cNvSpPr txBox="1"/>
      </xdr:nvSpPr>
      <xdr:spPr>
        <a:xfrm>
          <a:off x="16950717" y="2062221"/>
          <a:ext cx="3065030" cy="259185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it-IT" sz="1200" b="1">
              <a:solidFill>
                <a:schemeClr val="bg1"/>
              </a:solidFill>
            </a:rPr>
            <a:t>SELEZIONA</a:t>
          </a:r>
          <a:r>
            <a:rPr lang="it-IT" sz="1200" b="1" baseline="0">
              <a:solidFill>
                <a:schemeClr val="bg1"/>
              </a:solidFill>
            </a:rPr>
            <a:t> SNACK</a:t>
          </a:r>
          <a:endParaRPr lang="it-IT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601336</xdr:colOff>
      <xdr:row>27</xdr:row>
      <xdr:rowOff>89987</xdr:rowOff>
    </xdr:from>
    <xdr:to>
      <xdr:col>32</xdr:col>
      <xdr:colOff>22412</xdr:colOff>
      <xdr:row>29</xdr:row>
      <xdr:rowOff>1</xdr:rowOff>
    </xdr:to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A4BF74AD-DCAF-44D9-A4DD-907A52F03F6E}"/>
            </a:ext>
          </a:extLst>
        </xdr:cNvPr>
        <xdr:cNvSpPr txBox="1"/>
      </xdr:nvSpPr>
      <xdr:spPr>
        <a:xfrm>
          <a:off x="16334395" y="4505105"/>
          <a:ext cx="3051782" cy="223778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it-IT" sz="1200" b="1">
              <a:solidFill>
                <a:schemeClr val="bg1"/>
              </a:solidFill>
            </a:rPr>
            <a:t>SELEZIONA</a:t>
          </a:r>
          <a:r>
            <a:rPr lang="it-IT" sz="1200" b="1" baseline="0">
              <a:solidFill>
                <a:schemeClr val="bg1"/>
              </a:solidFill>
            </a:rPr>
            <a:t> PAESE</a:t>
          </a:r>
          <a:endParaRPr lang="it-IT" sz="1200" b="1">
            <a:solidFill>
              <a:schemeClr val="bg1"/>
            </a:solidFill>
          </a:endParaRPr>
        </a:p>
      </xdr:txBody>
    </xdr:sp>
    <xdr:clientData/>
  </xdr:twoCellAnchor>
  <xdr:oneCellAnchor>
    <xdr:from>
      <xdr:col>0</xdr:col>
      <xdr:colOff>0</xdr:colOff>
      <xdr:row>0</xdr:row>
      <xdr:rowOff>1</xdr:rowOff>
    </xdr:from>
    <xdr:ext cx="20220213" cy="666750"/>
    <xdr:sp macro="" textlink="">
      <xdr:nvSpPr>
        <xdr:cNvPr id="16" name="CasellaDiTesto 15">
          <a:extLst>
            <a:ext uri="{FF2B5EF4-FFF2-40B4-BE49-F238E27FC236}">
              <a16:creationId xmlns:a16="http://schemas.microsoft.com/office/drawing/2014/main" id="{82F721E7-C39C-C7DF-29BC-72BDA5749F5F}"/>
            </a:ext>
          </a:extLst>
        </xdr:cNvPr>
        <xdr:cNvSpPr txBox="1"/>
      </xdr:nvSpPr>
      <xdr:spPr>
        <a:xfrm>
          <a:off x="0" y="1"/>
          <a:ext cx="20220213" cy="666750"/>
        </a:xfrm>
        <a:prstGeom prst="rect">
          <a:avLst/>
        </a:prstGeom>
        <a:solidFill>
          <a:srgbClr val="00206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it-IT" sz="3600" b="1">
              <a:ln w="6350">
                <a:noFill/>
              </a:ln>
              <a:solidFill>
                <a:schemeClr val="bg1"/>
              </a:solidFill>
            </a:rPr>
            <a:t>Consumo di Snack in Europa</a:t>
          </a:r>
        </a:p>
      </xdr:txBody>
    </xdr:sp>
    <xdr:clientData/>
  </xdr:oneCellAnchor>
  <xdr:oneCellAnchor>
    <xdr:from>
      <xdr:col>33</xdr:col>
      <xdr:colOff>136071</xdr:colOff>
      <xdr:row>3</xdr:row>
      <xdr:rowOff>81643</xdr:rowOff>
    </xdr:from>
    <xdr:ext cx="3483429" cy="2746906"/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2E0AB304-982C-BFD7-9851-84142D6A0EC7}"/>
            </a:ext>
          </a:extLst>
        </xdr:cNvPr>
        <xdr:cNvSpPr txBox="1"/>
      </xdr:nvSpPr>
      <xdr:spPr>
        <a:xfrm>
          <a:off x="20342678" y="748393"/>
          <a:ext cx="3483429" cy="274690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it-IT" sz="1800" b="1"/>
            <a:t>Istruzioni Dashboard</a:t>
          </a:r>
        </a:p>
        <a:p>
          <a:pPr algn="l"/>
          <a:r>
            <a:rPr lang="it-IT" sz="1800"/>
            <a:t>Nella sezione sinistra</a:t>
          </a:r>
          <a:r>
            <a:rPr lang="it-IT" sz="1800" baseline="0"/>
            <a:t> è possibile visualizzare la quantità di snack per ogni paese con l'immediatezza visiva che la mappa offre. </a:t>
          </a:r>
        </a:p>
        <a:p>
          <a:pPr algn="l"/>
          <a:r>
            <a:rPr lang="it-IT" sz="1800" baseline="0"/>
            <a:t>Nella sezione destra si può navigare filtrando i paesi e le diverse tipologie di snack per paese.</a:t>
          </a:r>
          <a:endParaRPr lang="it-IT" sz="18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18</xdr:col>
      <xdr:colOff>581026</xdr:colOff>
      <xdr:row>29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DB7F23D-A886-64FE-2EBC-FB4924D5D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richPivotRecords" Target="richPivot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Grits" refreshedDate="45706.672329166664" createdVersion="8" refreshedVersion="8" minRefreshableVersion="3" recordCount="40" xr:uid="{E0FD7530-2FAE-4DFA-A7C1-993D4E8E1A8C}">
  <cacheSource type="worksheet">
    <worksheetSource name="Mappa_Snacks"/>
  </cacheSource>
  <cacheFields count="3">
    <cacheField name="Snack" numFmtId="0">
      <sharedItems count="10">
        <s v="Frutta"/>
        <s v="Verdura"/>
        <s v="Baiocchi"/>
        <s v="Girella"/>
        <s v="Snickers"/>
        <s v="Kit-Kat"/>
        <s v="Kinder Bueno"/>
        <s v="Mars"/>
        <s v="Lion"/>
        <s v="Nutella"/>
      </sharedItems>
    </cacheField>
    <cacheField name="Paese" numFmtId="0">
      <sharedItems count="4">
        <s v="Italia"/>
        <s v="Francia"/>
        <s v="Germania"/>
        <s v="Spagna"/>
      </sharedItems>
    </cacheField>
    <cacheField name="Quantità" numFmtId="0">
      <sharedItems containsSemiMixedTypes="0" containsString="0" containsNumber="1" containsInteger="1" minValue="1" maxValue="39"/>
    </cacheField>
  </cacheFields>
  <extLst>
    <ext xmlns:x14="http://schemas.microsoft.com/office/spreadsheetml/2009/9/main" uri="{725AE2AE-9491-48be-B2B4-4EB974FC3084}">
      <x14:pivotCacheDefinition pivotCacheId="1106476259"/>
    </ext>
    <ext xmlns:xxpvi="http://schemas.microsoft.com/office/spreadsheetml/2022/pivotVersionInfo" uri="{9F748A41-CAEA-4470-BF7A-CE61E8FFA7F9}">
      <xxpvi:cacheVersionInfo>
        <xxpvi:lastRefreshFeature>RichData</xxpvi:lastRefreshFeature>
      </xxpvi:cacheVersionInfo>
    </ext>
    <ext xmlns:xprd="http://schemas.microsoft.com/office/spreadsheetml/2022/pivotRichData" uri="{2C874A73-7782-4A18-856F-96AC7E287872}">
      <xprd:richInfo pivotCacheGuid="{E0FD7530-2FAE-4DFA-A7C1-993D4E8E1A8C}" pivotIgnoreInvalidCache="1" r:id="rId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its" refreshedDate="45708.861692013888" createdVersion="8" refreshedVersion="8" minRefreshableVersion="3" recordCount="7" xr:uid="{F5DE3DAC-B50E-41F5-A889-1B94A2E1CD51}">
  <cacheSource type="worksheet">
    <worksheetSource ref="A1:C8" sheet="Cibi"/>
  </cacheSource>
  <cacheFields count="3">
    <cacheField name="CATEGORIA" numFmtId="0">
      <sharedItems count="2">
        <s v="Salato"/>
        <s v="Dolce"/>
      </sharedItems>
    </cacheField>
    <cacheField name="CIBO" numFmtId="0">
      <sharedItems count="7">
        <s v="Pasta"/>
        <s v="Pizza"/>
        <s v="Gelato"/>
        <s v="Risotto"/>
        <s v="Tiramisù"/>
        <s v="Cannoli"/>
        <s v="Prosciutto"/>
      </sharedItems>
    </cacheField>
    <cacheField name="VOTI" numFmtId="0">
      <sharedItems containsSemiMixedTypes="0" containsString="0" containsNumber="1" containsInteger="1" minValue="23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n v="70"/>
  </r>
  <r>
    <x v="0"/>
    <x v="1"/>
    <n v="42"/>
  </r>
  <r>
    <x v="1"/>
    <x v="2"/>
    <n v="35"/>
  </r>
  <r>
    <x v="0"/>
    <x v="3"/>
    <n v="23"/>
  </r>
  <r>
    <x v="1"/>
    <x v="4"/>
    <n v="80"/>
  </r>
  <r>
    <x v="1"/>
    <x v="5"/>
    <n v="62"/>
  </r>
  <r>
    <x v="0"/>
    <x v="6"/>
    <n v="55"/>
  </r>
</pivotCacheRecords>
</file>

<file path=xl/pivotCache/richPivot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n v="4"/>
  </r>
  <r>
    <x v="0"/>
    <x v="1"/>
    <n v="39"/>
  </r>
  <r>
    <x v="0"/>
    <x v="2"/>
    <n v="5"/>
  </r>
  <r>
    <x v="0"/>
    <x v="3"/>
    <n v="22"/>
  </r>
  <r>
    <x v="1"/>
    <x v="0"/>
    <n v="20"/>
  </r>
  <r>
    <x v="1"/>
    <x v="1"/>
    <n v="17"/>
  </r>
  <r>
    <x v="1"/>
    <x v="2"/>
    <n v="14"/>
  </r>
  <r>
    <x v="1"/>
    <x v="3"/>
    <n v="12"/>
  </r>
  <r>
    <x v="2"/>
    <x v="0"/>
    <n v="18"/>
  </r>
  <r>
    <x v="2"/>
    <x v="1"/>
    <n v="13"/>
  </r>
  <r>
    <x v="2"/>
    <x v="2"/>
    <n v="9"/>
  </r>
  <r>
    <x v="2"/>
    <x v="3"/>
    <n v="9"/>
  </r>
  <r>
    <x v="3"/>
    <x v="0"/>
    <n v="4"/>
  </r>
  <r>
    <x v="3"/>
    <x v="1"/>
    <n v="11"/>
  </r>
  <r>
    <x v="3"/>
    <x v="2"/>
    <n v="2"/>
  </r>
  <r>
    <x v="3"/>
    <x v="3"/>
    <n v="4"/>
  </r>
  <r>
    <x v="4"/>
    <x v="0"/>
    <n v="2"/>
  </r>
  <r>
    <x v="4"/>
    <x v="1"/>
    <n v="8"/>
  </r>
  <r>
    <x v="4"/>
    <x v="2"/>
    <n v="38"/>
  </r>
  <r>
    <x v="4"/>
    <x v="3"/>
    <n v="6"/>
  </r>
  <r>
    <x v="5"/>
    <x v="0"/>
    <n v="25"/>
  </r>
  <r>
    <x v="5"/>
    <x v="1"/>
    <n v="7"/>
  </r>
  <r>
    <x v="5"/>
    <x v="2"/>
    <n v="11"/>
  </r>
  <r>
    <x v="5"/>
    <x v="3"/>
    <n v="23"/>
  </r>
  <r>
    <x v="6"/>
    <x v="0"/>
    <n v="8"/>
  </r>
  <r>
    <x v="6"/>
    <x v="1"/>
    <n v="2"/>
  </r>
  <r>
    <x v="6"/>
    <x v="2"/>
    <n v="1"/>
  </r>
  <r>
    <x v="6"/>
    <x v="3"/>
    <n v="3"/>
  </r>
  <r>
    <x v="7"/>
    <x v="0"/>
    <n v="12"/>
  </r>
  <r>
    <x v="7"/>
    <x v="1"/>
    <n v="1"/>
  </r>
  <r>
    <x v="7"/>
    <x v="2"/>
    <n v="2"/>
  </r>
  <r>
    <x v="7"/>
    <x v="3"/>
    <n v="5"/>
  </r>
  <r>
    <x v="8"/>
    <x v="0"/>
    <n v="6"/>
  </r>
  <r>
    <x v="8"/>
    <x v="1"/>
    <n v="1"/>
  </r>
  <r>
    <x v="8"/>
    <x v="2"/>
    <n v="11"/>
  </r>
  <r>
    <x v="8"/>
    <x v="3"/>
    <n v="11"/>
  </r>
  <r>
    <x v="9"/>
    <x v="0"/>
    <n v="1"/>
  </r>
  <r>
    <x v="9"/>
    <x v="1"/>
    <n v="1"/>
  </r>
  <r>
    <x v="9"/>
    <x v="2"/>
    <n v="7"/>
  </r>
  <r>
    <x v="9"/>
    <x v="3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2B87F6-C18D-4145-A6FA-97A3741EAD9E}" name="Tabella pivot33" cacheId="0" applyNumberFormats="0" applyBorderFormats="0" applyFontFormats="0" applyPatternFormats="0" applyAlignmentFormats="0" applyWidthHeightFormats="1" dataCaption="Valori" updatedVersion="8" minRefreshableVersion="3" useAutoFormatting="1" rowGrandTotals="0" colGrandTotals="0" itemPrintTitles="1" createdVersion="8" indent="0" compact="0" compactData="0" multipleFieldFilters="0" chartFormat="49">
  <location ref="A3:B14" firstHeaderRow="1" firstDataRow="2" firstDataCol="1"/>
  <pivotFields count="3">
    <pivotField axis="axisRow" compact="0" outline="0" showAll="0" defaultSubtotal="0">
      <items count="10">
        <item x="2"/>
        <item x="0"/>
        <item x="3"/>
        <item x="6"/>
        <item x="5"/>
        <item x="8"/>
        <item x="7"/>
        <item x="9"/>
        <item x="4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h="1" x="1"/>
        <item h="1" x="2"/>
        <item h="1"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"/>
  </colFields>
  <colItems count="1">
    <i>
      <x v="3"/>
    </i>
  </colItems>
  <dataFields count="1">
    <dataField name="Somma di Quantità" fld="2" baseField="0" baseItem="0"/>
  </dataFields>
  <chartFormats count="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0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0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0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0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0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0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0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0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0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0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9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9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9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9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9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9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9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9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9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9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9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9" format="36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9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  <ext xmlns:xxpvi="http://schemas.microsoft.com/office/spreadsheetml/2022/pivotVersionInfo" uri="{9F748A41-CAEA-4470-BF7A-CE61E8FFA7F9}">
      <xxpvi:pivotVersionInfo>
        <xxpvi:lastUpdateFeature>RichData</xxpvi:lastUpdateFeature>
      </xxpvi:pivotVersionInfo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ACEB18-7829-4572-8243-18CD2AFAEAF6}" name="Tabella pivot5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D12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8">
        <item x="5"/>
        <item x="2"/>
        <item x="0"/>
        <item x="1"/>
        <item x="6"/>
        <item x="3"/>
        <item x="4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Media di VOTI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817D0C0-3D19-492E-B5A3-83E07794DB4C}" autoFormatId="16" applyNumberFormats="0" applyBorderFormats="0" applyFontFormats="0" applyPatternFormats="0" applyAlignmentFormats="0" applyWidthHeightFormats="0">
  <queryTableRefresh nextId="4">
    <queryTableFields count="3">
      <queryTableField id="1" name="Snack" tableColumnId="1"/>
      <queryTableField id="2" name="Attributo" tableColumnId="2"/>
      <queryTableField id="3" name="Valore" tableColumnId="3"/>
    </queryTableFields>
  </queryTableRefresh>
</queryTable>
</file>

<file path=xl/richData/_rels/rdRichValueWebImage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g.com/images/search?form=xlimg&amp;q=Spagna" TargetMode="External"/><Relationship Id="rId3" Type="http://schemas.openxmlformats.org/officeDocument/2006/relationships/hyperlink" Target="https://www.bing.com/th?id=OSK.CizYcd5OiYrs4-F_4Z4EHVCMjPuCbQiUD4qDHRQdVT4&amp;qlt=95" TargetMode="External"/><Relationship Id="rId7" Type="http://schemas.openxmlformats.org/officeDocument/2006/relationships/hyperlink" Target="https://www.bing.com/th?id=OSK.66f3914699a342911580b7d226e36304&amp;qlt=95" TargetMode="External"/><Relationship Id="rId2" Type="http://schemas.openxmlformats.org/officeDocument/2006/relationships/hyperlink" Target="https://www.bing.com/images/search?form=xlimg&amp;q=Italia" TargetMode="External"/><Relationship Id="rId1" Type="http://schemas.openxmlformats.org/officeDocument/2006/relationships/hyperlink" Target="https://www.bing.com/th?id=OSK.0yftznfYxndC6aGM2RyRDoZQXHJ7zvOtLheRc1GNVd8&amp;qlt=95" TargetMode="External"/><Relationship Id="rId6" Type="http://schemas.openxmlformats.org/officeDocument/2006/relationships/hyperlink" Target="https://www.bing.com/images/search?form=xlimg&amp;q=Germania" TargetMode="External"/><Relationship Id="rId5" Type="http://schemas.openxmlformats.org/officeDocument/2006/relationships/hyperlink" Target="https://www.bing.com/th?id=OSK.lzBdBxH5isPKJ6QL6-xKgqCZTn2sXQY46XgIrQgenzA&amp;qlt=95" TargetMode="External"/><Relationship Id="rId4" Type="http://schemas.openxmlformats.org/officeDocument/2006/relationships/hyperlink" Target="https://www.bing.com/images/search?form=xlimg&amp;q=Francia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2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2core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DataRetrievedTime">
          <flag name="ShowInCardView" value="0"/>
          <flag name="ShowInDotNotation" value="0"/>
          <flag name="ShowInAutoComplete" value="0"/>
          <flag name="ExcludeFromCalcComparison" value="1"/>
        </key>
        <key name="%EntityDomainIdString">
          <flag name="ShowInCardView" value="0"/>
          <flag name="ShowInDotNotation" value="0"/>
          <flag name="ShowInAutoComplete" value="0"/>
        </key>
        <key name="%InfoToolTipLabelNames">
          <flag name="ShowInCardView" value="0"/>
          <flag name="ShowInDotNotation" value="0"/>
          <flag name="ShowInAutoComplete" value="0"/>
        </key>
        <key name="%InfoToolTipLabelValues">
          <flag name="ShowInCardView" value="0"/>
          <flag name="ShowInDotNotation" value="0"/>
          <flag name="ShowInAutoComplete" value="0"/>
        </key>
        <key name="%InfoToolTipLabelValuesType">
          <flag name="ShowInCardView" value="0"/>
          <flag name="ShowInDotNotation" value="0"/>
          <flag name="ShowInAutoComplete" value="0"/>
        </key>
        <key name="%DataProviderString">
          <flag name="ShowInCardView" value="0"/>
          <flag name="ShowInDotNotation" value="0"/>
          <flag name="ShowInAutoComplete" value="0"/>
        </key>
        <key name="%ClassificationId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moreImagesAddress r:id="rId2"/>
  </webImageSrd>
  <webImageSrd>
    <address r:id="rId3"/>
    <moreImagesAddress r:id="rId4"/>
  </webImageSrd>
  <webImageSrd>
    <address r:id="rId5"/>
    <moreImagesAddress r:id="rId6"/>
  </webImageSrd>
  <webImageSrd>
    <address r:id="rId7"/>
    <moreImagesAddress r:id="rId8"/>
  </webImageSrd>
</webImagesSrd>
</file>

<file path=xl/richData/rdarray.xml><?xml version="1.0" encoding="utf-8"?>
<arrayData xmlns="http://schemas.microsoft.com/office/spreadsheetml/2017/richdata2" count="14">
  <a r="2">
    <v t="r">7</v>
    <v t="r">8</v>
  </a>
  <a r="1">
    <v t="s">Lingua italiana</v>
  </a>
  <a r="20">
    <v t="r">36</v>
    <v t="r">37</v>
    <v t="r">38</v>
    <v t="r">39</v>
    <v t="r">40</v>
    <v t="r">41</v>
    <v t="r">42</v>
    <v t="r">43</v>
    <v t="r">44</v>
    <v t="r">45</v>
    <v t="r">46</v>
    <v t="r">47</v>
    <v t="r">48</v>
    <v t="r">49</v>
    <v t="r">50</v>
    <v t="r">51</v>
    <v t="r">52</v>
    <v t="r">53</v>
    <v t="r">54</v>
    <v t="r">55</v>
  </a>
  <a r="2">
    <v t="r">70</v>
    <v t="r">71</v>
  </a>
  <a r="1">
    <v t="s">Central European Time</v>
  </a>
  <a r="1">
    <v t="s">Lingua francese</v>
  </a>
  <a r="24">
    <v t="r">100</v>
    <v t="r">101</v>
    <v t="r">102</v>
    <v t="r">103</v>
    <v t="r">104</v>
    <v t="r">105</v>
    <v t="r">106</v>
    <v t="r">107</v>
    <v t="r">108</v>
    <v t="r">109</v>
    <v t="r">110</v>
    <v t="r">111</v>
    <v t="r">112</v>
    <v t="r">113</v>
    <v t="r">114</v>
    <v t="r">115</v>
    <v t="r">116</v>
    <v t="r">117</v>
    <v t="r">118</v>
    <v t="r">119</v>
    <v t="r">120</v>
    <v t="r">121</v>
    <v t="r">122</v>
    <v t="r">123</v>
  </a>
  <a r="1">
    <v t="r">138</v>
  </a>
  <a r="1">
    <v t="s">Lingua tedesca</v>
  </a>
  <a r="15">
    <v t="r">166</v>
    <v t="r">167</v>
    <v t="r">136</v>
    <v t="r">168</v>
    <v t="r">169</v>
    <v t="r">170</v>
    <v t="r">171</v>
    <v t="r">172</v>
    <v t="r">173</v>
    <v t="r">174</v>
    <v t="r">175</v>
    <v t="r">176</v>
    <v t="r">177</v>
    <v t="r">178</v>
    <v t="r">179</v>
  </a>
  <a r="2">
    <v t="r">194</v>
    <v t="r">195</v>
  </a>
  <a r="1">
    <v t="s">Lingua spagnola</v>
  </a>
  <a r="18">
    <v t="r">224</v>
    <v t="r">225</v>
    <v t="r">226</v>
    <v t="r">227</v>
    <v t="r">228</v>
    <v t="r">229</v>
    <v t="r">230</v>
    <v t="r">231</v>
    <v t="r">232</v>
    <v t="r">233</v>
    <v t="r">234</v>
    <v t="r">235</v>
    <v t="r">236</v>
    <v t="r">237</v>
    <v t="r">238</v>
    <v t="r">239</v>
    <v t="r">240</v>
    <v t="r">241</v>
  </a>
  <a r="5">
    <v t="r">0</v>
    <v t="r">63</v>
    <v t="r">131</v>
    <v t="r">187</v>
    <v t="i">1</v>
  </a>
</arrayData>
</file>

<file path=xl/richData/rdrichvalue.xml><?xml version="1.0" encoding="utf-8"?>
<rvData xmlns="http://schemas.microsoft.com/office/spreadsheetml/2017/richdata" count="251">
  <rv s="0">
    <v>536870912</v>
    <v>Italia</v>
    <v>09e8f885-427b-8850-947d-202e0287b9e8</v>
    <v>it-IT</v>
    <v>Map</v>
  </rv>
  <rv s="1">
    <fb>0.59099999999999997</fb>
    <v>24</v>
  </rv>
  <rv s="1">
    <fb>301338</fb>
    <v>25</v>
  </rv>
  <rv s="1">
    <fb>0.31790303272888798</fb>
    <v>24</v>
  </rv>
  <rv s="1">
    <fb>82.946341463414697</fb>
    <v>26</v>
  </rv>
  <rv s="0">
    <v>536870912</v>
    <v>Roma</v>
    <v>5ed498af-fa85-2a88-874d-212494ddb06f</v>
    <v>it-IT</v>
    <v>Map</v>
  </rv>
  <rv s="1">
    <fb>522087790000</fb>
    <v>27</v>
  </rv>
  <rv s="0">
    <v>805306368</v>
    <v>Sergio Mattarella (Presidente)</v>
    <v>7b09388e-8b92-1261-db16-7c6882735fe1</v>
    <v>it-IT</v>
    <v>Generic</v>
  </rv>
  <rv s="0">
    <v>805306368</v>
    <v>Giorgia Meloni (Primo ministro)</v>
    <v>5c9bb82e-e08f-f5eb-9f29-f20e75e8eb8f</v>
    <v>it-IT</v>
    <v>Generic</v>
  </rv>
  <rv s="2">
    <v>0</v>
  </rv>
  <rv s="1">
    <fb>2</fb>
    <v>26</v>
  </rv>
  <rv s="1">
    <fb>79.948454735494707</fb>
    <v>26</v>
  </rv>
  <rv s="1">
    <fb>5002.4066798773601</fb>
    <v>25</v>
  </rv>
  <rv s="1">
    <fb>347000</fb>
    <v>25</v>
  </rv>
  <rv s="1">
    <fb>320411.45899999997</fb>
    <v>25</v>
  </rv>
  <rv s="1">
    <fb>0.24250464933068097</fb>
    <v>24</v>
  </rv>
  <rv s="3">
    <v>0</v>
    <v>22</v>
    <v>2</v>
    <v>7</v>
    <v>0</v>
    <v>Image of Italia</v>
  </rv>
  <rv s="1">
    <fb>110.623595648239</fb>
    <v>28</v>
  </rv>
  <rv s="1">
    <fb>0.61933000000000005</fb>
    <v>24</v>
  </rv>
  <rv s="1">
    <fb>1.0187936</fb>
    <v>24</v>
  </rv>
  <rv s="4">
    <v>https://www.bing.com/search?q=Italia&amp;form=skydnc</v>
    <v>Scopri di più con Bing</v>
  </rv>
  <rv s="2">
    <v>1</v>
  </rv>
  <rv s="1">
    <fb>3.9773999999999998</fb>
    <v>29</v>
  </rv>
  <rv s="1">
    <fb>2.6</fb>
    <v>26</v>
  </rv>
  <rv s="1">
    <fb>2001244392041.5701</fb>
    <v>27</v>
  </rv>
  <rv s="1">
    <fb>59109668</fb>
    <v>25</v>
  </rv>
  <rv s="1">
    <fb>42651966</fb>
    <v>25</v>
  </rv>
  <rv s="1">
    <fb>0.495550003051758</fb>
    <v>24</v>
  </rv>
  <rv s="1">
    <fb>0.06</fb>
    <v>24</v>
  </rv>
  <rv s="1">
    <fb>0.26700000000000002</fb>
    <v>24</v>
  </rv>
  <rv s="1">
    <fb>0.23</fb>
    <v>24</v>
  </rv>
  <rv s="1">
    <fb>0.12</fb>
    <v>24</v>
  </rv>
  <rv s="1">
    <fb>0.16899999999999998</fb>
    <v>24</v>
  </rv>
  <rv s="1">
    <fb>39</fb>
    <v>30</v>
  </rv>
  <rv s="1">
    <fb>1.61</fb>
    <v>31</v>
  </rv>
  <rv s="1">
    <fb>0.2283268819</fb>
    <v>24</v>
  </rv>
  <rv s="0">
    <v>536870912</v>
    <v>Abruzzo</v>
    <v>6d07734f-0734-da73-bda9-a2e9e44c1042</v>
    <v>it-IT</v>
    <v>Map</v>
  </rv>
  <rv s="0">
    <v>536870912</v>
    <v>Basilicata</v>
    <v>c286f639-68f8-3ed2-0119-87142c109b42</v>
    <v>it-IT</v>
    <v>Map</v>
  </rv>
  <rv s="0">
    <v>536870912</v>
    <v>Calabria</v>
    <v>87d05176-c03a-c209-fa72-dfafed738418</v>
    <v>it-IT</v>
    <v>Map</v>
  </rv>
  <rv s="0">
    <v>536870912</v>
    <v>Campania</v>
    <v>9933ef2b-24f2-a29d-6e4f-fe6bffe78694</v>
    <v>it-IT</v>
    <v>Map</v>
  </rv>
  <rv s="0">
    <v>536870912</v>
    <v>Emilia-Romagna</v>
    <v>129d3426-cfe5-9154-2989-f246e1aa5cec</v>
    <v>it-IT</v>
    <v>Map</v>
  </rv>
  <rv s="0">
    <v>536870912</v>
    <v>Friuli-Venezia Giulia</v>
    <v>dfe11af7-836d-40cf-b176-995500a2a2fb</v>
    <v>it-IT</v>
    <v>Map</v>
  </rv>
  <rv s="0">
    <v>536870912</v>
    <v>Lazio</v>
    <v>e5d48b4e-72f5-da43-7854-da4784df7b51</v>
    <v>it-IT</v>
    <v>Map</v>
  </rv>
  <rv s="0">
    <v>536870912</v>
    <v>Liguria</v>
    <v>bc9d0bc0-7501-9ea0-5ffc-8d29df64f153</v>
    <v>it-IT</v>
    <v>Map</v>
  </rv>
  <rv s="0">
    <v>536870912</v>
    <v>Lombardia</v>
    <v>4e4d95c0-6e91-acd2-e10c-7165bc365e22</v>
    <v>it-IT</v>
    <v>Map</v>
  </rv>
  <rv s="0">
    <v>536870912</v>
    <v>Marche</v>
    <v>262ac8bf-0bbd-ba85-aef3-2130493eaa9b</v>
    <v>it-IT</v>
    <v>Map</v>
  </rv>
  <rv s="0">
    <v>536870912</v>
    <v>Molise</v>
    <v>048932e0-ef04-999e-a84f-326f5eaf1b11</v>
    <v>it-IT</v>
    <v>Map</v>
  </rv>
  <rv s="0">
    <v>536870912</v>
    <v>Piemonte</v>
    <v>1a1b261b-a6b1-8503-5262-e2f707fe58ce</v>
    <v>it-IT</v>
    <v>Map</v>
  </rv>
  <rv s="0">
    <v>536870912</v>
    <v>Puglia</v>
    <v>162619f7-7efb-76cc-0544-2da0306bd7c3</v>
    <v>it-IT</v>
    <v>Map</v>
  </rv>
  <rv s="0">
    <v>536870912</v>
    <v>Sardegna</v>
    <v>2ac543b8-3c5f-c1c2-9c26-7153eb61c3d0</v>
    <v>it-IT</v>
    <v>Map</v>
  </rv>
  <rv s="0">
    <v>536870912</v>
    <v>Sicilia</v>
    <v>610fbc95-e594-a116-6d30-36286446a003</v>
    <v>it-IT</v>
    <v>Map</v>
  </rv>
  <rv s="0">
    <v>536870912</v>
    <v>Toscana</v>
    <v>a8854f08-da35-486d-5bd1-760f4eeb3da0</v>
    <v>it-IT</v>
    <v>Map</v>
  </rv>
  <rv s="0">
    <v>536870912</v>
    <v>Trentino-Alto Adige</v>
    <v>b537e28d-6f0c-d8cf-1384-534def0737dd</v>
    <v>it-IT</v>
    <v>Map</v>
  </rv>
  <rv s="0">
    <v>536870912</v>
    <v>Umbria</v>
    <v>a75c12d3-c6a9-ea7c-e844-577d1cfe72dd</v>
    <v>it-IT</v>
    <v>Map</v>
  </rv>
  <rv s="0">
    <v>536870912</v>
    <v>Valle d'Aosta</v>
    <v>d9b216c7-5de6-eaf4-2383-5f7fc3075fdb</v>
    <v>it-IT</v>
    <v>Map</v>
  </rv>
  <rv s="0">
    <v>536870912</v>
    <v>Veneto</v>
    <v>6809e680-9adc-134d-ebe9-70b79f5adb5f</v>
    <v>it-IT</v>
    <v>Map</v>
  </rv>
  <rv s="2">
    <v>2</v>
  </rv>
  <rv s="1">
    <fb>9.8870000839233405E-2</fb>
    <v>32</v>
  </rv>
  <rv s="1">
    <fb>1.29</fb>
    <v>29</v>
  </rv>
  <rv s="1">
    <fb>7.3</fb>
    <v>29</v>
  </rv>
  <rv s="1">
    <fb>0.432345141769226</fb>
    <v>24</v>
  </rv>
  <rv s="1">
    <fb>6.1124694376529102E-3</fb>
    <v>24</v>
  </rv>
  <rv s="5">
    <v>#VALUE!</v>
    <v>it-IT</v>
    <v>09e8f885-427b-8850-947d-202e0287b9e8</v>
    <v>536870912</v>
    <v>1</v>
    <v>16</v>
    <v>17</v>
    <v>18</v>
    <v>Italia</v>
    <v>20</v>
    <v>21</v>
    <v>Map</v>
    <v>22</v>
    <v>23</v>
    <v>IT</v>
    <v>1</v>
    <v>2</v>
    <v>3</v>
    <v>4</v>
    <v>5</v>
    <v>6</v>
    <v>9</v>
    <v>EUR</v>
    <v>10</v>
    <v>11</v>
    <v>12</v>
    <v>L'Italia, ufficialmente Repubblica Italiana, è uno Stato membro dell'Unione europea, situato nell'Europa meridionale e occidentale, il cui territorio coincide in gran parte con l'omonima regione geografica. L'Italia è una repubblica parlamentare ...</v>
    <v>13</v>
    <v>14</v>
    <v>15</v>
    <v>16</v>
    <v>Il Canto degli Italiani</v>
    <v>17</v>
    <v>18</v>
    <v>19</v>
    <v>5</v>
    <v>20</v>
    <v>21</v>
    <v>22</v>
    <v>23</v>
    <v>Italia</v>
    <v>Repubblica Italiana</v>
    <v>24</v>
    <v>25</v>
    <v>26</v>
    <v>27</v>
    <v>28</v>
    <v>29</v>
    <v>30</v>
    <v>31</v>
    <v>32</v>
    <v>33</v>
    <v>34</v>
    <v>35</v>
    <v>56</v>
    <v>57</v>
    <v>58</v>
    <v>59</v>
    <v>60</v>
    <v>Italia</v>
    <v>61</v>
    <v>mdp/vdpid/118</v>
  </rv>
  <rv s="0">
    <v>536870912</v>
    <v>Francia</v>
    <v>c7bfe2de-4f82-e23c-ae42-8544b5b5c0ea</v>
    <v>it-IT</v>
    <v>Map</v>
  </rv>
  <rv s="1">
    <fb>0.60699999999999998</fb>
    <v>24</v>
  </rv>
  <rv s="1">
    <fb>643801</fb>
    <v>25</v>
  </rv>
  <rv s="1">
    <fb>0.31233278442262596</fb>
    <v>24</v>
  </rv>
  <rv s="1">
    <fb>82.526829268292701</fb>
    <v>26</v>
  </rv>
  <rv s="0">
    <v>536870912</v>
    <v>Parigi</v>
    <v>85584d24-2116-5b98-89f9-5714db931ac6</v>
    <v>it-IT</v>
    <v>Map</v>
  </rv>
  <rv s="1">
    <fb>2365950236659.3599</fb>
    <v>27</v>
  </rv>
  <rv s="0">
    <v>805306368</v>
    <v>Emmanuel Macron (Presidente)</v>
    <v>35be5a56-7a78-6352-b158-60da8f84c858</v>
    <v>it-IT</v>
    <v>Generic</v>
  </rv>
  <rv s="0">
    <v>805306368</v>
    <v>Élisabeth Borne (Primo ministro)</v>
    <v>c29b2cc1-1c10-86a9-30a2-9ab14a3d6e89</v>
    <v>it-IT</v>
    <v>Generic</v>
  </rv>
  <rv s="2">
    <v>3</v>
  </rv>
  <rv s="1">
    <fb>8</fb>
    <v>26</v>
  </rv>
  <rv s="1">
    <fb>46.487970872236403</fb>
    <v>26</v>
  </rv>
  <rv s="1">
    <fb>6939.5214736692897</fb>
    <v>25</v>
  </rv>
  <rv s="1">
    <fb>307000</fb>
    <v>25</v>
  </rv>
  <rv s="1">
    <fb>303275.56800000003</fb>
    <v>25</v>
  </rv>
  <rv s="1">
    <fb>0.24229980509910898</fb>
    <v>24</v>
  </rv>
  <rv s="2">
    <v>4</v>
  </rv>
  <rv s="3">
    <v>1</v>
    <v>22</v>
    <v>34</v>
    <v>7</v>
    <v>0</v>
    <v>Image of Francia</v>
  </rv>
  <rv s="1">
    <fb>110.04856675289</fb>
    <v>28</v>
  </rv>
  <rv s="1">
    <fb>0.65629000000000004</fb>
    <v>24</v>
  </rv>
  <rv s="1">
    <fb>1.0251076000000001</fb>
    <v>24</v>
  </rv>
  <rv s="4">
    <v>https://www.bing.com/search?q=Francia&amp;form=skydnc</v>
    <v>Scopri di più con Bing</v>
  </rv>
  <rv s="2">
    <v>5</v>
  </rv>
  <rv s="1">
    <fb>3.2671999999999999</fb>
    <v>29</v>
  </rv>
  <rv s="1">
    <fb>3.4</fb>
    <v>26</v>
  </rv>
  <rv s="1">
    <fb>2715518274227.4502</fb>
    <v>27</v>
  </rv>
  <rv s="1">
    <fb>67749632</fb>
    <v>25</v>
  </rv>
  <rv s="1">
    <fb>54123364</fb>
    <v>25</v>
  </rv>
  <rv s="1">
    <fb>0.55125999450683605</fb>
    <v>24</v>
  </rv>
  <rv s="1">
    <fb>8.1000000000000003E-2</fb>
    <v>24</v>
  </rv>
  <rv s="1">
    <fb>0.25800000000000001</fb>
    <v>24</v>
  </rv>
  <rv s="1">
    <fb>0.21899999999999997</fb>
    <v>24</v>
  </rv>
  <rv s="1">
    <fb>0.13</fb>
    <v>24</v>
  </rv>
  <rv s="1">
    <fb>33</fb>
    <v>30</v>
  </rv>
  <rv s="1">
    <fb>1.39</fb>
    <v>31</v>
  </rv>
  <rv s="1">
    <fb>11.16</fb>
    <v>31</v>
  </rv>
  <rv s="1">
    <fb>6.7968269799999995E-2</fb>
    <v>24</v>
  </rv>
  <rv s="0">
    <v>536870912</v>
    <v>Brittany</v>
    <v>809fb739-638d-2499-95bd-c8e5b10153ee</v>
    <v>it-IT</v>
    <v>Map</v>
  </rv>
  <rv s="0">
    <v>536870912</v>
    <v>Centro-Valle della Loira</v>
    <v>6aafd8c4-aba3-0388-62a3-d302e77f40c4</v>
    <v>it-IT</v>
    <v>Map</v>
  </rv>
  <rv s="0">
    <v>536870912</v>
    <v>Corsica</v>
    <v>7dae6ff4-03ba-2162-da4b-d4cf544ad43f</v>
    <v>it-IT</v>
    <v>Map</v>
  </rv>
  <rv s="0">
    <v>536870912</v>
    <v>Île-de-France</v>
    <v>ba200862-fc37-6d22-3434-c6e709faa507</v>
    <v>it-IT</v>
    <v>Map</v>
  </rv>
  <rv s="0">
    <v>536870912</v>
    <v>Paesi della Loira</v>
    <v>a6129a88-a4cd-2b75-1a35-f5d0639f17ae</v>
    <v>it-IT</v>
    <v>Map</v>
  </rv>
  <rv s="0">
    <v>536870912</v>
    <v>Provenza-Alpi-Costa Azzurra</v>
    <v>66cd1ae3-f633-45f9-93bd-73ca67bffb25</v>
    <v>it-IT</v>
    <v>Map</v>
  </rv>
  <rv s="0">
    <v>536870912</v>
    <v>Guadalupa</v>
    <v>56b80aaa-d840-1a73-13ba-70eb9b61a642</v>
    <v>it-IT</v>
    <v>Map</v>
  </rv>
  <rv s="0">
    <v>536870912</v>
    <v>Guyana francese</v>
    <v>328feb88-20d1-8674-1574-3ce8cc0bc9e9</v>
    <v>it-IT</v>
    <v>Map</v>
  </rv>
  <rv s="0">
    <v>536870912</v>
    <v>Martinica</v>
    <v>f245adef-ee09-9352-e265-2a287e5eadbe</v>
    <v>it-IT</v>
    <v>Map</v>
  </rv>
  <rv s="0">
    <v>536870912</v>
    <v>Mayotte</v>
    <v>545cc8bc-c211-076d-ee26-d2ff955eb394</v>
    <v>it-IT</v>
    <v>Map</v>
  </rv>
  <rv s="0">
    <v>536870912</v>
    <v>La Riunione</v>
    <v>7d1fa0b0-e3d7-d903-d64d-489c03fd0a75</v>
    <v>it-IT</v>
    <v>Map</v>
  </rv>
  <rv s="0">
    <v>536870912</v>
    <v>Polinesia francese</v>
    <v>340e15d5-6b74-8497-bbfa-4c1f323f5483</v>
    <v>it-IT</v>
    <v>Map</v>
  </rv>
  <rv s="0">
    <v>536870912</v>
    <v>Terre Australi e Antartiche Francesi</v>
    <v>b9d52319-44ee-bf16-d95f-72397f26ce4a</v>
    <v>it-IT</v>
    <v>Map</v>
  </rv>
  <rv s="0">
    <v>536870912</v>
    <v>Nuova Caledonia</v>
    <v>25b2aeab-b390-d01e-1f7f-90be767bd899</v>
    <v>it-IT</v>
    <v>Map</v>
  </rv>
  <rv s="0">
    <v>536870912</v>
    <v>Saint-Barthélemy</v>
    <v>5c5081a9-306e-4f05-73a2-32b95a4b8600</v>
    <v>it-IT</v>
    <v>Map</v>
  </rv>
  <rv s="0">
    <v>536870912</v>
    <v>Saint-Pierre e Miquelon</v>
    <v>aa096cf4-a54e-cd44-7204-c28310ca40f4</v>
    <v>it-IT</v>
    <v>Map</v>
  </rv>
  <rv s="0">
    <v>536870912</v>
    <v>Wallis e Futuna</v>
    <v>db8aa235-58e4-9e3d-8799-6839f3d35025</v>
    <v>it-IT</v>
    <v>Map</v>
  </rv>
  <rv s="0">
    <v>536870912</v>
    <v>Grande Est</v>
    <v>e2f60e84-1701-6d84-e960-ba87138e3631</v>
    <v>it-IT</v>
    <v>Map</v>
  </rv>
  <rv s="0">
    <v>536870912</v>
    <v>Nuova Aquitania</v>
    <v>7955f423-af31-d2e0-f045-b14668178865</v>
    <v>it-IT</v>
    <v>Map</v>
  </rv>
  <rv s="0">
    <v>536870912</v>
    <v>Alvernia-Rodano-Alpi</v>
    <v>b53940d0-b739-faf5-78d1-93f189f878c9</v>
    <v>it-IT</v>
    <v>Map</v>
  </rv>
  <rv s="0">
    <v>536870912</v>
    <v>Borgogna-Franca Contea</v>
    <v>4bc8dff1-8d72-5341-f405-63c7be8c6672</v>
    <v>it-IT</v>
    <v>Map</v>
  </rv>
  <rv s="0">
    <v>536870912</v>
    <v>Occitania</v>
    <v>5105d172-dc70-689f-09ab-4163a747508a</v>
    <v>it-IT</v>
    <v>Map</v>
  </rv>
  <rv s="0">
    <v>536870912</v>
    <v>Alta Francia</v>
    <v>4eb2d0b0-8845-48d0-9343-9ba3e7fe81a0</v>
    <v>it-IT</v>
    <v>Map</v>
  </rv>
  <rv s="0">
    <v>536870912</v>
    <v>Clipperton</v>
    <v>15fb63fc-f501-7360-7d44-f26d1501209e</v>
    <v>it-IT</v>
    <v>Map</v>
  </rv>
  <rv s="2">
    <v>6</v>
  </rv>
  <rv s="1">
    <fb>8.4270000457763714E-2</fb>
    <v>32</v>
  </rv>
  <rv s="1">
    <fb>1.88</fb>
    <v>29</v>
  </rv>
  <rv s="1">
    <fb>11.3</fb>
    <v>29</v>
  </rv>
  <rv s="1">
    <fb>0.524475441661716</fb>
    <v>24</v>
  </rv>
  <rv s="1">
    <fb>1.1082549228829199E-2</fb>
    <v>24</v>
  </rv>
  <rv s="6">
    <v>#VALUE!</v>
    <v>it-IT</v>
    <v>c7bfe2de-4f82-e23c-ae42-8544b5b5c0ea</v>
    <v>536870912</v>
    <v>1</v>
    <v>37</v>
    <v>38</v>
    <v>39</v>
    <v>Francia</v>
    <v>20</v>
    <v>21</v>
    <v>Map</v>
    <v>22</v>
    <v>40</v>
    <v>FR</v>
    <v>64</v>
    <v>65</v>
    <v>66</v>
    <v>67</v>
    <v>68</v>
    <v>69</v>
    <v>72</v>
    <v>EUR</v>
    <v>73</v>
    <v>74</v>
    <v>75</v>
    <v>La Francia, ufficialmente Repubblica francese, è uno Stato situato nell'Europa occidentale e nell'Europa meridionale, ma che possiede ugualmente territori disseminati su più oceani e altri continenti.</v>
    <v>76</v>
    <v>77</v>
    <v>78</v>
    <v>79</v>
    <v>80</v>
    <v>La Marsigliese</v>
    <v>81</v>
    <v>82</v>
    <v>83</v>
    <v>68</v>
    <v>84</v>
    <v>85</v>
    <v>86</v>
    <v>87</v>
    <v>Francia</v>
    <v>République française</v>
    <v>88</v>
    <v>89</v>
    <v>90</v>
    <v>91</v>
    <v>92</v>
    <v>93</v>
    <v>94</v>
    <v>95</v>
    <v>32</v>
    <v>96</v>
    <v>97</v>
    <v>98</v>
    <v>99</v>
    <v>124</v>
    <v>125</v>
    <v>126</v>
    <v>127</v>
    <v>128</v>
    <v>Francia</v>
    <v>129</v>
    <v>mdp/vdpid/84</v>
  </rv>
  <rv s="0">
    <v>536870912</v>
    <v>Germania</v>
    <v>75c62d8e-1449-4e4d-b188-d9e88f878dd9</v>
    <v>it-IT</v>
    <v>Map</v>
  </rv>
  <rv s="1">
    <fb>0.48799999999999999</fb>
    <v>24</v>
  </rv>
  <rv s="1">
    <fb>357587.77</fb>
    <v>25</v>
  </rv>
  <rv s="1">
    <fb>0.326912067781085</fb>
    <v>24</v>
  </rv>
  <rv s="1">
    <fb>80.892682926829295</fb>
    <v>26</v>
  </rv>
  <rv s="0">
    <v>536870912</v>
    <v>Berlino</v>
    <v>42784943-7c23-7672-5527-06f89b965cdf</v>
    <v>it-IT</v>
    <v>Map</v>
  </rv>
  <rv s="1">
    <fb>2098173930000</fb>
    <v>27</v>
  </rv>
  <rv s="0">
    <v>805306368</v>
    <v>Frank-Walter Steinmeier (Presidente)</v>
    <v>a6d595f9-116c-57de-2b35-48e9bde9f83d</v>
    <v>it-IT</v>
    <v>Generic</v>
  </rv>
  <rv s="2">
    <v>7</v>
  </rv>
  <rv s="1">
    <fb>7</fb>
    <v>26</v>
  </rv>
  <rv s="1">
    <fb>78.862551056754995</fb>
    <v>26</v>
  </rv>
  <rv s="1">
    <fb>7035.4829747167596</fb>
    <v>25</v>
  </rv>
  <rv s="1">
    <fb>180000</fb>
    <v>25</v>
  </rv>
  <rv s="1">
    <fb>727972.84</fb>
    <v>25</v>
  </rv>
  <rv s="1">
    <fb>0.11505903952014901</fb>
    <v>24</v>
  </rv>
  <rv s="3">
    <v>2</v>
    <v>22</v>
    <v>42</v>
    <v>7</v>
    <v>0</v>
    <v>Image of Germania</v>
  </rv>
  <rv s="1">
    <fb>112.854887342124</fb>
    <v>28</v>
  </rv>
  <rv s="1">
    <fb>0.70246649999999999</fb>
    <v>24</v>
  </rv>
  <rv s="1">
    <fb>1.0402236</fb>
    <v>24</v>
  </rv>
  <rv s="4">
    <v>https://www.bing.com/search?q=Germania&amp;form=skydnc</v>
    <v>Scopri di più con Bing</v>
  </rv>
  <rv s="2">
    <v>8</v>
  </rv>
  <rv s="1">
    <fb>4.2488000000000001</fb>
    <v>29</v>
  </rv>
  <rv s="1">
    <fb>3.1</fb>
    <v>26</v>
  </rv>
  <rv s="1">
    <fb>3845630030823.52</fb>
    <v>27</v>
  </rv>
  <rv s="1">
    <fb>83149300</fb>
    <v>25</v>
  </rv>
  <rv s="1">
    <fb>64324835</fb>
    <v>25</v>
  </rv>
  <rv s="1">
    <fb>0.60811000823974604</fb>
    <v>24</v>
  </rv>
  <rv s="1">
    <fb>7.5999999999999998E-2</fb>
    <v>24</v>
  </rv>
  <rv s="1">
    <fb>0.24600000000000002</fb>
    <v>24</v>
  </rv>
  <rv s="1">
    <fb>0.22800000000000001</fb>
    <v>24</v>
  </rv>
  <rv s="1">
    <fb>0.128</fb>
    <v>24</v>
  </rv>
  <rv s="1">
    <fb>0.17100000000000001</fb>
    <v>24</v>
  </rv>
  <rv s="1">
    <fb>49</fb>
    <v>30</v>
  </rv>
  <rv s="1">
    <fb>9.99</fb>
    <v>31</v>
  </rv>
  <rv s="1">
    <fb>0.12528421940000001</fb>
    <v>24</v>
  </rv>
  <rv s="0">
    <v>536870912</v>
    <v>Baden-Württemberg</v>
    <v>e4767d1d-15fd-a8bd-1fcd-f8214d3c189f</v>
    <v>it-IT</v>
    <v>Map</v>
  </rv>
  <rv s="0">
    <v>536870912</v>
    <v>Baviera</v>
    <v>e4f7e69f-e1bc-189a-d23d-b2ecee6a88d5</v>
    <v>it-IT</v>
    <v>Map</v>
  </rv>
  <rv s="0">
    <v>536870912</v>
    <v>Brema</v>
    <v>70a6262d-6ded-6a1a-8a3d-e24538d50a05</v>
    <v>it-IT</v>
    <v>Map</v>
  </rv>
  <rv s="0">
    <v>536870912</v>
    <v>Amburgo</v>
    <v>0937ec8c-54f7-94c7-d7b8-0ea8c6cfce6f</v>
    <v>it-IT</v>
    <v>Map</v>
  </rv>
  <rv s="0">
    <v>536870912</v>
    <v>Meclemburgo-Pomerania Anteriore</v>
    <v>b0adc1b4-6fe2-3ad0-81e1-78c9ba53cedb</v>
    <v>it-IT</v>
    <v>Map</v>
  </rv>
  <rv s="0">
    <v>536870912</v>
    <v>Bassa Sassonia</v>
    <v>c91589e2-9db8-e9f2-b60d-1000c3502bc2</v>
    <v>it-IT</v>
    <v>Map</v>
  </rv>
  <rv s="0">
    <v>536870912</v>
    <v>Renania Settentrionale-Vestfalia</v>
    <v>7192ac29-308b-9018-2da7-1d16b5afb233</v>
    <v>it-IT</v>
    <v>Map</v>
  </rv>
  <rv s="0">
    <v>536870912</v>
    <v>Renania-Palatinato</v>
    <v>b2634da1-26f3-4709-d63d-9f9489a33d9c</v>
    <v>it-IT</v>
    <v>Map</v>
  </rv>
  <rv s="0">
    <v>536870912</v>
    <v>Saarland</v>
    <v>077b3058-0078-d492-aee0-52b8d21ee39e</v>
    <v>it-IT</v>
    <v>Map</v>
  </rv>
  <rv s="0">
    <v>536870912</v>
    <v>Sassonia</v>
    <v>db04ed86-d227-952f-dbae-2881e92d2d0a</v>
    <v>it-IT</v>
    <v>Map</v>
  </rv>
  <rv s="0">
    <v>536870912</v>
    <v>Sassonia-Anhalt</v>
    <v>6af91c75-020d-7d63-0e2d-ab73f9f73280</v>
    <v>it-IT</v>
    <v>Map</v>
  </rv>
  <rv s="0">
    <v>536870912</v>
    <v>Schleswig-Holstein</v>
    <v>6dde426c-96c7-18bd-f4e1-b41b7575557a</v>
    <v>it-IT</v>
    <v>Map</v>
  </rv>
  <rv s="0">
    <v>536870912</v>
    <v>Brandeburgo</v>
    <v>c841173c-24ae-1249-8be1-c2ff2ec02111</v>
    <v>it-IT</v>
    <v>Map</v>
  </rv>
  <rv s="0">
    <v>536870912</v>
    <v>Assia</v>
    <v>90fbe078-3753-40db-ff12-40aa58e76c5f</v>
    <v>it-IT</v>
    <v>Map</v>
  </rv>
  <rv s="2">
    <v>9</v>
  </rv>
  <rv s="1">
    <fb>3.0429999828338602E-2</fb>
    <v>32</v>
  </rv>
  <rv s="1">
    <fb>1.56</fb>
    <v>29</v>
  </rv>
  <rv s="1">
    <fb>9.5</fb>
    <v>29</v>
  </rv>
  <rv s="1">
    <fb>0.47678612319670299</fb>
    <v>24</v>
  </rv>
  <rv s="1">
    <fb>1.4456670146976E-2</fb>
    <v>24</v>
  </rv>
  <rv s="6">
    <v>#VALUE!</v>
    <v>it-IT</v>
    <v>75c62d8e-1449-4e4d-b188-d9e88f878dd9</v>
    <v>536870912</v>
    <v>1</v>
    <v>45</v>
    <v>38</v>
    <v>39</v>
    <v>Germania</v>
    <v>20</v>
    <v>21</v>
    <v>Map</v>
    <v>22</v>
    <v>46</v>
    <v>DE</v>
    <v>132</v>
    <v>133</v>
    <v>134</v>
    <v>135</v>
    <v>136</v>
    <v>137</v>
    <v>139</v>
    <v>DEM</v>
    <v>140</v>
    <v>141</v>
    <v>142</v>
    <v>La Germania, ufficialmente Repubblica Federale di Germania, è uno Stato membro dell'Unione europea situato nell'Europa centro-occidentale. È una repubblica parlamentare federale di sedici Stati con capitale, nonché maggiore città per numero di ...</v>
    <v>143</v>
    <v>144</v>
    <v>145</v>
    <v>79</v>
    <v>146</v>
    <v>National Anthem of Germany</v>
    <v>147</v>
    <v>148</v>
    <v>149</v>
    <v>136</v>
    <v>150</v>
    <v>151</v>
    <v>152</v>
    <v>153</v>
    <v>Germania</v>
    <v>Bundesrepublik Deutschland</v>
    <v>154</v>
    <v>155</v>
    <v>156</v>
    <v>157</v>
    <v>158</v>
    <v>159</v>
    <v>160</v>
    <v>161</v>
    <v>162</v>
    <v>163</v>
    <v>97</v>
    <v>164</v>
    <v>165</v>
    <v>180</v>
    <v>181</v>
    <v>182</v>
    <v>183</v>
    <v>184</v>
    <v>Germania</v>
    <v>185</v>
    <v>mdp/vdpid/94</v>
  </rv>
  <rv s="0">
    <v>536870912</v>
    <v>Spagna</v>
    <v>1baf9d59-f443-e9f4-6e49-de048a073e3f</v>
    <v>it-IT</v>
    <v>Map</v>
  </rv>
  <rv s="1">
    <fb>0.47</fb>
    <v>24</v>
  </rv>
  <rv s="1">
    <fb>505990</fb>
    <v>25</v>
  </rv>
  <rv s="1">
    <fb>0.36936209528965797</fb>
    <v>24</v>
  </rv>
  <rv s="1">
    <fb>83.334146341463395</fb>
    <v>26</v>
  </rv>
  <rv s="0">
    <v>536870912</v>
    <v>Madrid</v>
    <v>a497c067-c4c6-4bf4-9a5d-34fd30589bda</v>
    <v>it-IT</v>
    <v>Map</v>
  </rv>
  <rv s="1">
    <fb>797285840000</fb>
    <v>27</v>
  </rv>
  <rv s="0">
    <v>805306368</v>
    <v>Filippo VI di Spagna (Monarca)</v>
    <v>ec86fb82-ddbc-286a-d1a7-3644682c1efc</v>
    <v>it-IT</v>
    <v>Generic</v>
  </rv>
  <rv s="0">
    <v>805306368</v>
    <v>Pedro Sánchez (Primo ministro)</v>
    <v>9e0d6cf3-f466-7b6f-0a92-aa23020fc120</v>
    <v>it-IT</v>
    <v>Generic</v>
  </rv>
  <rv s="2">
    <v>10</v>
  </rv>
  <rv s="1">
    <fb>4</fb>
    <v>26</v>
  </rv>
  <rv s="1">
    <fb>72.955546118337793</fb>
    <v>26</v>
  </rv>
  <rv s="1">
    <fb>5355.9870055822103</fb>
    <v>25</v>
  </rv>
  <rv s="1">
    <fb>196000</fb>
    <v>25</v>
  </rv>
  <rv s="1">
    <fb>244002.18</fb>
    <v>25</v>
  </rv>
  <rv s="1">
    <fb>0.14248211393678101</fb>
    <v>24</v>
  </rv>
  <rv s="3">
    <v>3</v>
    <v>22</v>
    <v>48</v>
    <v>7</v>
    <v>0</v>
    <v>Image of Spagna</v>
  </rv>
  <rv s="1">
    <fb>110.96151904206</fb>
    <v>28</v>
  </rv>
  <rv s="1">
    <fb>0.88853009999999999</fb>
    <v>24</v>
  </rv>
  <rv s="1">
    <fb>1.0271029</fb>
    <v>24</v>
  </rv>
  <rv s="4">
    <v>https://www.bing.com/search?q=Spagna&amp;form=skydnc</v>
    <v>Scopri di più con Bing</v>
  </rv>
  <rv s="2">
    <v>11</v>
  </rv>
  <rv s="1">
    <fb>3.8723000000000001</fb>
    <v>29</v>
  </rv>
  <rv s="1">
    <fb>2.5</fb>
    <v>26</v>
  </rv>
  <rv s="1">
    <fb>1394116310768.6299</fb>
    <v>27</v>
  </rv>
  <rv s="1">
    <fb>47415750</fb>
    <v>25</v>
  </rv>
  <rv s="1">
    <fb>37927409</fb>
    <v>25</v>
  </rv>
  <rv s="1">
    <fb>0.57492000579834002</fb>
    <v>24</v>
  </rv>
  <rv s="1">
    <fb>6.2E-2</fb>
    <v>24</v>
  </rv>
  <rv s="1">
    <fb>0.254</fb>
    <v>24</v>
  </rv>
  <rv s="1">
    <fb>0.23399999999999999</fb>
    <v>24</v>
  </rv>
  <rv s="1">
    <fb>0.122</fb>
    <v>24</v>
  </rv>
  <rv s="1">
    <fb>0.17199999999999999</fb>
    <v>24</v>
  </rv>
  <rv s="1">
    <fb>34</fb>
    <v>30</v>
  </rv>
  <rv s="1">
    <fb>1.26</fb>
    <v>31</v>
  </rv>
  <rv s="1">
    <fb>5.6</fb>
    <v>31</v>
  </rv>
  <rv s="1">
    <fb>0.24229018520000001</fb>
    <v>24</v>
  </rv>
  <rv s="0">
    <v>536870912</v>
    <v>Andalusia</v>
    <v>b009454b-b921-1477-fbf3-ea4c66d409b5</v>
    <v>it-IT</v>
    <v>Map</v>
  </rv>
  <rv s="0">
    <v>536870912</v>
    <v>Catalogna</v>
    <v>54afd4ed-d6c4-c6c9-2f8d-10440795b196</v>
    <v>it-IT</v>
    <v>Map</v>
  </rv>
  <rv s="0">
    <v>536870912</v>
    <v>Madrid</v>
    <v>854c08ed-f6d7-c812-1a3f-46928ae0597e</v>
    <v>it-IT</v>
    <v>Map</v>
  </rv>
  <rv s="0">
    <v>536870912</v>
    <v>Comunità Valenciana</v>
    <v>d1a45f13-aca9-6854-cb23-92573a279216</v>
    <v>it-IT</v>
    <v>Map</v>
  </rv>
  <rv s="0">
    <v>536870912</v>
    <v>Galizia</v>
    <v>70c91f08-f55c-f98a-047e-aa9228ed4253</v>
    <v>it-IT</v>
    <v>Map</v>
  </rv>
  <rv s="0">
    <v>536870912</v>
    <v>Castiglia e León</v>
    <v>7fc8f34d-7f31-b8c6-34d4-545cb3920adf</v>
    <v>it-IT</v>
    <v>Map</v>
  </rv>
  <rv s="0">
    <v>536870912</v>
    <v>Paesi Baschi</v>
    <v>27cbb013-d521-0f66-7c87-67bad92e92f5</v>
    <v>it-IT</v>
    <v>Map</v>
  </rv>
  <rv s="0">
    <v>536870912</v>
    <v>Isole Canarie</v>
    <v>e5f4f633-d27e-9012-be27-a85d7ed21999</v>
    <v>it-IT</v>
    <v>Map</v>
  </rv>
  <rv s="0">
    <v>536870912</v>
    <v>Castiglia-La Mancia</v>
    <v>1e79c598-5619-e707-75d9-40410db3c0b2</v>
    <v>it-IT</v>
    <v>Map</v>
  </rv>
  <rv s="0">
    <v>536870912</v>
    <v>Murcia</v>
    <v>e697a468-5c9d-9a42-68ac-b04781a55abd</v>
    <v>it-IT</v>
    <v>Map</v>
  </rv>
  <rv s="0">
    <v>536870912</v>
    <v>Aragona</v>
    <v>66482df7-7a8d-eb53-1b74-7702eb8f6ab7</v>
    <v>it-IT</v>
    <v>Map</v>
  </rv>
  <rv s="0">
    <v>536870912</v>
    <v>Asturie</v>
    <v>6880b28a-27ed-46a3-3b3f-93553df34103</v>
    <v>it-IT</v>
    <v>Map</v>
  </rv>
  <rv s="0">
    <v>536870912</v>
    <v>Estremadura</v>
    <v>60c245e4-f9c9-d637-1ff7-50148c20166f</v>
    <v>it-IT</v>
    <v>Map</v>
  </rv>
  <rv s="0">
    <v>536870912</v>
    <v>Navarra</v>
    <v>bd2c46e0-0dec-2a95-cf06-e23728a2a0ed</v>
    <v>it-IT</v>
    <v>Map</v>
  </rv>
  <rv s="0">
    <v>536870912</v>
    <v>Cantabria</v>
    <v>ff0ffbe3-172a-ecd8-17cd-6f2f89c9d0dd</v>
    <v>it-IT</v>
    <v>Map</v>
  </rv>
  <rv s="0">
    <v>536870912</v>
    <v>La Rioja</v>
    <v>c27fd34e-d1ab-5145-cc6e-9d85b07f919e</v>
    <v>it-IT</v>
    <v>Map</v>
  </rv>
  <rv s="0">
    <v>536870912</v>
    <v>Ceuta</v>
    <v>4575b2d9-4933-9d93-b84d-3080054b3dda</v>
    <v>it-IT</v>
    <v>Map</v>
  </rv>
  <rv s="0">
    <v>536870912</v>
    <v>Melilla</v>
    <v>a67b3afb-47dd-d884-afd6-0794c4de12ba</v>
    <v>it-IT</v>
    <v>Map</v>
  </rv>
  <rv s="2">
    <v>12</v>
  </rv>
  <rv s="1">
    <fb>0.13958999633789099</fb>
    <v>32</v>
  </rv>
  <rv s="1">
    <fb>1.26</fb>
    <v>29</v>
  </rv>
  <rv s="1">
    <fb>7.9</fb>
    <v>29</v>
  </rv>
  <rv s="1">
    <fb>0.52577247440306896</fb>
    <v>24</v>
  </rv>
  <rv s="1">
    <fb>6.9953624171701497E-3</fb>
    <v>24</v>
  </rv>
  <rv s="7">
    <v>#VALUE!</v>
    <v>it-IT</v>
    <v>1baf9d59-f443-e9f4-6e49-de048a073e3f</v>
    <v>536870912</v>
    <v>1</v>
    <v>51</v>
    <v>38</v>
    <v>52</v>
    <v>Spagna</v>
    <v>20</v>
    <v>21</v>
    <v>Map</v>
    <v>22</v>
    <v>53</v>
    <v>ES</v>
    <v>188</v>
    <v>189</v>
    <v>190</v>
    <v>191</v>
    <v>192</v>
    <v>193</v>
    <v>196</v>
    <v>ESP</v>
    <v>197</v>
    <v>198</v>
    <v>199</v>
    <v>La Spagna, il cui nome ufficiale è Regno di Spagna, è uno Stato sovrano, membro dell'Unione europea dal 1986. Monarchia parlamentare, la Spagna si trova all'estremità occidentale dell'Europa e occupa buona parte della superficie della penisola ...</v>
    <v>200</v>
    <v>201</v>
    <v>202</v>
    <v>203</v>
    <v>Marcha Real</v>
    <v>204</v>
    <v>205</v>
    <v>206</v>
    <v>192</v>
    <v>207</v>
    <v>208</v>
    <v>209</v>
    <v>210</v>
    <v>Spagna</v>
    <v>Reino de España</v>
    <v>211</v>
    <v>212</v>
    <v>213</v>
    <v>214</v>
    <v>215</v>
    <v>216</v>
    <v>217</v>
    <v>218</v>
    <v>219</v>
    <v>220</v>
    <v>221</v>
    <v>222</v>
    <v>223</v>
    <v>242</v>
    <v>243</v>
    <v>244</v>
    <v>245</v>
    <v>246</v>
    <v>Spagna</v>
    <v>247</v>
    <v>mdp/vdpid/217</v>
  </rv>
  <rv s="2">
    <v>13</v>
  </rv>
  <rv s="8">
    <v>{E0FD7530-2FAE-4DFA-A7C1-993D4E8E1A8C}</v>
    <v>0</v>
    <v>54</v>
    <v>249</v>
  </rv>
</rvData>
</file>

<file path=xl/richData/rdrichvaluestructure.xml><?xml version="1.0" encoding="utf-8"?>
<rvStructures xmlns="http://schemas.microsoft.com/office/spreadsheetml/2017/richdata" count="9">
  <s t="_linkedentity2">
    <k n="%EntityServiceId" t="i"/>
    <k n="_DisplayString" t="s"/>
    <k n="%EntityId" t="s"/>
    <k n="%EntityCulture" t="s"/>
    <k n="_Icon" t="s"/>
  </s>
  <s t="_formattednumber">
    <k n="_Format" t="spb"/>
  </s>
  <s t="_array">
    <k n="array" t="a"/>
  </s>
  <s t="_webimage">
    <k n="WebImageIdentifier" t="i"/>
    <k n="_Provider" t="spb"/>
    <k n="Attribution" t="spb"/>
    <k n="CalcOrigin" t="i"/>
    <k n="ComputedImage" t="b"/>
    <k n="Text" t="s"/>
  </s>
  <s t="_hyperlink">
    <k n="Address" t="s"/>
    <k n="Text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breviazione" t="s"/>
    <k n="Aliquota fiscale totale" t="r"/>
    <k n="Area" t="r"/>
    <k n="Area boschiva (%)" t="r"/>
    <k n="Aspettativa di vita" t="r"/>
    <k n="Capitale/città principale" t="r"/>
    <k n="Capitalizzazione di mercato delle società quotate" t="r"/>
    <k n="Capo/i" t="r"/>
    <k n="Codice valuta" t="s"/>
    <k n="Coefficiente di mortalità materna" t="r"/>
    <k n="Consumo di energia da combustibili fossili" t="r"/>
    <k n="Consumo di energia elettrica" t="r"/>
    <k n="Descrizione" t="s"/>
    <k n="Dimensione delle forze armate" t="r"/>
    <k n="Emissioni di diossido di carbonio" t="r"/>
    <k n="Entrate fiscali (%)" t="r"/>
    <k n="Immagine" t="r"/>
    <k n="Inno nazionale" t="s"/>
    <k n="IPC" t="r"/>
    <k n="Iscrizione lorda all'istruzione di terzo livello (%)" t="r"/>
    <k n="Iscrizione lorda all'istruzione primaria (%)" t="r"/>
    <k n="La città più grande" t="r"/>
    <k n="LearnMoreOnLink" t="r"/>
    <k n="Lingua ufficiale" t="r"/>
    <k n="Medici per mille" t="r"/>
    <k n="Mortalità infantile" t="r"/>
    <k n="Nome" t="s"/>
    <k n="Nome ufficiale" t="s"/>
    <k n="PIL" t="r"/>
    <k n="Popolazione" t="r"/>
    <k n="Popolazione urbana" t="r"/>
    <k n="Popolazione: partecipazione alla forza lavoro (%)" t="r"/>
    <k n="Popolazione: quota di reddito 20%più basso" t="r"/>
    <k n="Popolazione: quota di reddito del 20%più alto" t="r"/>
    <k n="Popolazione: Quota di reddito quarto 20%" t="r"/>
    <k n="Popolazione: quota di reddito secondo20%" t="r"/>
    <k n="Popolazione: quota di reddito terzo 20%" t="r"/>
    <k n="Prefisso telefonico" t="r"/>
    <k n="Prezzo della benzina" t="r"/>
    <k n="Spese sanitarie non coperte da assicurazione o mutua (%)" t="r"/>
    <k n="Suddivisioni" t="r"/>
    <k n="Tasso di disoccupazione" t="r"/>
    <k n="Tasso di fertilità" t="r"/>
    <k n="Tasso di natalità" t="r"/>
    <k n="Terreno agricolo (%)" t="r"/>
    <k n="UniqueName" t="s"/>
    <k n="Variazione dell'IPC (%)" t="r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breviazione" t="s"/>
    <k n="Aliquota fiscale totale" t="r"/>
    <k n="Area" t="r"/>
    <k n="Area boschiva (%)" t="r"/>
    <k n="Aspettativa di vita" t="r"/>
    <k n="Capitale/città principale" t="r"/>
    <k n="Capitalizzazione di mercato delle società quotate" t="r"/>
    <k n="Capo/i" t="r"/>
    <k n="Codice valuta" t="s"/>
    <k n="Coefficiente di mortalità materna" t="r"/>
    <k n="Consumo di energia da combustibili fossili" t="r"/>
    <k n="Consumo di energia elettrica" t="r"/>
    <k n="Descrizione" t="s"/>
    <k n="Dimensione delle forze armate" t="r"/>
    <k n="Emissioni di diossido di carbonio" t="r"/>
    <k n="Entrate fiscali (%)" t="r"/>
    <k n="Fusi orari" t="r"/>
    <k n="Immagine" t="r"/>
    <k n="Inno nazionale" t="s"/>
    <k n="IPC" t="r"/>
    <k n="Iscrizione lorda all'istruzione di terzo livello (%)" t="r"/>
    <k n="Iscrizione lorda all'istruzione primaria (%)" t="r"/>
    <k n="La città più grande" t="r"/>
    <k n="LearnMoreOnLink" t="r"/>
    <k n="Lingua ufficiale" t="r"/>
    <k n="Medici per mille" t="r"/>
    <k n="Mortalità infantile" t="r"/>
    <k n="Nome" t="s"/>
    <k n="Nome ufficiale" t="s"/>
    <k n="PIL" t="r"/>
    <k n="Popolazione" t="r"/>
    <k n="Popolazione urbana" t="r"/>
    <k n="Popolazione: partecipazione alla forza lavoro (%)" t="r"/>
    <k n="Popolazione: quota di reddito 20%più basso" t="r"/>
    <k n="Popolazione: quota di reddito del 20%più alto" t="r"/>
    <k n="Popolazione: Quota di reddito quarto 20%" t="r"/>
    <k n="Popolazione: quota di reddito secondo20%" t="r"/>
    <k n="Popolazione: quota di reddito terzo 20%" t="r"/>
    <k n="Prefisso telefonico" t="r"/>
    <k n="Prezzo della benzina" t="r"/>
    <k n="Salario minimo" t="r"/>
    <k n="Spese sanitarie non coperte da assicurazione o mutua (%)" t="r"/>
    <k n="Suddivisioni" t="r"/>
    <k n="Tasso di disoccupazione" t="r"/>
    <k n="Tasso di fertilità" t="r"/>
    <k n="Tasso di natalità" t="r"/>
    <k n="Terreno agricolo (%)" t="r"/>
    <k n="UniqueName" t="s"/>
    <k n="Variazione dell'IPC (%)" t="r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breviazione" t="s"/>
    <k n="Aliquota fiscale totale" t="r"/>
    <k n="Area" t="r"/>
    <k n="Area boschiva (%)" t="r"/>
    <k n="Aspettativa di vita" t="r"/>
    <k n="Capitale/città principale" t="r"/>
    <k n="Capitalizzazione di mercato delle società quotate" t="r"/>
    <k n="Capo/i" t="r"/>
    <k n="Codice valuta" t="s"/>
    <k n="Coefficiente di mortalità materna" t="r"/>
    <k n="Consumo di energia da combustibili fossili" t="r"/>
    <k n="Consumo di energia elettrica" t="r"/>
    <k n="Descrizione" t="s"/>
    <k n="Dimensione delle forze armate" t="r"/>
    <k n="Emissioni di diossido di carbonio" t="r"/>
    <k n="Entrate fiscali (%)" t="r"/>
    <k n="Immagine" t="r"/>
    <k n="Inno nazionale" t="s"/>
    <k n="IPC" t="r"/>
    <k n="Iscrizione lorda all'istruzione di terzo livello (%)" t="r"/>
    <k n="Iscrizione lorda all'istruzione primaria (%)" t="r"/>
    <k n="La città più grande" t="r"/>
    <k n="LearnMoreOnLink" t="r"/>
    <k n="Lingua ufficiale" t="r"/>
    <k n="Medici per mille" t="r"/>
    <k n="Mortalità infantile" t="r"/>
    <k n="Nome" t="s"/>
    <k n="Nome ufficiale" t="s"/>
    <k n="PIL" t="r"/>
    <k n="Popolazione" t="r"/>
    <k n="Popolazione urbana" t="r"/>
    <k n="Popolazione: partecipazione alla forza lavoro (%)" t="r"/>
    <k n="Popolazione: quota di reddito 20%più basso" t="r"/>
    <k n="Popolazione: quota di reddito del 20%più alto" t="r"/>
    <k n="Popolazione: Quota di reddito quarto 20%" t="r"/>
    <k n="Popolazione: quota di reddito secondo20%" t="r"/>
    <k n="Popolazione: quota di reddito terzo 20%" t="r"/>
    <k n="Prefisso telefonico" t="r"/>
    <k n="Prezzo della benzina" t="r"/>
    <k n="Salario minimo" t="r"/>
    <k n="Spese sanitarie non coperte da assicurazione o mutua (%)" t="r"/>
    <k n="Suddivisioni" t="r"/>
    <k n="Tasso di disoccupazione" t="r"/>
    <k n="Tasso di fertilità" t="r"/>
    <k n="Tasso di natalità" t="r"/>
    <k n="Terreno agricolo (%)" t="r"/>
    <k n="UniqueName" t="s"/>
    <k n="Variazione dell'IPC (%)" t="r"/>
    <k n="VDPID/VSID" t="s"/>
  </s>
  <s t="_datasourcecontainer">
    <k n="%XLUID" t="s"/>
    <k n="_CRID" t="i"/>
    <k n="_Display" t="spb"/>
    <k n="Paese" t="r"/>
  </s>
</rvStructures>
</file>

<file path=xl/richData/rdsupportingpropertybag.xml><?xml version="1.0" encoding="utf-8"?>
<supportingPropertyBags xmlns="http://schemas.microsoft.com/office/spreadsheetml/2017/richdata2">
  <spbArrays count="4">
    <a count="61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Capitale/città principale</v>
      <v t="s">Capo/i</v>
      <v t="s">_SubLabel</v>
      <v t="s">Popolazione</v>
      <v t="s">Area</v>
      <v t="s">Abbreviazione</v>
      <v t="s">PIL</v>
      <v t="s">Codice valuta</v>
      <v t="s">La città più grande</v>
      <v t="s">Inno nazionale</v>
      <v t="s">Lingua ufficiale</v>
      <v t="s">Nome ufficiale</v>
      <v t="s">Suddivisioni</v>
      <v t="s">Aspettativa di vita</v>
      <v t="s">Tasso di natalità</v>
      <v t="s">Tasso di fertilità</v>
      <v t="s">Mortalità infantile</v>
      <v t="s">Coefficiente di mortalità materna</v>
      <v t="s">Popolazione urbana</v>
      <v t="s">Terreno agricolo (%)</v>
      <v t="s">Area boschiva (%)</v>
      <v t="s">Emissioni di diossido di carbonio</v>
      <v t="s">Consumo di energia da combustibili fossili</v>
      <v t="s">Prezzo della benzina</v>
      <v t="s">Consumo di energia elettrica</v>
      <v t="s">IPC</v>
      <v t="s">Variazione dell'IPC (%)</v>
      <v t="s">Popolazione: quota di reddito del 20%più alto</v>
      <v t="s">Popolazione: quota di reddito secondo20%</v>
      <v t="s">Popolazione: quota di reddito terzo 20%</v>
      <v t="s">Popolazione: Quota di reddito quarto 20%</v>
      <v t="s">Popolazione: quota di reddito 20%più basso</v>
      <v t="s">Popolazione: partecipazione alla forza lavoro (%)</v>
      <v t="s">Entrate fiscali (%)</v>
      <v t="s">Aliquota fiscale totale</v>
      <v t="s">Tasso di disoccupazione</v>
      <v t="s">Capitalizzazione di mercato delle società quotate</v>
      <v t="s">Iscrizione lorda all'istruzione primaria (%)</v>
      <v t="s">Iscrizione lorda all'istruzione di terzo livello (%)</v>
      <v t="s">Spese sanitarie non coperte da assicurazione o mutua (%)</v>
      <v t="s">Medici per mille</v>
      <v t="s">Dimensione delle forze armate</v>
      <v t="s">Prefisso telefonico</v>
      <v t="s">_Flags</v>
      <v t="s">VDPID/VSID</v>
      <v t="s">UniqueName</v>
      <v t="s">_DisplayString</v>
      <v t="s">LearnMoreOnLink</v>
      <v t="s">Immagine</v>
      <v t="s">Descrizione</v>
    </a>
    <a count="63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Capitale/città principale</v>
      <v t="s">Capo/i</v>
      <v t="s">_SubLabel</v>
      <v t="s">Popolazione</v>
      <v t="s">Area</v>
      <v t="s">Abbreviazione</v>
      <v t="s">PIL</v>
      <v t="s">Codice valuta</v>
      <v t="s">La città più grande</v>
      <v t="s">Inno nazionale</v>
      <v t="s">Lingua ufficiale</v>
      <v t="s">Nome ufficiale</v>
      <v t="s">Suddivisioni</v>
      <v t="s">Aspettativa di vita</v>
      <v t="s">Tasso di natalità</v>
      <v t="s">Tasso di fertilità</v>
      <v t="s">Mortalità infantile</v>
      <v t="s">Coefficiente di mortalità materna</v>
      <v t="s">Popolazione urbana</v>
      <v t="s">Terreno agricolo (%)</v>
      <v t="s">Area boschiva (%)</v>
      <v t="s">Emissioni di diossido di carbonio</v>
      <v t="s">Consumo di energia da combustibili fossili</v>
      <v t="s">Prezzo della benzina</v>
      <v t="s">Consumo di energia elettrica</v>
      <v t="s">IPC</v>
      <v t="s">Variazione dell'IPC (%)</v>
      <v t="s">Popolazione: quota di reddito del 20%più alto</v>
      <v t="s">Popolazione: quota di reddito secondo20%</v>
      <v t="s">Popolazione: quota di reddito terzo 20%</v>
      <v t="s">Popolazione: Quota di reddito quarto 20%</v>
      <v t="s">Popolazione: quota di reddito 20%più basso</v>
      <v t="s">Popolazione: partecipazione alla forza lavoro (%)</v>
      <v t="s">Salario minimo</v>
      <v t="s">Entrate fiscali (%)</v>
      <v t="s">Aliquota fiscale totale</v>
      <v t="s">Tasso di disoccupazione</v>
      <v t="s">Capitalizzazione di mercato delle società quotate</v>
      <v t="s">Iscrizione lorda all'istruzione primaria (%)</v>
      <v t="s">Iscrizione lorda all'istruzione di terzo livello (%)</v>
      <v t="s">Spese sanitarie non coperte da assicurazione o mutua (%)</v>
      <v t="s">Medici per mille</v>
      <v t="s">Dimensione delle forze armate</v>
      <v t="s">Fusi orari</v>
      <v t="s">Prefisso telefonico</v>
      <v t="s">_Flags</v>
      <v t="s">VDPID/VSID</v>
      <v t="s">UniqueName</v>
      <v t="s">_DisplayString</v>
      <v t="s">LearnMoreOnLink</v>
      <v t="s">Immagine</v>
      <v t="s">Descrizione</v>
    </a>
    <a count="62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Capitale/città principale</v>
      <v t="s">Capo/i</v>
      <v t="s">_SubLabel</v>
      <v t="s">Popolazione</v>
      <v t="s">Area</v>
      <v t="s">Abbreviazione</v>
      <v t="s">PIL</v>
      <v t="s">Codice valuta</v>
      <v t="s">La città più grande</v>
      <v t="s">Inno nazionale</v>
      <v t="s">Lingua ufficiale</v>
      <v t="s">Nome ufficiale</v>
      <v t="s">Suddivisioni</v>
      <v t="s">Aspettativa di vita</v>
      <v t="s">Tasso di natalità</v>
      <v t="s">Tasso di fertilità</v>
      <v t="s">Mortalità infantile</v>
      <v t="s">Coefficiente di mortalità materna</v>
      <v t="s">Popolazione urbana</v>
      <v t="s">Terreno agricolo (%)</v>
      <v t="s">Area boschiva (%)</v>
      <v t="s">Emissioni di diossido di carbonio</v>
      <v t="s">Consumo di energia da combustibili fossili</v>
      <v t="s">Prezzo della benzina</v>
      <v t="s">Consumo di energia elettrica</v>
      <v t="s">IPC</v>
      <v t="s">Variazione dell'IPC (%)</v>
      <v t="s">Popolazione: quota di reddito del 20%più alto</v>
      <v t="s">Popolazione: quota di reddito secondo20%</v>
      <v t="s">Popolazione: quota di reddito terzo 20%</v>
      <v t="s">Popolazione: Quota di reddito quarto 20%</v>
      <v t="s">Popolazione: quota di reddito 20%più basso</v>
      <v t="s">Popolazione: partecipazione alla forza lavoro (%)</v>
      <v t="s">Salario minimo</v>
      <v t="s">Entrate fiscali (%)</v>
      <v t="s">Aliquota fiscale totale</v>
      <v t="s">Tasso di disoccupazione</v>
      <v t="s">Capitalizzazione di mercato delle società quotate</v>
      <v t="s">Iscrizione lorda all'istruzione primaria (%)</v>
      <v t="s">Iscrizione lorda all'istruzione di terzo livello (%)</v>
      <v t="s">Spese sanitarie non coperte da assicurazione o mutua (%)</v>
      <v t="s">Medici per mille</v>
      <v t="s">Dimensione delle forze armate</v>
      <v t="s">Prefisso telefonico</v>
      <v t="s">_Flags</v>
      <v t="s">VDPID/VSID</v>
      <v t="s">UniqueName</v>
      <v t="s">_DisplayString</v>
      <v t="s">LearnMoreOnLink</v>
      <v t="s">Immagine</v>
      <v t="s">Descrizione</v>
    </a>
    <a count="4">
      <v t="s">Paese</v>
      <v t="s">_CRID</v>
      <v t="s">%XLUID</v>
      <v t="s">_Display</v>
    </a>
  </spbArrays>
  <spbData count="55">
    <spb s="0">
      <v xml:space="preserve">data.worldbank.org	</v>
      <v xml:space="preserve">	</v>
      <v xml:space="preserve">http://data.worldbank.org/indicator/FP.CPI.TOTL	</v>
      <v xml:space="preserve">	</v>
    </spb>
    <spb s="0">
      <v xml:space="preserve">Wikipedia	Wikipedia	Cia	travel.state.gov	</v>
      <v xml:space="preserve">CC-BY-SA	CC-BY-SA			</v>
      <v xml:space="preserve">http://es.wikipedia.org/wiki/Italia	http://en.wikipedia.org/wiki/Italy	https://www.cia.gov/library/publications/the-world-factbook/geos/it.html?Transportation	https://travel.state.gov/content/travel/en/international-travel/International-Travel-Country-Information-Pages/SanMarino.html	</v>
      <v xml:space="preserve">http://creativecommons.org/licenses/by-sa/3.0/	http://creativecommons.org/licenses/by-sa/3.0/			</v>
    </spb>
    <spb s="0">
      <v xml:space="preserve">Wikipedia	</v>
      <v xml:space="preserve">CC BY-SA 3.0	</v>
      <v xml:space="preserve">https://it.wikipedia.org/wiki/Italia	</v>
      <v xml:space="preserve">https://creativecommons.org/licenses/by-sa/3.0	</v>
    </spb>
    <spb s="0">
      <v xml:space="preserve">Wikipedia	</v>
      <v xml:space="preserve">CC-BY-SA	</v>
      <v xml:space="preserve">http://en.wikipedia.org/wiki/Italy	</v>
      <v xml:space="preserve">http://creativecommons.org/licenses/by-sa/3.0/	</v>
    </spb>
    <spb s="0">
      <v xml:space="preserve">data.worldbank.org	</v>
      <v xml:space="preserve">	</v>
      <v xml:space="preserve">http://data.worldbank.org/indicator/SH.MED.PHYS.ZS	</v>
      <v xml:space="preserve">	</v>
    </spb>
    <spb s="0">
      <v xml:space="preserve">Cia	</v>
      <v xml:space="preserve">	</v>
      <v xml:space="preserve">https://www.cia.gov/library/publications/the-world-factbook/geos/it.html?Transportation	</v>
      <v xml:space="preserve">	</v>
    </spb>
    <spb s="0">
      <v xml:space="preserve">data.worldbank.org	</v>
      <v xml:space="preserve">	</v>
      <v xml:space="preserve">http://data.worldbank.org/indicator/SP.DYN.CBRT.IN	</v>
      <v xml:space="preserve">	</v>
    </spb>
    <spb s="0">
      <v xml:space="preserve">data.worldbank.org	</v>
      <v xml:space="preserve">	</v>
      <v xml:space="preserve">http://data.worldbank.org/indicator/SP.URB.TOTL	</v>
      <v xml:space="preserve">	</v>
    </spb>
    <spb s="0">
      <v xml:space="preserve">data.worldbank.org	</v>
      <v xml:space="preserve">	</v>
      <v xml:space="preserve">http://data.worldbank.org/indicator/SP.DYN.TFRT.IN	</v>
      <v xml:space="preserve">	</v>
    </spb>
    <spb s="0">
      <v xml:space="preserve">data.worldbank.org	</v>
      <v xml:space="preserve">	</v>
      <v xml:space="preserve">http://data.worldbank.org/indicator/SP.DYN.LE00.IN	</v>
      <v xml:space="preserve">	</v>
    </spb>
    <spb s="0">
      <v xml:space="preserve">data.worldbank.org	</v>
      <v xml:space="preserve">	</v>
      <v xml:space="preserve">http://data.worldbank.org/indicator/SP.DYN.IMRT.IN	</v>
      <v xml:space="preserve">	</v>
    </spb>
    <spb s="0">
      <v xml:space="preserve">data.worldbank.org	</v>
      <v xml:space="preserve">	</v>
      <v xml:space="preserve">http://data.worldbank.org/indicator/EG.USE.ELEC.KH.PC	</v>
      <v xml:space="preserve">	</v>
    </spb>
    <spb s="0">
      <v xml:space="preserve">data.worldbank.org	</v>
      <v xml:space="preserve">	</v>
      <v xml:space="preserve">http://data.worldbank.org/indicator/MS.MIL.TOTL.P1	</v>
      <v xml:space="preserve">	</v>
    </spb>
    <spb s="0">
      <v xml:space="preserve">data.worldbank.org	</v>
      <v xml:space="preserve">	</v>
      <v xml:space="preserve">http://data.worldbank.org/indicator/SH.STA.MMRT	</v>
      <v xml:space="preserve">	</v>
    </spb>
    <spb s="0">
      <v xml:space="preserve">data.worldbank.org	</v>
      <v xml:space="preserve">	</v>
      <v xml:space="preserve">http://data.worldbank.org/indicator/EN.ATM.CO2E.KT	</v>
      <v xml:space="preserve">	</v>
    </spb>
    <spb s="0">
      <v xml:space="preserve">data.worldbank.org	</v>
      <v xml:space="preserve">	</v>
      <v xml:space="preserve">http://data.worldbank.org/indicator/SL.TLF.CACT.ZS	</v>
      <v xml:space="preserve">	</v>
    </spb>
    <spb s="1">
      <v>0</v>
      <v>1</v>
      <v>2</v>
      <v>2</v>
      <v>2</v>
      <v>2</v>
      <v>2</v>
      <v>3</v>
      <v>2</v>
      <v>2</v>
      <v>2</v>
      <v>4</v>
      <v>5</v>
      <v>6</v>
      <v>7</v>
      <v>8</v>
      <v>9</v>
      <v>5</v>
      <v>2</v>
      <v>10</v>
      <v>2</v>
      <v>1</v>
      <v>5</v>
      <v>5</v>
      <v>5</v>
      <v>5</v>
      <v>2</v>
      <v>11</v>
      <v>12</v>
      <v>13</v>
      <v>14</v>
      <v>5</v>
      <v>5</v>
      <v>5</v>
      <v>5</v>
      <v>5</v>
      <v>5</v>
      <v>5</v>
      <v>1</v>
      <v>15</v>
      <v>5</v>
      <v>5</v>
    </spb>
    <spb s="2">
      <v>CPI</v>
      <v>GDP</v>
      <v>Area</v>
      <v>Name</v>
      <v>Image</v>
      <v>UniqueName</v>
      <v>VDPID/VSID</v>
      <v>Description</v>
      <v>Population</v>
      <v>Abbreviation</v>
      <v>Currency code</v>
      <v>National anthem</v>
      <v>Official name</v>
      <v>LearnMoreOnLink</v>
      <v>Physicians per thousand</v>
      <v>Forested area (%)</v>
      <v>Birth rate</v>
      <v>Urban population</v>
      <v>Fertility rate</v>
      <v>Life expectancy</v>
      <v>Tax revenue (%)</v>
      <v>Largest city</v>
      <v>Infant mortality</v>
      <v>Calling code</v>
      <v>Gasoline price</v>
      <v>Agricultural land (%)</v>
      <v>Total tax rate</v>
      <v>Unemployment rate</v>
      <v>CPI Change (%)</v>
      <v>Capital/Major City</v>
      <v>Electric power consumption</v>
      <v>Armed forces size</v>
      <v>Maternal mortality ratio</v>
      <v>Carbon dioxide emissions</v>
      <v>Population: Income share third 20%</v>
      <v>Population: Income share fourth 20%</v>
      <v>Population: Income share second 20%</v>
      <v>Fossil fuel energy consumption</v>
      <v>Population: Income share lowest 10%</v>
      <v>Gross primary education enrollment (%)</v>
      <v>Population: Income share highest 20%</v>
      <v>Market cap of listed companies</v>
      <v>Population: Labor force participation (%)</v>
      <v>Gross tertiary education enrollment (%)</v>
      <v>Out of pocket health expenditure (%)</v>
    </spb>
    <spb s="3">
      <v>0</v>
      <v>Name</v>
      <v>LearnMoreOnLink</v>
    </spb>
    <spb s="4">
      <v>0</v>
      <v>0</v>
      <v>0</v>
    </spb>
    <spb s="5">
      <v>19</v>
      <v>19</v>
      <v>19</v>
    </spb>
    <spb s="6">
      <v>1</v>
      <v>2</v>
    </spb>
    <spb s="7">
      <v>https://www.bing.com</v>
      <v>https://www.bing.com/th?id=Ga%5Cbing_yt.png&amp;w=100&amp;h=40&amp;c=0&amp;pid=0.1</v>
      <v>Con tecnologia Bing</v>
    </spb>
    <spb s="8">
      <v>2019</v>
      <v>2019</v>
      <v>km quadrati</v>
      <v>2021</v>
      <v>2018</v>
      <v>2016</v>
      <v>per mille (2018)</v>
      <v>2019</v>
      <v>2018</v>
      <v>anni (2018)</v>
      <v>2018</v>
      <v>per mille (2018)</v>
      <v>al litro (2016)</v>
      <v>2016</v>
      <v>2019</v>
      <v>2019</v>
      <v>2019</v>
      <v>kWh (2014)</v>
      <v>2017</v>
      <v>morti per 100.000 (2017)</v>
      <v>chiloton all'anno (2014)</v>
      <v>2017</v>
      <v>2017</v>
      <v>2017</v>
      <v>2015</v>
      <v>2017</v>
      <v>2017</v>
      <v>2017</v>
      <v>2008</v>
      <v>2019</v>
      <v>2017</v>
      <v>2015</v>
    </spb>
    <spb s="9">
      <v>3</v>
    </spb>
    <spb s="9">
      <v>4</v>
    </spb>
    <spb s="9">
      <v>5</v>
    </spb>
    <spb s="9">
      <v>6</v>
    </spb>
    <spb s="9">
      <v>7</v>
    </spb>
    <spb s="9">
      <v>8</v>
    </spb>
    <spb s="9">
      <v>9</v>
    </spb>
    <spb s="9">
      <v>10</v>
    </spb>
    <spb s="9">
      <v>11</v>
    </spb>
    <spb s="0">
      <v xml:space="preserve">Wikipedia	Cia	travel.state.gov	</v>
      <v xml:space="preserve">CC-BY-SA			</v>
      <v xml:space="preserve">http://en.wikipedia.org/wiki/France	https://www.cia.gov/library/publications/the-world-factbook/geos/fr.html?Transportation	https://travel.state.gov/content/travel/en/international-travel/International-Travel-Country-Information-Pages/Monaco.html	</v>
      <v xml:space="preserve">http://creativecommons.org/licenses/by-sa/3.0/			</v>
    </spb>
    <spb s="0">
      <v xml:space="preserve">Wikipedia	</v>
      <v xml:space="preserve">CC BY-SA 3.0	</v>
      <v xml:space="preserve">https://it.wikipedia.org/wiki/Francia	</v>
      <v xml:space="preserve">https://creativecommons.org/licenses/by-sa/3.0	</v>
    </spb>
    <spb s="0">
      <v xml:space="preserve">Wikipedia	</v>
      <v xml:space="preserve">CC-BY-SA	</v>
      <v xml:space="preserve">http://en.wikipedia.org/wiki/France	</v>
      <v xml:space="preserve">http://creativecommons.org/licenses/by-sa/3.0/	</v>
    </spb>
    <spb s="0">
      <v xml:space="preserve">Cia	</v>
      <v xml:space="preserve">	</v>
      <v xml:space="preserve">https://www.cia.gov/library/publications/the-world-factbook/geos/fr.html?Transportation	</v>
      <v xml:space="preserve">	</v>
    </spb>
    <spb s="10">
      <v>0</v>
      <v>33</v>
      <v>34</v>
      <v>34</v>
      <v>34</v>
      <v>34</v>
      <v>34</v>
      <v>35</v>
      <v>34</v>
      <v>34</v>
      <v>34</v>
      <v>35</v>
      <v>4</v>
      <v>36</v>
      <v>6</v>
      <v>7</v>
      <v>8</v>
      <v>9</v>
      <v>36</v>
      <v>34</v>
      <v>10</v>
      <v>34</v>
      <v>33</v>
      <v>36</v>
      <v>36</v>
      <v>36</v>
      <v>36</v>
      <v>34</v>
      <v>11</v>
      <v>12</v>
      <v>13</v>
      <v>14</v>
      <v>36</v>
      <v>36</v>
      <v>36</v>
      <v>36</v>
      <v>36</v>
      <v>36</v>
      <v>36</v>
      <v>33</v>
      <v>15</v>
      <v>36</v>
      <v>36</v>
    </spb>
    <spb s="11">
      <v>CPI</v>
      <v>GDP</v>
      <v>Area</v>
      <v>Name</v>
      <v>Image</v>
      <v>UniqueName</v>
      <v>VDPID/VSID</v>
      <v>Description</v>
      <v>Population</v>
      <v>Abbreviation</v>
      <v>Currency code</v>
      <v>National anthem</v>
      <v>Official name</v>
      <v>Minimum wage</v>
      <v>LearnMoreOnLink</v>
      <v>Physicians per thousand</v>
      <v>Forested area (%)</v>
      <v>Birth rate</v>
      <v>Urban population</v>
      <v>Fertility rate</v>
      <v>Life expectancy</v>
      <v>Tax revenue (%)</v>
      <v>Largest city</v>
      <v>Infant mortality</v>
      <v>Calling code</v>
      <v>Gasoline price</v>
      <v>Agricultural land (%)</v>
      <v>Total tax rate</v>
      <v>Unemployment rate</v>
      <v>CPI Change (%)</v>
      <v>Capital/Major City</v>
      <v>Electric power consumption</v>
      <v>Armed forces size</v>
      <v>Maternal mortality ratio</v>
      <v>Carbon dioxide emissions</v>
      <v>Population: Income share third 20%</v>
      <v>Population: Income share fourth 20%</v>
      <v>Population: Income share second 20%</v>
      <v>Fossil fuel energy consumption</v>
      <v>Population: Income share lowest 10%</v>
      <v>Gross primary education enrollment (%)</v>
      <v>Population: Income share highest 20%</v>
      <v>Market cap of listed companies</v>
      <v>Population: Labor force participation (%)</v>
      <v>Gross tertiary education enrollment (%)</v>
      <v>Out of pocket health expenditure (%)</v>
    </spb>
    <spb s="3">
      <v>1</v>
      <v>Name</v>
      <v>LearnMoreOnLink</v>
    </spb>
    <spb s="8">
      <v>2019</v>
      <v>2019</v>
      <v>km quadrati</v>
      <v>2021</v>
      <v>2018</v>
      <v>2016</v>
      <v>per mille (2018)</v>
      <v>2019</v>
      <v>2018</v>
      <v>anni (2018)</v>
      <v>2018</v>
      <v>per mille (2018)</v>
      <v>al litro (2016)</v>
      <v>2016</v>
      <v>2019</v>
      <v>2019</v>
      <v>2019</v>
      <v>kWh (2014)</v>
      <v>2017</v>
      <v>morti per 100.000 (2017)</v>
      <v>chiloton all'anno (2014)</v>
      <v>2017</v>
      <v>2017</v>
      <v>2017</v>
      <v>2015</v>
      <v>2017</v>
      <v>2017</v>
      <v>2017</v>
      <v>2018</v>
      <v>2019</v>
      <v>2017</v>
      <v>2015</v>
    </spb>
    <spb s="0">
      <v xml:space="preserve">Wikipedia	Cia	travel.state.gov	</v>
      <v xml:space="preserve">CC-BY-SA			</v>
      <v xml:space="preserve">http://en.wikipedia.org/wiki/Germany	https://www.cia.gov/library/publications/the-world-factbook/geos/gm.html?Transportation	https://travel.state.gov/content/travel/en/international-travel/International-Travel-Country-Information-Pages/Germany.html	</v>
      <v xml:space="preserve">http://creativecommons.org/licenses/by-sa/3.0/			</v>
    </spb>
    <spb s="0">
      <v xml:space="preserve">Wikipedia	</v>
      <v xml:space="preserve">CC BY-SA 3.0	</v>
      <v xml:space="preserve">https://it.wikipedia.org/wiki/Germania	</v>
      <v xml:space="preserve">https://creativecommons.org/licenses/by-sa/3.0	</v>
    </spb>
    <spb s="0">
      <v xml:space="preserve">Wikipedia	</v>
      <v xml:space="preserve">CC-BY-SA	</v>
      <v xml:space="preserve">http://en.wikipedia.org/wiki/Germany	</v>
      <v xml:space="preserve">http://creativecommons.org/licenses/by-sa/3.0/	</v>
    </spb>
    <spb s="0">
      <v xml:space="preserve">Cia	</v>
      <v xml:space="preserve">	</v>
      <v xml:space="preserve">https://www.cia.gov/library/publications/the-world-factbook/geos/gm.html?Transportation	</v>
      <v xml:space="preserve">	</v>
    </spb>
    <spb s="10">
      <v>0</v>
      <v>41</v>
      <v>42</v>
      <v>42</v>
      <v>42</v>
      <v>42</v>
      <v>42</v>
      <v>43</v>
      <v>42</v>
      <v>42</v>
      <v>42</v>
      <v>43</v>
      <v>4</v>
      <v>44</v>
      <v>6</v>
      <v>7</v>
      <v>8</v>
      <v>9</v>
      <v>44</v>
      <v>42</v>
      <v>10</v>
      <v>42</v>
      <v>41</v>
      <v>44</v>
      <v>44</v>
      <v>44</v>
      <v>44</v>
      <v>42</v>
      <v>11</v>
      <v>12</v>
      <v>13</v>
      <v>14</v>
      <v>44</v>
      <v>44</v>
      <v>44</v>
      <v>44</v>
      <v>44</v>
      <v>44</v>
      <v>44</v>
      <v>41</v>
      <v>15</v>
      <v>44</v>
      <v>44</v>
    </spb>
    <spb s="8">
      <v>2019</v>
      <v>2019</v>
      <v>km quadrati</v>
      <v>2019</v>
      <v>2017</v>
      <v>2016</v>
      <v>per mille (2018)</v>
      <v>2019</v>
      <v>2018</v>
      <v>anni (2018)</v>
      <v>2018</v>
      <v>per mille (2018)</v>
      <v>al litro (2016)</v>
      <v>2016</v>
      <v>2019</v>
      <v>2019</v>
      <v>2019</v>
      <v>kWh (2014)</v>
      <v>2017</v>
      <v>morti per 100.000 (2017)</v>
      <v>chiloton all'anno (2016)</v>
      <v>2016</v>
      <v>2016</v>
      <v>2016</v>
      <v>2015</v>
      <v>2016</v>
      <v>2017</v>
      <v>2016</v>
      <v>2019</v>
      <v>2019</v>
      <v>2017</v>
      <v>2015</v>
    </spb>
    <spb s="0">
      <v xml:space="preserve">Wikipedia	Cia	Facebook	</v>
      <v xml:space="preserve">CC-BY-SA			</v>
      <v xml:space="preserve">http://en.wikipedia.org/wiki/Spain	https://www.cia.gov/library/publications/the-world-factbook/geos/sp.html?Transportation	https://www.facebook.com/spain.info.no	</v>
      <v xml:space="preserve">http://creativecommons.org/licenses/by-sa/3.0/			</v>
    </spb>
    <spb s="0">
      <v xml:space="preserve">Wikipedia	</v>
      <v xml:space="preserve">CC BY-SA 3.0	</v>
      <v xml:space="preserve">https://it.wikipedia.org/wiki/Spagna	</v>
      <v xml:space="preserve">https://creativecommons.org/licenses/by-sa/3.0	</v>
    </spb>
    <spb s="0">
      <v xml:space="preserve">Wikipedia	</v>
      <v xml:space="preserve">CC-BY-SA	</v>
      <v xml:space="preserve">http://en.wikipedia.org/wiki/Spain	</v>
      <v xml:space="preserve">http://creativecommons.org/licenses/by-sa/3.0/	</v>
    </spb>
    <spb s="0">
      <v xml:space="preserve">Cia	</v>
      <v xml:space="preserve">	</v>
      <v xml:space="preserve">https://www.cia.gov/library/publications/the-world-factbook/geos/sp.html?Transportation	</v>
      <v xml:space="preserve">	</v>
    </spb>
    <spb s="10">
      <v>0</v>
      <v>47</v>
      <v>48</v>
      <v>48</v>
      <v>48</v>
      <v>48</v>
      <v>48</v>
      <v>49</v>
      <v>48</v>
      <v>48</v>
      <v>48</v>
      <v>49</v>
      <v>4</v>
      <v>50</v>
      <v>6</v>
      <v>7</v>
      <v>8</v>
      <v>9</v>
      <v>50</v>
      <v>48</v>
      <v>10</v>
      <v>48</v>
      <v>47</v>
      <v>50</v>
      <v>50</v>
      <v>50</v>
      <v>50</v>
      <v>48</v>
      <v>11</v>
      <v>12</v>
      <v>13</v>
      <v>14</v>
      <v>50</v>
      <v>50</v>
      <v>50</v>
      <v>50</v>
      <v>50</v>
      <v>50</v>
      <v>50</v>
      <v>47</v>
      <v>15</v>
      <v>50</v>
      <v>50</v>
    </spb>
    <spb s="3">
      <v>2</v>
      <v>Name</v>
      <v>LearnMoreOnLink</v>
    </spb>
    <spb s="8">
      <v>2019</v>
      <v>2019</v>
      <v>km quadrati</v>
      <v>2021</v>
      <v>2017</v>
      <v>2016</v>
      <v>per mille (2018)</v>
      <v>2019</v>
      <v>2018</v>
      <v>anni (2018)</v>
      <v>2018</v>
      <v>per mille (2018)</v>
      <v>al litro (2016)</v>
      <v>2016</v>
      <v>2019</v>
      <v>2019</v>
      <v>2019</v>
      <v>kWh (2014)</v>
      <v>2017</v>
      <v>morti per 100.000 (2017)</v>
      <v>chiloton all'anno (2016)</v>
      <v>2017</v>
      <v>2017</v>
      <v>2017</v>
      <v>2015</v>
      <v>2017</v>
      <v>2017</v>
      <v>2017</v>
      <v>2019</v>
      <v>2019</v>
      <v>2017</v>
      <v>2015</v>
    </spb>
    <spb s="12">
      <v>3</v>
    </spb>
  </spbData>
</supportingPropertyBags>
</file>

<file path=xl/richData/rdsupportingpropertybagstructure.xml><?xml version="1.0" encoding="utf-8"?>
<spbStructures xmlns="http://schemas.microsoft.com/office/spreadsheetml/2017/richdata2" count="13">
  <s>
    <k n="SourceText" t="s"/>
    <k n="LicenseText" t="s"/>
    <k n="SourceAddress" t="s"/>
    <k n="LicenseAddress" t="s"/>
  </s>
  <s>
    <k n="IPC" t="spb"/>
    <k n="PIL" t="spb"/>
    <k n="Area" t="spb"/>
    <k n="Nome" t="spb"/>
    <k n="UniqueName" t="spb"/>
    <k n="Descrizione" t="spb"/>
    <k n="Popolazione" t="spb"/>
    <k n="Abbreviazione" t="spb"/>
    <k n="Codice valuta" t="spb"/>
    <k n="Inno nazionale" t="spb"/>
    <k n="Nome ufficiale" t="spb"/>
    <k n="Medici per mille" t="spb"/>
    <k n="Area boschiva (%)" t="spb"/>
    <k n="Tasso di natalità" t="spb"/>
    <k n="Popolazione urbana" t="spb"/>
    <k n="Tasso di fertilità" t="spb"/>
    <k n="Aspettativa di vita" t="spb"/>
    <k n="Entrate fiscali (%)" t="spb"/>
    <k n="La città più grande" t="spb"/>
    <k n="Mortalità infantile" t="spb"/>
    <k n="Prefisso telefonico" t="spb"/>
    <k n="Prezzo della benzina" t="spb"/>
    <k n="Terreno agricolo (%)" t="spb"/>
    <k n="Aliquota fiscale totale" t="spb"/>
    <k n="Tasso di disoccupazione" t="spb"/>
    <k n="Variazione dell'IPC (%)" t="spb"/>
    <k n="Capitale/città principale" t="spb"/>
    <k n="Consumo di energia elettrica" t="spb"/>
    <k n="Dimensione delle forze armate" t="spb"/>
    <k n="Coefficiente di mortalità materna" t="spb"/>
    <k n="Emissioni di diossido di carbonio" t="spb"/>
    <k n="Popolazione: quota di reddito terzo 20%" t="spb"/>
    <k n="Popolazione: Quota di reddito quarto 20%" t="spb"/>
    <k n="Popolazione: quota di reddito secondo20%" t="spb"/>
    <k n="Consumo di energia da combustibili fossili" t="spb"/>
    <k n="Popolazione: quota di reddito 20%più basso" t="spb"/>
    <k n="Iscrizione lorda all'istruzione primaria (%)" t="spb"/>
    <k n="Popolazione: quota di reddito del 20%più alto" t="spb"/>
    <k n="Capitalizzazione di mercato delle società quotate" t="spb"/>
    <k n="Popolazione: partecipazione alla forza lavoro (%)" t="spb"/>
    <k n="Iscrizione lorda all'istruzione di terzo livello (%)" t="spb"/>
    <k n="Spese sanitarie non coperte da assicurazione o mutua (%)" t="spb"/>
  </s>
  <s>
    <k n="IPC" t="s"/>
    <k n="PIL" t="s"/>
    <k n="Area" t="s"/>
    <k n="Nome" t="s"/>
    <k n="Immagine" t="s"/>
    <k n="UniqueName" t="s"/>
    <k n="VDPID/VSID" t="s"/>
    <k n="Descrizione" t="s"/>
    <k n="Popolazione" t="s"/>
    <k n="Abbreviazione" t="s"/>
    <k n="Codice valuta" t="s"/>
    <k n="Inno nazionale" t="s"/>
    <k n="Nome ufficiale" t="s"/>
    <k n="LearnMoreOnLink" t="s"/>
    <k n="Medici per mille" t="s"/>
    <k n="Area boschiva (%)" t="s"/>
    <k n="Tasso di natalità" t="s"/>
    <k n="Popolazione urbana" t="s"/>
    <k n="Tasso di fertilità" t="s"/>
    <k n="Aspettativa di vita" t="s"/>
    <k n="Entrate fiscali (%)" t="s"/>
    <k n="La città più grande" t="s"/>
    <k n="Mortalità infantile" t="s"/>
    <k n="Prefisso telefonico" t="s"/>
    <k n="Prezzo della benzina" t="s"/>
    <k n="Terreno agricolo (%)" t="s"/>
    <k n="Aliquota fiscale totale" t="s"/>
    <k n="Tasso di disoccupazione" t="s"/>
    <k n="Variazione dell'IPC (%)" t="s"/>
    <k n="Capitale/città principale" t="s"/>
    <k n="Consumo di energia elettrica" t="s"/>
    <k n="Dimensione delle forze armate" t="s"/>
    <k n="Coefficiente di mortalità materna" t="s"/>
    <k n="Emissioni di diossido di carbonio" t="s"/>
    <k n="Popolazione: quota di reddito terzo 20%" t="s"/>
    <k n="Popolazione: Quota di reddito quarto 20%" t="s"/>
    <k n="Popolazione: quota di reddito secondo20%" t="s"/>
    <k n="Consumo di energia da combustibili fossili" t="s"/>
    <k n="Popolazione: quota di reddito 20%più basso" t="s"/>
    <k n="Iscrizione lorda all'istruzione primaria (%)" t="s"/>
    <k n="Popolazione: quota di reddito del 20%più alto" t="s"/>
    <k n="Capitalizzazione di mercato delle società quotate" t="s"/>
    <k n="Popolazione: partecipazione alla forza lavoro (%)" t="s"/>
    <k n="Iscrizione lorda all'istruzione di terzo livello (%)" t="s"/>
    <k n="Spese sanitarie non coperte da assicurazione o mutua (%)" t="s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VDPID/VSID" t="spb"/>
    <k n="LearnMoreOnLink" t="spb"/>
  </s>
  <s>
    <k n="Nome" t="i"/>
    <k n="Immagine" t="i"/>
  </s>
  <s>
    <k n="link" t="s"/>
    <k n="logo" t="s"/>
    <k n="name" t="s"/>
  </s>
  <s>
    <k n="IPC" t="s"/>
    <k n="PIL" t="s"/>
    <k n="Area" t="s"/>
    <k n="Popolazione" t="s"/>
    <k n="Medici per mille" t="s"/>
    <k n="Area boschiva (%)" t="s"/>
    <k n="Tasso di natalità" t="s"/>
    <k n="Popolazione urbana" t="s"/>
    <k n="Tasso di fertilità" t="s"/>
    <k n="Aspettativa di vita" t="s"/>
    <k n="Entrate fiscali (%)" t="s"/>
    <k n="Mortalità infantile" t="s"/>
    <k n="Prezzo della benzina" t="s"/>
    <k n="Terreno agricolo (%)" t="s"/>
    <k n="Aliquota fiscale totale" t="s"/>
    <k n="Tasso di disoccupazione" t="s"/>
    <k n="Variazione dell'IPC (%)" t="s"/>
    <k n="Consumo di energia elettrica" t="s"/>
    <k n="Dimensione delle forze armate" t="s"/>
    <k n="Coefficiente di mortalità materna" t="s"/>
    <k n="Emissioni di diossido di carbonio" t="s"/>
    <k n="Popolazione: quota di reddito terzo 20%" t="s"/>
    <k n="Popolazione: Quota di reddito quarto 20%" t="s"/>
    <k n="Popolazione: quota di reddito secondo20%" t="s"/>
    <k n="Consumo di energia da combustibili fossili" t="s"/>
    <k n="Popolazione: quota di reddito 20%più basso" t="s"/>
    <k n="Iscrizione lorda all'istruzione primaria (%)" t="s"/>
    <k n="Popolazione: quota di reddito del 20%più alto" t="s"/>
    <k n="Capitalizzazione di mercato delle società quotate" t="s"/>
    <k n="Popolazione: partecipazione alla forza lavoro (%)" t="s"/>
    <k n="Iscrizione lorda all'istruzione di terzo livello (%)" t="s"/>
    <k n="Spese sanitarie non coperte da assicurazione o mutua (%)" t="s"/>
  </s>
  <s>
    <k n="_Self" t="i"/>
  </s>
  <s>
    <k n="IPC" t="spb"/>
    <k n="PIL" t="spb"/>
    <k n="Area" t="spb"/>
    <k n="Nome" t="spb"/>
    <k n="UniqueName" t="spb"/>
    <k n="Descrizione" t="spb"/>
    <k n="Popolazione" t="spb"/>
    <k n="Abbreviazione" t="spb"/>
    <k n="Codice valuta" t="spb"/>
    <k n="Inno nazionale" t="spb"/>
    <k n="Nome ufficiale" t="spb"/>
    <k n="Salario minimo" t="spb"/>
    <k n="Medici per mille" t="spb"/>
    <k n="Area boschiva (%)" t="spb"/>
    <k n="Tasso di natalità" t="spb"/>
    <k n="Popolazione urbana" t="spb"/>
    <k n="Tasso di fertilità" t="spb"/>
    <k n="Aspettativa di vita" t="spb"/>
    <k n="Entrate fiscali (%)" t="spb"/>
    <k n="La città più grande" t="spb"/>
    <k n="Mortalità infantile" t="spb"/>
    <k n="Prefisso telefonico" t="spb"/>
    <k n="Prezzo della benzina" t="spb"/>
    <k n="Terreno agricolo (%)" t="spb"/>
    <k n="Aliquota fiscale totale" t="spb"/>
    <k n="Tasso di disoccupazione" t="spb"/>
    <k n="Variazione dell'IPC (%)" t="spb"/>
    <k n="Capitale/città principale" t="spb"/>
    <k n="Consumo di energia elettrica" t="spb"/>
    <k n="Dimensione delle forze armate" t="spb"/>
    <k n="Coefficiente di mortalità materna" t="spb"/>
    <k n="Emissioni di diossido di carbonio" t="spb"/>
    <k n="Popolazione: quota di reddito terzo 20%" t="spb"/>
    <k n="Popolazione: Quota di reddito quarto 20%" t="spb"/>
    <k n="Popolazione: quota di reddito secondo20%" t="spb"/>
    <k n="Consumo di energia da combustibili fossili" t="spb"/>
    <k n="Popolazione: quota di reddito 20%più basso" t="spb"/>
    <k n="Iscrizione lorda all'istruzione primaria (%)" t="spb"/>
    <k n="Popolazione: quota di reddito del 20%più alto" t="spb"/>
    <k n="Capitalizzazione di mercato delle società quotate" t="spb"/>
    <k n="Popolazione: partecipazione alla forza lavoro (%)" t="spb"/>
    <k n="Iscrizione lorda all'istruzione di terzo livello (%)" t="spb"/>
    <k n="Spese sanitarie non coperte da assicurazione o mutua (%)" t="spb"/>
  </s>
  <s>
    <k n="IPC" t="s"/>
    <k n="PIL" t="s"/>
    <k n="Area" t="s"/>
    <k n="Nome" t="s"/>
    <k n="Immagine" t="s"/>
    <k n="UniqueName" t="s"/>
    <k n="VDPID/VSID" t="s"/>
    <k n="Descrizione" t="s"/>
    <k n="Popolazione" t="s"/>
    <k n="Abbreviazione" t="s"/>
    <k n="Codice valuta" t="s"/>
    <k n="Inno nazionale" t="s"/>
    <k n="Nome ufficiale" t="s"/>
    <k n="Salario minimo" t="s"/>
    <k n="LearnMoreOnLink" t="s"/>
    <k n="Medici per mille" t="s"/>
    <k n="Area boschiva (%)" t="s"/>
    <k n="Tasso di natalità" t="s"/>
    <k n="Popolazione urbana" t="s"/>
    <k n="Tasso di fertilità" t="s"/>
    <k n="Aspettativa di vita" t="s"/>
    <k n="Entrate fiscali (%)" t="s"/>
    <k n="La città più grande" t="s"/>
    <k n="Mortalità infantile" t="s"/>
    <k n="Prefisso telefonico" t="s"/>
    <k n="Prezzo della benzina" t="s"/>
    <k n="Terreno agricolo (%)" t="s"/>
    <k n="Aliquota fiscale totale" t="s"/>
    <k n="Tasso di disoccupazione" t="s"/>
    <k n="Variazione dell'IPC (%)" t="s"/>
    <k n="Capitale/città principale" t="s"/>
    <k n="Consumo di energia elettrica" t="s"/>
    <k n="Dimensione delle forze armate" t="s"/>
    <k n="Coefficiente di mortalità materna" t="s"/>
    <k n="Emissioni di diossido di carbonio" t="s"/>
    <k n="Popolazione: quota di reddito terzo 20%" t="s"/>
    <k n="Popolazione: Quota di reddito quarto 20%" t="s"/>
    <k n="Popolazione: quota di reddito secondo20%" t="s"/>
    <k n="Consumo di energia da combustibili fossili" t="s"/>
    <k n="Popolazione: quota di reddito 20%più basso" t="s"/>
    <k n="Iscrizione lorda all'istruzione primaria (%)" t="s"/>
    <k n="Popolazione: quota di reddito del 20%più alto" t="s"/>
    <k n="Capitalizzazione di mercato delle società quotate" t="s"/>
    <k n="Popolazione: partecipazione alla forza lavoro (%)" t="s"/>
    <k n="Iscrizione lorda all'istruzione di terzo livello (%)" t="s"/>
    <k n="Spese sanitarie non coperte da assicurazione o mutua (%)" t="s"/>
  </s>
  <s>
    <k n="^Order" t="spba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3" formatCode="#,##0"/>
    </x:dxf>
    <x:dxf>
      <x:numFmt numFmtId="0" formatCode="General"/>
    </x:dxf>
    <x:dxf>
      <x:numFmt numFmtId="2" formatCode="0.00"/>
    </x:dxf>
    <x:dxf>
      <x:numFmt numFmtId="14" formatCode="0.00%"/>
    </x:dxf>
    <x:dxf>
      <x:numFmt numFmtId="4" formatCode="#,##0.00"/>
    </x:dxf>
    <x:dxf>
      <x:numFmt numFmtId="1" formatCode="0"/>
    </x:dxf>
  </dxfs>
  <richProperties>
    <rPr n="IsTitleField" t="b"/>
    <rPr n="IsHeroField" t="b"/>
    <rPr n="NumberFormat" t="s"/>
  </richProperties>
  <richStyles>
    <rSty>
      <rpv i="0">1</rpv>
    </rSty>
    <rSty>
      <rpv i="1">1</rpv>
    </rSty>
    <rSty dxfid="3">
      <rpv i="2">0.0%</rpv>
    </rSty>
    <rSty dxfid="0">
      <rpv i="2">#,##0</rpv>
    </rSty>
    <rSty dxfid="1">
      <rpv i="2">0.0</rpv>
    </rSty>
    <rSty dxfid="1">
      <rpv i="2">_([$$-en-US]* #,##0_);_([$$-en-US]* (#,##0);_([$$-en-US]* "-"_);_(@_)</rpv>
    </rSty>
    <rSty dxfid="4">
      <rpv i="2">#,##0.00</rpv>
    </rSty>
    <rSty dxfid="2">
      <rpv i="2">0.00</rpv>
    </rSty>
    <rSty dxfid="5">
      <rpv i="2">0</rpv>
    </rSty>
    <rSty dxfid="1">
      <rpv i="2">_([$$-en-US]* #,##0.00_);_([$$-en-US]* (#,##0.00);_([$$-en-US]* "-"??_);_(@_)</rpv>
    </rSty>
    <rSty dxfid="3"/>
  </richStyles>
</richStyleSheet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Snack" xr10:uid="{95DFC7F2-A5AB-4AFA-B1F5-BBDAF7F42485}" sourceName="Snack">
  <pivotTables>
    <pivotTable tabId="12" name="Tabella pivot33"/>
  </pivotTables>
  <data>
    <tabular pivotCacheId="1106476259">
      <items count="10">
        <i x="2" s="1"/>
        <i x="0" s="1"/>
        <i x="3" s="1"/>
        <i x="6" s="1"/>
        <i x="5" s="1"/>
        <i x="8" s="1"/>
        <i x="7" s="1"/>
        <i x="9" s="1"/>
        <i x="4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Paese" xr10:uid="{E75A26C8-FA56-465B-BCFC-CAF53CD2E6EA}" sourceName="Paese">
  <pivotTables>
    <pivotTable tabId="12" name="Tabella pivot33"/>
  </pivotTables>
  <data>
    <tabular pivotCacheId="1106476259">
      <items count="4">
        <i x="1"/>
        <i x="2"/>
        <i x="0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Snack1" xr10:uid="{B4CE766C-4A42-407A-8845-6C098865D2B3}" sourceName="Snack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ATEGORIA" xr10:uid="{8CF61893-3585-42EE-B4DE-B3133E0E3A9F}" sourceName="CATEGORIA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IBO" xr10:uid="{E0214A4D-EBFC-4165-99A2-5870C67C1420}" sourceName="CIBO">
  <extLst>
    <x:ext xmlns:x15="http://schemas.microsoft.com/office/spreadsheetml/2010/11/main" uri="{2F2917AC-EB37-4324-AD4E-5DD8C200BD13}">
      <x15:tableSlicerCache tableId="3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DCE5519B-BB02-4E3C-992A-2EDA7F6C86C4}" cache="FiltroDati_CATEGORIA" caption="CATEGORIA" rowHeight="225425"/>
  <slicer name="CIBO" xr10:uid="{4F346684-A5B0-4F8F-BBEC-3D74EE7C90A8}" cache="FiltroDati_CIBO" caption="CIBO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nack" xr10:uid="{CE62688F-B003-4592-9622-69EDD3C0E180}" cache="FiltroDati_Snack" caption="Snack" columnCount="2" style="SlicerStyleDark1" rowHeight="360000"/>
  <slicer name="Paese" xr10:uid="{8B3C57EF-465D-4D5B-A4D1-04E62F8C6B44}" cache="FiltroDati_Paese" caption="Paese" columnCount="2" style="SlicerStyleDark1" rowHeight="4680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nack 2" xr10:uid="{5C8722AB-9635-4019-A6E5-2210772BDD59}" cache="FiltroDati_Snack1" caption="Snack" columnCount="2" style="SlicerStyleDark1" rowHeight="396000"/>
</slicer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04BC90-6B16-4654-B4A3-DDD089CBB86E}" name="Tabella5" displayName="Tabella5" ref="A11:D19" totalsRowShown="0">
  <autoFilter ref="A11:D19" xr:uid="{2904BC90-6B16-4654-B4A3-DDD089CBB86E}"/>
  <tableColumns count="4">
    <tableColumn id="1" xr3:uid="{D2E93AD1-33C3-44AE-B900-41CCA7795D99}" name="Etichette di riga"/>
    <tableColumn id="2" xr3:uid="{008C828A-6DDE-4C7C-A55E-47D9054EB7F9}" name="Dolce"/>
    <tableColumn id="3" xr3:uid="{9C771880-A8B3-4ED8-9ED3-43F5B2D8F0CC}" name="Salato"/>
    <tableColumn id="4" xr3:uid="{B2CB3739-55BD-4A8C-AC89-8431C2ED4BF2}" name="Totale complessivo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464F48-D841-49E1-B25E-347B23FF4491}" name="Tabella3" displayName="Tabella3" ref="A1:C8" totalsRowShown="0" tableBorderDxfId="3">
  <autoFilter ref="A1:C8" xr:uid="{CC464F48-D841-49E1-B25E-347B23FF4491}"/>
  <tableColumns count="3">
    <tableColumn id="1" xr3:uid="{D1D2D13D-EDD1-4B08-990F-004411E5325E}" name="CATEGORIA" dataDxfId="2"/>
    <tableColumn id="2" xr3:uid="{E904CDB4-A5C3-48A4-AAFA-24DA4421ABCF}" name="CIBO" dataDxfId="1"/>
    <tableColumn id="3" xr3:uid="{B9D9156D-D945-4940-9D51-450E9EF0CA6B}" name="VOTI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B0465-8CEC-4880-ADEE-002F06875B94}" name="Tabella1" displayName="Tabella1" ref="A1:E11" totalsRowShown="0" headerRowDxfId="12" dataDxfId="11">
  <autoFilter ref="A1:E11" xr:uid="{453B0465-8CEC-4880-ADEE-002F06875B94}"/>
  <sortState xmlns:xlrd2="http://schemas.microsoft.com/office/spreadsheetml/2017/richdata2" ref="A2:E11">
    <sortCondition descending="1" ref="C1:C11"/>
  </sortState>
  <tableColumns count="5">
    <tableColumn id="1" xr3:uid="{9542572F-CE56-45BB-8911-061D4A376661}" name="Snack" dataDxfId="10"/>
    <tableColumn id="2" xr3:uid="{5AD6E844-3D29-4FC9-9A9D-8F8942CC1E3F}" name="Italia" dataDxfId="9"/>
    <tableColumn id="3" xr3:uid="{4BC919DB-9641-4D5D-9ACE-F422E9D0CD50}" name="Francia" dataDxfId="8"/>
    <tableColumn id="4" xr3:uid="{F9AB54D4-0433-41EB-B075-572696B00176}" name="Germania" dataDxfId="7"/>
    <tableColumn id="5" xr3:uid="{54C616EF-A450-4863-899F-D10FBC34701D}" name="Spagna" dataDxfId="6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970168-C9E0-48AD-8D10-E21512C0C01E}" name="Mappa_Snacks" displayName="Mappa_Snacks" ref="A1:C41" tableType="queryTable" totalsRowShown="0">
  <autoFilter ref="A1:C41" xr:uid="{73970168-C9E0-48AD-8D10-E21512C0C01E}">
    <filterColumn colId="0">
      <filters>
        <filter val="Mars"/>
      </filters>
    </filterColumn>
  </autoFilter>
  <tableColumns count="3">
    <tableColumn id="1" xr3:uid="{424FD3A3-E3F5-4935-8BA3-AD25E0A3536C}" uniqueName="1" name="Snack" queryTableFieldId="1" dataDxfId="5"/>
    <tableColumn id="2" xr3:uid="{392D3940-7472-4BAC-AE70-31A76EEB51CD}" uniqueName="2" name="Paese" queryTableFieldId="2" dataDxfId="4"/>
    <tableColumn id="3" xr3:uid="{8A5A808C-98A3-4B5C-A92A-BBFFBADB433F}" uniqueName="3" name="Quantità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9"/>
  <sheetViews>
    <sheetView zoomScale="80" zoomScaleNormal="80" workbookViewId="0">
      <selection activeCell="C34" sqref="C34"/>
    </sheetView>
  </sheetViews>
  <sheetFormatPr defaultColWidth="12.5703125" defaultRowHeight="15.75" customHeight="1" x14ac:dyDescent="0.2"/>
  <cols>
    <col min="1" max="1" width="14.7109375" customWidth="1"/>
    <col min="3" max="4" width="25.42578125" customWidth="1"/>
    <col min="5" max="5" width="22.7109375" customWidth="1"/>
  </cols>
  <sheetData>
    <row r="1" spans="1:27" ht="15.75" customHeight="1" x14ac:dyDescent="0.25">
      <c r="A1" s="9" t="s">
        <v>40</v>
      </c>
      <c r="B1" s="15" t="s">
        <v>0</v>
      </c>
      <c r="C1" s="18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9" t="s">
        <v>41</v>
      </c>
      <c r="B2" s="16" t="s">
        <v>5</v>
      </c>
      <c r="C2" s="19">
        <v>23</v>
      </c>
      <c r="D2" s="2"/>
    </row>
    <row r="3" spans="1:27" ht="12.75" x14ac:dyDescent="0.2">
      <c r="A3" s="9" t="s">
        <v>41</v>
      </c>
      <c r="B3" s="16" t="s">
        <v>4</v>
      </c>
      <c r="C3" s="19">
        <v>35</v>
      </c>
      <c r="D3" s="2"/>
    </row>
    <row r="4" spans="1:27" ht="12.75" x14ac:dyDescent="0.2">
      <c r="A4" s="9" t="s">
        <v>42</v>
      </c>
      <c r="B4" s="16" t="s">
        <v>3</v>
      </c>
      <c r="C4" s="19">
        <v>42</v>
      </c>
      <c r="D4" s="2"/>
    </row>
    <row r="5" spans="1:27" ht="12.75" x14ac:dyDescent="0.2">
      <c r="A5" s="9" t="s">
        <v>41</v>
      </c>
      <c r="B5" s="16" t="s">
        <v>8</v>
      </c>
      <c r="C5" s="19">
        <v>55</v>
      </c>
      <c r="D5" s="2"/>
    </row>
    <row r="6" spans="1:27" ht="12.75" x14ac:dyDescent="0.2">
      <c r="A6" s="9" t="s">
        <v>42</v>
      </c>
      <c r="B6" s="16" t="s">
        <v>7</v>
      </c>
      <c r="C6" s="19">
        <v>62</v>
      </c>
      <c r="D6" s="2"/>
    </row>
    <row r="7" spans="1:27" ht="12.75" x14ac:dyDescent="0.2">
      <c r="A7" s="9" t="s">
        <v>42</v>
      </c>
      <c r="B7" s="16" t="s">
        <v>2</v>
      </c>
      <c r="C7" s="19">
        <v>70</v>
      </c>
      <c r="D7" s="2"/>
    </row>
    <row r="8" spans="1:27" ht="12.75" x14ac:dyDescent="0.2">
      <c r="A8" s="9" t="s">
        <v>41</v>
      </c>
      <c r="B8" s="17" t="s">
        <v>6</v>
      </c>
      <c r="C8" s="20">
        <v>80</v>
      </c>
      <c r="D8" s="2"/>
    </row>
    <row r="11" spans="1:27" ht="15.75" customHeight="1" x14ac:dyDescent="0.2">
      <c r="A11" s="9" t="s">
        <v>43</v>
      </c>
      <c r="B11" t="s">
        <v>42</v>
      </c>
      <c r="C11" t="s">
        <v>41</v>
      </c>
      <c r="D11" t="s">
        <v>44</v>
      </c>
    </row>
    <row r="12" spans="1:27" ht="15.75" customHeight="1" x14ac:dyDescent="0.2">
      <c r="A12" t="s">
        <v>7</v>
      </c>
      <c r="B12">
        <v>62</v>
      </c>
      <c r="D12">
        <v>62</v>
      </c>
    </row>
    <row r="13" spans="1:27" ht="15.75" customHeight="1" x14ac:dyDescent="0.2">
      <c r="A13" t="s">
        <v>4</v>
      </c>
      <c r="B13">
        <v>35</v>
      </c>
      <c r="D13">
        <v>35</v>
      </c>
    </row>
    <row r="14" spans="1:27" ht="15.75" customHeight="1" x14ac:dyDescent="0.2">
      <c r="A14" t="s">
        <v>2</v>
      </c>
      <c r="C14">
        <v>70</v>
      </c>
      <c r="D14">
        <v>70</v>
      </c>
    </row>
    <row r="15" spans="1:27" ht="15.75" customHeight="1" x14ac:dyDescent="0.2">
      <c r="A15" t="s">
        <v>3</v>
      </c>
      <c r="C15">
        <v>42</v>
      </c>
      <c r="D15">
        <v>42</v>
      </c>
    </row>
    <row r="16" spans="1:27" ht="15.75" customHeight="1" x14ac:dyDescent="0.2">
      <c r="A16" t="s">
        <v>8</v>
      </c>
      <c r="C16">
        <v>55</v>
      </c>
      <c r="D16">
        <v>55</v>
      </c>
    </row>
    <row r="17" spans="1:4" ht="15.75" customHeight="1" x14ac:dyDescent="0.2">
      <c r="A17" t="s">
        <v>5</v>
      </c>
      <c r="C17">
        <v>23</v>
      </c>
      <c r="D17">
        <v>23</v>
      </c>
    </row>
    <row r="18" spans="1:4" ht="15.75" customHeight="1" x14ac:dyDescent="0.2">
      <c r="A18" t="s">
        <v>6</v>
      </c>
      <c r="B18">
        <v>80</v>
      </c>
      <c r="D18">
        <v>80</v>
      </c>
    </row>
    <row r="19" spans="1:4" ht="15.75" customHeight="1" x14ac:dyDescent="0.2">
      <c r="A19" t="s">
        <v>44</v>
      </c>
      <c r="B19">
        <v>59</v>
      </c>
      <c r="C19">
        <v>47.5</v>
      </c>
      <c r="D19">
        <v>52.428571428571431</v>
      </c>
    </row>
  </sheetData>
  <pageMargins left="0.7" right="0.7" top="0.75" bottom="0.75" header="0.3" footer="0.3"/>
  <drawing r:id="rId1"/>
  <tableParts count="2">
    <tablePart r:id="rId2"/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34"/>
  <sheetViews>
    <sheetView workbookViewId="0">
      <selection activeCell="F9" sqref="F9"/>
    </sheetView>
  </sheetViews>
  <sheetFormatPr defaultColWidth="12.5703125" defaultRowHeight="15.75" customHeight="1" x14ac:dyDescent="0.2"/>
  <cols>
    <col min="1" max="1" width="12.5703125" style="4"/>
    <col min="2" max="2" width="25.42578125" style="3" customWidth="1"/>
    <col min="3" max="3" width="24.140625" bestFit="1" customWidth="1"/>
    <col min="4" max="4" width="20.140625" customWidth="1"/>
    <col min="5" max="5" width="30.7109375" bestFit="1" customWidth="1"/>
    <col min="6" max="6" width="30.7109375" customWidth="1"/>
    <col min="10" max="10" width="14.140625" bestFit="1" customWidth="1"/>
  </cols>
  <sheetData>
    <row r="1" spans="1:28" ht="15.75" customHeight="1" x14ac:dyDescent="0.25">
      <c r="A1" s="24" t="s">
        <v>9</v>
      </c>
      <c r="B1" s="25" t="s">
        <v>10</v>
      </c>
      <c r="C1" s="26" t="s">
        <v>48</v>
      </c>
      <c r="D1" s="26" t="s">
        <v>46</v>
      </c>
      <c r="E1" s="27" t="s">
        <v>47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x14ac:dyDescent="0.2">
      <c r="A2" s="22">
        <v>1</v>
      </c>
      <c r="B2" s="23">
        <v>70.5</v>
      </c>
      <c r="C2" s="21">
        <f>_xlfn.FORECAST.LINEAR(A2,$B$2:$B$31,$A$2:$A$31)</f>
        <v>70.50430107526887</v>
      </c>
      <c r="D2" s="21">
        <f>_xlfn.PERCENTOF(B2,$B$2:$B$31)</f>
        <v>3.2155074116305568E-2</v>
      </c>
      <c r="E2" s="21">
        <v>0</v>
      </c>
    </row>
    <row r="3" spans="1:28" ht="12.75" x14ac:dyDescent="0.2">
      <c r="A3" s="22">
        <v>2</v>
      </c>
      <c r="B3" s="23">
        <v>71</v>
      </c>
      <c r="C3" s="21">
        <f t="shared" ref="C3:C31" si="0">_xlfn.FORECAST.LINEAR(A3,$B$2:$B$31,$A$2:$A$31)</f>
        <v>70.682165368928494</v>
      </c>
      <c r="D3" s="21">
        <f t="shared" ref="D3:D31" si="1">_xlfn.PERCENTOF(B3,$B$2:$B$31)</f>
        <v>3.2383124287343197E-2</v>
      </c>
      <c r="E3" s="21">
        <f>(B3-$B$2)/$B$2</f>
        <v>7.0921985815602835E-3</v>
      </c>
    </row>
    <row r="4" spans="1:28" ht="12.75" x14ac:dyDescent="0.2">
      <c r="A4" s="22">
        <v>3</v>
      </c>
      <c r="B4" s="23">
        <v>70.5</v>
      </c>
      <c r="C4" s="21">
        <f t="shared" si="0"/>
        <v>70.860029662588119</v>
      </c>
      <c r="D4" s="21">
        <f t="shared" si="1"/>
        <v>3.2155074116305568E-2</v>
      </c>
      <c r="E4" s="21">
        <f t="shared" ref="E4:E31" si="2">(B4-$B$2)/$B$2</f>
        <v>0</v>
      </c>
    </row>
    <row r="5" spans="1:28" ht="12.75" x14ac:dyDescent="0.2">
      <c r="A5" s="22">
        <v>4</v>
      </c>
      <c r="B5" s="23">
        <v>71</v>
      </c>
      <c r="C5" s="21">
        <f t="shared" si="0"/>
        <v>71.037893956247729</v>
      </c>
      <c r="D5" s="21">
        <f t="shared" si="1"/>
        <v>3.2383124287343197E-2</v>
      </c>
      <c r="E5" s="21">
        <f t="shared" si="2"/>
        <v>7.0921985815602835E-3</v>
      </c>
    </row>
    <row r="6" spans="1:28" ht="12.75" x14ac:dyDescent="0.2">
      <c r="A6" s="22">
        <v>5</v>
      </c>
      <c r="B6" s="23">
        <v>71.5</v>
      </c>
      <c r="C6" s="21">
        <f t="shared" si="0"/>
        <v>71.215758249907353</v>
      </c>
      <c r="D6" s="21">
        <f t="shared" si="1"/>
        <v>3.2611174458380826E-2</v>
      </c>
      <c r="E6" s="21">
        <f t="shared" si="2"/>
        <v>1.4184397163120567E-2</v>
      </c>
    </row>
    <row r="7" spans="1:28" ht="12.75" x14ac:dyDescent="0.2">
      <c r="A7" s="22">
        <v>6</v>
      </c>
      <c r="B7" s="23">
        <v>71</v>
      </c>
      <c r="C7" s="21">
        <f t="shared" si="0"/>
        <v>71.393622543566977</v>
      </c>
      <c r="D7" s="21">
        <f t="shared" si="1"/>
        <v>3.2383124287343197E-2</v>
      </c>
      <c r="E7" s="21">
        <f t="shared" si="2"/>
        <v>7.0921985815602835E-3</v>
      </c>
    </row>
    <row r="8" spans="1:28" ht="12.75" x14ac:dyDescent="0.2">
      <c r="A8" s="22">
        <v>7</v>
      </c>
      <c r="B8" s="23">
        <v>71.5</v>
      </c>
      <c r="C8" s="21">
        <f t="shared" si="0"/>
        <v>71.571486837226601</v>
      </c>
      <c r="D8" s="21">
        <f t="shared" si="1"/>
        <v>3.2611174458380826E-2</v>
      </c>
      <c r="E8" s="21">
        <f t="shared" si="2"/>
        <v>1.4184397163120567E-2</v>
      </c>
    </row>
    <row r="9" spans="1:28" ht="12.75" x14ac:dyDescent="0.2">
      <c r="A9" s="22">
        <v>8</v>
      </c>
      <c r="B9" s="23">
        <v>72</v>
      </c>
      <c r="C9" s="21">
        <f t="shared" si="0"/>
        <v>71.749351130886225</v>
      </c>
      <c r="D9" s="21">
        <f t="shared" si="1"/>
        <v>3.2839224629418455E-2</v>
      </c>
      <c r="E9" s="21">
        <f t="shared" si="2"/>
        <v>2.1276595744680851E-2</v>
      </c>
    </row>
    <row r="10" spans="1:28" ht="12.75" x14ac:dyDescent="0.2">
      <c r="A10" s="22">
        <v>9</v>
      </c>
      <c r="B10" s="23">
        <v>71.5</v>
      </c>
      <c r="C10" s="21">
        <f t="shared" si="0"/>
        <v>71.927215424545849</v>
      </c>
      <c r="D10" s="21">
        <f t="shared" si="1"/>
        <v>3.2611174458380826E-2</v>
      </c>
      <c r="E10" s="21">
        <f t="shared" si="2"/>
        <v>1.4184397163120567E-2</v>
      </c>
    </row>
    <row r="11" spans="1:28" ht="12.75" x14ac:dyDescent="0.2">
      <c r="A11" s="22">
        <v>10</v>
      </c>
      <c r="B11" s="23">
        <v>72</v>
      </c>
      <c r="C11" s="21">
        <f t="shared" si="0"/>
        <v>72.105079718205474</v>
      </c>
      <c r="D11" s="21">
        <f t="shared" si="1"/>
        <v>3.2839224629418455E-2</v>
      </c>
      <c r="E11" s="21">
        <f t="shared" si="2"/>
        <v>2.1276595744680851E-2</v>
      </c>
    </row>
    <row r="12" spans="1:28" ht="12.75" x14ac:dyDescent="0.2">
      <c r="A12" s="22">
        <v>11</v>
      </c>
      <c r="B12" s="23">
        <v>72.400000000000006</v>
      </c>
      <c r="C12" s="21">
        <f t="shared" si="0"/>
        <v>72.282944011865084</v>
      </c>
      <c r="D12" s="21">
        <f t="shared" si="1"/>
        <v>3.3021664766248557E-2</v>
      </c>
      <c r="E12" s="21">
        <f t="shared" si="2"/>
        <v>2.6950354609929159E-2</v>
      </c>
    </row>
    <row r="13" spans="1:28" ht="12.75" x14ac:dyDescent="0.2">
      <c r="A13" s="22">
        <v>12</v>
      </c>
      <c r="B13" s="23">
        <v>72.900000000000006</v>
      </c>
      <c r="C13" s="21">
        <f t="shared" si="0"/>
        <v>72.460808305524708</v>
      </c>
      <c r="D13" s="21">
        <f t="shared" si="1"/>
        <v>3.3249714937286186E-2</v>
      </c>
      <c r="E13" s="21">
        <f t="shared" si="2"/>
        <v>3.4042553191489446E-2</v>
      </c>
    </row>
    <row r="14" spans="1:28" ht="12.75" x14ac:dyDescent="0.2">
      <c r="A14" s="22">
        <v>13</v>
      </c>
      <c r="B14" s="23">
        <v>72.400000000000006</v>
      </c>
      <c r="C14" s="21">
        <f t="shared" si="0"/>
        <v>72.638672599184332</v>
      </c>
      <c r="D14" s="21">
        <f t="shared" si="1"/>
        <v>3.3021664766248557E-2</v>
      </c>
      <c r="E14" s="21">
        <f t="shared" si="2"/>
        <v>2.6950354609929159E-2</v>
      </c>
    </row>
    <row r="15" spans="1:28" ht="12.75" x14ac:dyDescent="0.2">
      <c r="A15" s="22">
        <v>14</v>
      </c>
      <c r="B15" s="23">
        <v>72.900000000000006</v>
      </c>
      <c r="C15" s="21">
        <f t="shared" si="0"/>
        <v>72.816536892843956</v>
      </c>
      <c r="D15" s="21">
        <f t="shared" si="1"/>
        <v>3.3249714937286186E-2</v>
      </c>
      <c r="E15" s="21">
        <f t="shared" si="2"/>
        <v>3.4042553191489446E-2</v>
      </c>
    </row>
    <row r="16" spans="1:28" ht="12.75" x14ac:dyDescent="0.2">
      <c r="A16" s="22">
        <v>15</v>
      </c>
      <c r="B16" s="23">
        <v>73.400000000000006</v>
      </c>
      <c r="C16" s="21">
        <f t="shared" si="0"/>
        <v>72.99440118650358</v>
      </c>
      <c r="D16" s="21">
        <f t="shared" si="1"/>
        <v>3.3477765108323815E-2</v>
      </c>
      <c r="E16" s="21">
        <f t="shared" si="2"/>
        <v>4.1134751773049726E-2</v>
      </c>
    </row>
    <row r="17" spans="1:10" ht="12.75" x14ac:dyDescent="0.2">
      <c r="A17" s="22">
        <v>16</v>
      </c>
      <c r="B17" s="23">
        <v>72.900000000000006</v>
      </c>
      <c r="C17" s="21">
        <f t="shared" si="0"/>
        <v>73.172265480163205</v>
      </c>
      <c r="D17" s="21">
        <f t="shared" si="1"/>
        <v>3.3249714937286186E-2</v>
      </c>
      <c r="E17" s="21">
        <f t="shared" si="2"/>
        <v>3.4042553191489446E-2</v>
      </c>
    </row>
    <row r="18" spans="1:10" ht="12.75" x14ac:dyDescent="0.2">
      <c r="A18" s="22">
        <v>17</v>
      </c>
      <c r="B18" s="23">
        <v>73.400000000000006</v>
      </c>
      <c r="C18" s="21">
        <f t="shared" si="0"/>
        <v>73.350129773822815</v>
      </c>
      <c r="D18" s="21">
        <f t="shared" si="1"/>
        <v>3.3477765108323815E-2</v>
      </c>
      <c r="E18" s="21">
        <f t="shared" si="2"/>
        <v>4.1134751773049726E-2</v>
      </c>
    </row>
    <row r="19" spans="1:10" ht="12.75" x14ac:dyDescent="0.2">
      <c r="A19" s="22">
        <v>18</v>
      </c>
      <c r="B19" s="23">
        <v>73.900000000000006</v>
      </c>
      <c r="C19" s="21">
        <f t="shared" si="0"/>
        <v>73.527994067482439</v>
      </c>
      <c r="D19" s="21">
        <f t="shared" si="1"/>
        <v>3.3705815279361444E-2</v>
      </c>
      <c r="E19" s="21">
        <f t="shared" si="2"/>
        <v>4.8226950354610013E-2</v>
      </c>
    </row>
    <row r="20" spans="1:10" ht="12.75" x14ac:dyDescent="0.2">
      <c r="A20" s="22">
        <v>19</v>
      </c>
      <c r="B20" s="23">
        <v>73.400000000000006</v>
      </c>
      <c r="C20" s="21">
        <f t="shared" si="0"/>
        <v>73.705858361142063</v>
      </c>
      <c r="D20" s="21">
        <f t="shared" si="1"/>
        <v>3.3477765108323815E-2</v>
      </c>
      <c r="E20" s="21">
        <f t="shared" si="2"/>
        <v>4.1134751773049726E-2</v>
      </c>
    </row>
    <row r="21" spans="1:10" ht="12.75" x14ac:dyDescent="0.2">
      <c r="A21" s="22">
        <v>20</v>
      </c>
      <c r="B21" s="23">
        <v>73.900000000000006</v>
      </c>
      <c r="C21" s="21">
        <f t="shared" si="0"/>
        <v>73.883722654801687</v>
      </c>
      <c r="D21" s="21">
        <f t="shared" si="1"/>
        <v>3.3705815279361444E-2</v>
      </c>
      <c r="E21" s="21">
        <f t="shared" si="2"/>
        <v>4.8226950354610013E-2</v>
      </c>
    </row>
    <row r="22" spans="1:10" ht="12.75" x14ac:dyDescent="0.2">
      <c r="A22" s="22">
        <v>21</v>
      </c>
      <c r="B22" s="23">
        <v>74.400000000000006</v>
      </c>
      <c r="C22" s="21">
        <f t="shared" si="0"/>
        <v>74.061586948461311</v>
      </c>
      <c r="D22" s="21">
        <f t="shared" si="1"/>
        <v>3.3933865450399066E-2</v>
      </c>
      <c r="E22" s="21">
        <f t="shared" si="2"/>
        <v>5.5319148936170293E-2</v>
      </c>
    </row>
    <row r="23" spans="1:10" ht="12.75" x14ac:dyDescent="0.2">
      <c r="A23" s="22">
        <v>22</v>
      </c>
      <c r="B23" s="23">
        <v>73.900000000000006</v>
      </c>
      <c r="C23" s="21">
        <f t="shared" si="0"/>
        <v>74.239451242120936</v>
      </c>
      <c r="D23" s="21">
        <f t="shared" si="1"/>
        <v>3.3705815279361444E-2</v>
      </c>
      <c r="E23" s="21">
        <f t="shared" si="2"/>
        <v>4.8226950354610013E-2</v>
      </c>
    </row>
    <row r="24" spans="1:10" ht="12.75" x14ac:dyDescent="0.2">
      <c r="A24" s="22">
        <v>23</v>
      </c>
      <c r="B24" s="23">
        <v>74.400000000000006</v>
      </c>
      <c r="C24" s="21">
        <f t="shared" si="0"/>
        <v>74.41731553578056</v>
      </c>
      <c r="D24" s="21">
        <f t="shared" si="1"/>
        <v>3.3933865450399066E-2</v>
      </c>
      <c r="E24" s="21">
        <f t="shared" si="2"/>
        <v>5.5319148936170293E-2</v>
      </c>
    </row>
    <row r="25" spans="1:10" ht="12.75" x14ac:dyDescent="0.2">
      <c r="A25" s="22">
        <v>24</v>
      </c>
      <c r="B25" s="23">
        <v>74.900000000000006</v>
      </c>
      <c r="C25" s="21">
        <f t="shared" si="0"/>
        <v>74.59517982944017</v>
      </c>
      <c r="D25" s="21">
        <f t="shared" si="1"/>
        <v>3.4161915621436695E-2</v>
      </c>
      <c r="E25" s="21">
        <f t="shared" si="2"/>
        <v>6.241134751773058E-2</v>
      </c>
      <c r="F25" s="5" t="s">
        <v>39</v>
      </c>
      <c r="G25" s="11">
        <f>PEARSON(A2:A31,B2:B31)</f>
        <v>0.98460771575295047</v>
      </c>
    </row>
    <row r="26" spans="1:10" ht="12.75" x14ac:dyDescent="0.2">
      <c r="A26" s="22">
        <v>25</v>
      </c>
      <c r="B26" s="23">
        <v>74.400000000000006</v>
      </c>
      <c r="C26" s="21">
        <f t="shared" si="0"/>
        <v>74.773044123099794</v>
      </c>
      <c r="D26" s="21">
        <f t="shared" si="1"/>
        <v>3.3933865450399066E-2</v>
      </c>
      <c r="E26" s="21">
        <f t="shared" si="2"/>
        <v>5.5319148936170293E-2</v>
      </c>
      <c r="F26" s="6"/>
    </row>
    <row r="27" spans="1:10" ht="12.75" x14ac:dyDescent="0.2">
      <c r="A27" s="22">
        <v>26</v>
      </c>
      <c r="B27" s="23">
        <v>74.900000000000006</v>
      </c>
      <c r="C27" s="21">
        <f t="shared" si="0"/>
        <v>74.950908416759418</v>
      </c>
      <c r="D27" s="21">
        <f t="shared" si="1"/>
        <v>3.4161915621436695E-2</v>
      </c>
      <c r="E27" s="21">
        <f t="shared" si="2"/>
        <v>6.241134751773058E-2</v>
      </c>
    </row>
    <row r="28" spans="1:10" ht="12.75" x14ac:dyDescent="0.2">
      <c r="A28" s="22">
        <v>27</v>
      </c>
      <c r="B28" s="23">
        <v>75.400000000000006</v>
      </c>
      <c r="C28" s="21">
        <f t="shared" si="0"/>
        <v>75.128772710419042</v>
      </c>
      <c r="D28" s="21">
        <f t="shared" si="1"/>
        <v>3.4389965792474324E-2</v>
      </c>
      <c r="E28" s="21">
        <f t="shared" si="2"/>
        <v>6.9503546099290867E-2</v>
      </c>
    </row>
    <row r="29" spans="1:10" ht="12.75" x14ac:dyDescent="0.2">
      <c r="A29" s="22">
        <v>28</v>
      </c>
      <c r="B29" s="23">
        <v>74.900000000000006</v>
      </c>
      <c r="C29" s="21">
        <f t="shared" si="0"/>
        <v>75.306637004078667</v>
      </c>
      <c r="D29" s="21">
        <f t="shared" si="1"/>
        <v>3.4161915621436695E-2</v>
      </c>
      <c r="E29" s="21">
        <f t="shared" si="2"/>
        <v>6.241134751773058E-2</v>
      </c>
    </row>
    <row r="30" spans="1:10" ht="12.75" x14ac:dyDescent="0.2">
      <c r="A30" s="22">
        <v>29</v>
      </c>
      <c r="B30" s="23">
        <v>75.400000000000006</v>
      </c>
      <c r="C30" s="21">
        <f t="shared" si="0"/>
        <v>75.484501297738291</v>
      </c>
      <c r="D30" s="21">
        <f t="shared" si="1"/>
        <v>3.4389965792474324E-2</v>
      </c>
      <c r="E30" s="21">
        <f t="shared" si="2"/>
        <v>6.9503546099290867E-2</v>
      </c>
      <c r="G30" s="12" cm="1">
        <f t="array" ref="G30:H34">LINEST(B2:B31,A2:A31,TRUE,TRUE)</f>
        <v>0.177864293659622</v>
      </c>
      <c r="H30" s="12">
        <v>70.326436781609246</v>
      </c>
      <c r="I30" s="13" t="s">
        <v>28</v>
      </c>
      <c r="J30" s="13" t="s">
        <v>29</v>
      </c>
    </row>
    <row r="31" spans="1:10" ht="12.75" x14ac:dyDescent="0.2">
      <c r="A31" s="22">
        <v>30</v>
      </c>
      <c r="B31" s="23">
        <v>75.900000000000006</v>
      </c>
      <c r="C31" s="21">
        <f t="shared" si="0"/>
        <v>75.662365591397901</v>
      </c>
      <c r="D31" s="21">
        <f t="shared" si="1"/>
        <v>3.4618015963511953E-2</v>
      </c>
      <c r="E31" s="21">
        <f t="shared" si="2"/>
        <v>7.6595744680851147E-2</v>
      </c>
      <c r="G31" s="12">
        <v>5.9667164078283947E-3</v>
      </c>
      <c r="H31" s="12">
        <v>0.10592672276274234</v>
      </c>
      <c r="I31" s="13" t="s">
        <v>30</v>
      </c>
      <c r="J31" s="13" t="s">
        <v>31</v>
      </c>
    </row>
    <row r="32" spans="1:10" ht="15.75" customHeight="1" x14ac:dyDescent="0.2">
      <c r="G32" s="12">
        <v>0.96945235392024298</v>
      </c>
      <c r="H32" s="12">
        <v>0.28286892953102971</v>
      </c>
      <c r="I32" s="13" t="s">
        <v>32</v>
      </c>
      <c r="J32" s="13" t="s">
        <v>33</v>
      </c>
    </row>
    <row r="33" spans="7:10" ht="15.75" customHeight="1" x14ac:dyDescent="0.2">
      <c r="G33" s="12">
        <v>888.60090361445759</v>
      </c>
      <c r="H33" s="12">
        <v>28</v>
      </c>
      <c r="I33" s="13" t="s">
        <v>34</v>
      </c>
      <c r="J33" s="13" t="s">
        <v>35</v>
      </c>
    </row>
    <row r="34" spans="7:10" ht="15.75" customHeight="1" x14ac:dyDescent="0.2">
      <c r="G34" s="12">
        <v>71.101251390434015</v>
      </c>
      <c r="H34" s="12">
        <v>2.2404152762328584</v>
      </c>
      <c r="I34" s="13" t="s">
        <v>36</v>
      </c>
      <c r="J34" s="13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1"/>
  <sheetViews>
    <sheetView zoomScaleNormal="100" workbookViewId="0">
      <selection activeCell="J21" sqref="J21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12" ht="15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</row>
    <row r="2" spans="1:12" ht="12.75" x14ac:dyDescent="0.2">
      <c r="A2" s="2" t="s">
        <v>23</v>
      </c>
      <c r="B2" s="2">
        <v>4</v>
      </c>
      <c r="C2" s="2">
        <v>39</v>
      </c>
      <c r="D2" s="2">
        <v>5</v>
      </c>
      <c r="E2" s="2">
        <v>22</v>
      </c>
    </row>
    <row r="3" spans="1:12" ht="12.75" x14ac:dyDescent="0.2">
      <c r="A3" s="2" t="s">
        <v>24</v>
      </c>
      <c r="B3" s="2">
        <v>20</v>
      </c>
      <c r="C3" s="2">
        <v>17</v>
      </c>
      <c r="D3" s="2">
        <v>14</v>
      </c>
      <c r="E3" s="2">
        <v>12</v>
      </c>
    </row>
    <row r="4" spans="1:12" ht="12.75" x14ac:dyDescent="0.2">
      <c r="A4" s="2" t="s">
        <v>20</v>
      </c>
      <c r="B4" s="2">
        <v>18</v>
      </c>
      <c r="C4" s="2">
        <v>13</v>
      </c>
      <c r="D4" s="2">
        <v>9</v>
      </c>
      <c r="E4" s="2">
        <v>9</v>
      </c>
    </row>
    <row r="5" spans="1:12" ht="12.75" x14ac:dyDescent="0.2">
      <c r="A5" s="2" t="s">
        <v>25</v>
      </c>
      <c r="B5" s="2">
        <v>4</v>
      </c>
      <c r="C5" s="2">
        <v>11</v>
      </c>
      <c r="D5" s="2">
        <v>2</v>
      </c>
      <c r="E5" s="2">
        <v>4</v>
      </c>
    </row>
    <row r="6" spans="1:12" ht="12.75" x14ac:dyDescent="0.2">
      <c r="A6" s="2" t="s">
        <v>22</v>
      </c>
      <c r="B6" s="2">
        <v>2</v>
      </c>
      <c r="C6" s="2">
        <v>8</v>
      </c>
      <c r="D6" s="2">
        <v>38</v>
      </c>
      <c r="E6" s="2">
        <v>6</v>
      </c>
    </row>
    <row r="7" spans="1:12" ht="12.75" x14ac:dyDescent="0.2">
      <c r="A7" s="2" t="s">
        <v>17</v>
      </c>
      <c r="B7" s="2">
        <v>25</v>
      </c>
      <c r="C7" s="2">
        <v>7</v>
      </c>
      <c r="D7" s="2">
        <v>11</v>
      </c>
      <c r="E7" s="2">
        <v>23</v>
      </c>
    </row>
    <row r="8" spans="1:12" ht="12.75" x14ac:dyDescent="0.2">
      <c r="A8" s="2" t="s">
        <v>18</v>
      </c>
      <c r="B8" s="2">
        <v>8</v>
      </c>
      <c r="C8" s="2">
        <v>2</v>
      </c>
      <c r="D8" s="2">
        <v>1</v>
      </c>
      <c r="E8" s="2">
        <v>3</v>
      </c>
    </row>
    <row r="9" spans="1:12" ht="12.75" x14ac:dyDescent="0.2">
      <c r="A9" s="2" t="s">
        <v>16</v>
      </c>
      <c r="B9" s="2">
        <v>12</v>
      </c>
      <c r="C9" s="2">
        <v>1</v>
      </c>
      <c r="D9" s="2">
        <v>2</v>
      </c>
      <c r="E9" s="2">
        <v>5</v>
      </c>
    </row>
    <row r="10" spans="1:12" ht="12.75" x14ac:dyDescent="0.2">
      <c r="A10" s="2" t="s">
        <v>21</v>
      </c>
      <c r="B10" s="2">
        <v>6</v>
      </c>
      <c r="C10" s="2">
        <v>1</v>
      </c>
      <c r="D10" s="2">
        <v>11</v>
      </c>
      <c r="E10" s="2">
        <v>11</v>
      </c>
    </row>
    <row r="11" spans="1:12" ht="12.75" x14ac:dyDescent="0.2">
      <c r="A11" s="2" t="s">
        <v>19</v>
      </c>
      <c r="B11" s="2">
        <v>1</v>
      </c>
      <c r="C11" s="2">
        <v>1</v>
      </c>
      <c r="D11" s="2">
        <v>7</v>
      </c>
      <c r="E11" s="2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E1C4-39E4-4C28-9980-C82BB906A5C5}">
  <dimension ref="A1:AG52"/>
  <sheetViews>
    <sheetView tabSelected="1" topLeftCell="D1" zoomScale="70" zoomScaleNormal="70" workbookViewId="0">
      <selection activeCell="AJ39" sqref="AJ39"/>
    </sheetView>
  </sheetViews>
  <sheetFormatPr defaultRowHeight="12.75" x14ac:dyDescent="0.2"/>
  <sheetData>
    <row r="1" spans="1:33" ht="26.25" customHeight="1" x14ac:dyDescent="0.2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3" ht="12.75" customHeight="1" x14ac:dyDescent="0.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3" ht="12.75" customHeight="1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3" ht="12.7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ht="12.75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ht="12.7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ht="12.75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ht="12.75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ht="12.7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2.7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ht="12.7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ht="12.7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ht="12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ht="12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ht="12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ht="12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1:33" ht="12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ht="12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1:33" ht="12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ht="12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ht="12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ht="12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1:33" ht="12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ht="12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12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1:33" ht="12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ht="12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ht="12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ht="12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ht="12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ht="12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1:33" ht="12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:33" ht="12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ht="12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ht="12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ht="12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ht="12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ht="12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ht="12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ht="12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ht="12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ht="12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ht="12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ht="12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ht="12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ht="12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ht="12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ht="12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ht="12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ht="12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ht="12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ht="12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</sheetData>
  <mergeCells count="1">
    <mergeCell ref="A4:AG52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79C5-2736-4936-B68E-CDD02B62A256}">
  <dimension ref="A1:C41"/>
  <sheetViews>
    <sheetView workbookViewId="0">
      <selection activeCell="E9" sqref="E9"/>
    </sheetView>
  </sheetViews>
  <sheetFormatPr defaultRowHeight="12.75" x14ac:dyDescent="0.2"/>
  <cols>
    <col min="1" max="1" width="12.140625" bestFit="1" customWidth="1"/>
    <col min="2" max="2" width="11" bestFit="1" customWidth="1"/>
    <col min="3" max="3" width="9.28515625" bestFit="1" customWidth="1"/>
    <col min="9" max="12" width="2" bestFit="1" customWidth="1"/>
    <col min="13" max="14" width="3" bestFit="1" customWidth="1"/>
    <col min="15" max="15" width="18.7109375" bestFit="1" customWidth="1"/>
    <col min="16" max="16" width="8.7109375" bestFit="1" customWidth="1"/>
    <col min="17" max="17" width="8.28515625" bestFit="1" customWidth="1"/>
    <col min="18" max="18" width="7.140625" bestFit="1" customWidth="1"/>
    <col min="19" max="19" width="18.7109375" bestFit="1" customWidth="1"/>
  </cols>
  <sheetData>
    <row r="1" spans="1:3" x14ac:dyDescent="0.2">
      <c r="A1" t="s">
        <v>11</v>
      </c>
      <c r="B1" t="s">
        <v>26</v>
      </c>
      <c r="C1" t="s">
        <v>27</v>
      </c>
    </row>
    <row r="2" spans="1:3" hidden="1" x14ac:dyDescent="0.2">
      <c r="A2" t="s">
        <v>23</v>
      </c>
      <c r="B2" t="e" vm="1">
        <v>#VALUE!</v>
      </c>
      <c r="C2">
        <v>4</v>
      </c>
    </row>
    <row r="3" spans="1:3" hidden="1" x14ac:dyDescent="0.2">
      <c r="A3" t="s">
        <v>23</v>
      </c>
      <c r="B3" t="e" vm="2">
        <v>#VALUE!</v>
      </c>
      <c r="C3">
        <v>39</v>
      </c>
    </row>
    <row r="4" spans="1:3" hidden="1" x14ac:dyDescent="0.2">
      <c r="A4" t="s">
        <v>23</v>
      </c>
      <c r="B4" t="e" vm="3">
        <v>#VALUE!</v>
      </c>
      <c r="C4">
        <v>5</v>
      </c>
    </row>
    <row r="5" spans="1:3" hidden="1" x14ac:dyDescent="0.2">
      <c r="A5" t="s">
        <v>23</v>
      </c>
      <c r="B5" t="e" vm="4">
        <v>#VALUE!</v>
      </c>
      <c r="C5">
        <v>22</v>
      </c>
    </row>
    <row r="6" spans="1:3" hidden="1" x14ac:dyDescent="0.2">
      <c r="A6" t="s">
        <v>24</v>
      </c>
      <c r="B6" t="e" vm="1">
        <v>#VALUE!</v>
      </c>
      <c r="C6">
        <v>20</v>
      </c>
    </row>
    <row r="7" spans="1:3" hidden="1" x14ac:dyDescent="0.2">
      <c r="A7" t="s">
        <v>24</v>
      </c>
      <c r="B7" t="e" vm="2">
        <v>#VALUE!</v>
      </c>
      <c r="C7">
        <v>17</v>
      </c>
    </row>
    <row r="8" spans="1:3" hidden="1" x14ac:dyDescent="0.2">
      <c r="A8" t="s">
        <v>24</v>
      </c>
      <c r="B8" t="e" vm="3">
        <v>#VALUE!</v>
      </c>
      <c r="C8">
        <v>14</v>
      </c>
    </row>
    <row r="9" spans="1:3" hidden="1" x14ac:dyDescent="0.2">
      <c r="A9" t="s">
        <v>24</v>
      </c>
      <c r="B9" t="e" vm="4">
        <v>#VALUE!</v>
      </c>
      <c r="C9">
        <v>12</v>
      </c>
    </row>
    <row r="10" spans="1:3" hidden="1" x14ac:dyDescent="0.2">
      <c r="A10" t="s">
        <v>20</v>
      </c>
      <c r="B10" t="e" vm="1">
        <v>#VALUE!</v>
      </c>
      <c r="C10">
        <v>18</v>
      </c>
    </row>
    <row r="11" spans="1:3" hidden="1" x14ac:dyDescent="0.2">
      <c r="A11" t="s">
        <v>20</v>
      </c>
      <c r="B11" t="e" vm="2">
        <v>#VALUE!</v>
      </c>
      <c r="C11">
        <v>13</v>
      </c>
    </row>
    <row r="12" spans="1:3" hidden="1" x14ac:dyDescent="0.2">
      <c r="A12" t="s">
        <v>20</v>
      </c>
      <c r="B12" t="e" vm="3">
        <v>#VALUE!</v>
      </c>
      <c r="C12">
        <v>9</v>
      </c>
    </row>
    <row r="13" spans="1:3" hidden="1" x14ac:dyDescent="0.2">
      <c r="A13" t="s">
        <v>20</v>
      </c>
      <c r="B13" t="e" vm="4">
        <v>#VALUE!</v>
      </c>
      <c r="C13">
        <v>9</v>
      </c>
    </row>
    <row r="14" spans="1:3" hidden="1" x14ac:dyDescent="0.2">
      <c r="A14" t="s">
        <v>25</v>
      </c>
      <c r="B14" t="e" vm="1">
        <v>#VALUE!</v>
      </c>
      <c r="C14">
        <v>4</v>
      </c>
    </row>
    <row r="15" spans="1:3" hidden="1" x14ac:dyDescent="0.2">
      <c r="A15" t="s">
        <v>25</v>
      </c>
      <c r="B15" t="e" vm="2">
        <v>#VALUE!</v>
      </c>
      <c r="C15">
        <v>11</v>
      </c>
    </row>
    <row r="16" spans="1:3" hidden="1" x14ac:dyDescent="0.2">
      <c r="A16" t="s">
        <v>25</v>
      </c>
      <c r="B16" t="e" vm="3">
        <v>#VALUE!</v>
      </c>
      <c r="C16">
        <v>2</v>
      </c>
    </row>
    <row r="17" spans="1:3" hidden="1" x14ac:dyDescent="0.2">
      <c r="A17" t="s">
        <v>25</v>
      </c>
      <c r="B17" t="e" vm="4">
        <v>#VALUE!</v>
      </c>
      <c r="C17">
        <v>4</v>
      </c>
    </row>
    <row r="18" spans="1:3" hidden="1" x14ac:dyDescent="0.2">
      <c r="A18" t="s">
        <v>22</v>
      </c>
      <c r="B18" t="e" vm="1">
        <v>#VALUE!</v>
      </c>
      <c r="C18">
        <v>2</v>
      </c>
    </row>
    <row r="19" spans="1:3" hidden="1" x14ac:dyDescent="0.2">
      <c r="A19" t="s">
        <v>22</v>
      </c>
      <c r="B19" t="e" vm="2">
        <v>#VALUE!</v>
      </c>
      <c r="C19">
        <v>8</v>
      </c>
    </row>
    <row r="20" spans="1:3" hidden="1" x14ac:dyDescent="0.2">
      <c r="A20" t="s">
        <v>22</v>
      </c>
      <c r="B20" t="e" vm="3">
        <v>#VALUE!</v>
      </c>
      <c r="C20">
        <v>38</v>
      </c>
    </row>
    <row r="21" spans="1:3" hidden="1" x14ac:dyDescent="0.2">
      <c r="A21" t="s">
        <v>22</v>
      </c>
      <c r="B21" t="e" vm="4">
        <v>#VALUE!</v>
      </c>
      <c r="C21">
        <v>6</v>
      </c>
    </row>
    <row r="22" spans="1:3" hidden="1" x14ac:dyDescent="0.2">
      <c r="A22" t="s">
        <v>17</v>
      </c>
      <c r="B22" t="e" vm="1">
        <v>#VALUE!</v>
      </c>
      <c r="C22">
        <v>25</v>
      </c>
    </row>
    <row r="23" spans="1:3" hidden="1" x14ac:dyDescent="0.2">
      <c r="A23" t="s">
        <v>17</v>
      </c>
      <c r="B23" t="e" vm="2">
        <v>#VALUE!</v>
      </c>
      <c r="C23">
        <v>7</v>
      </c>
    </row>
    <row r="24" spans="1:3" hidden="1" x14ac:dyDescent="0.2">
      <c r="A24" t="s">
        <v>17</v>
      </c>
      <c r="B24" t="e" vm="3">
        <v>#VALUE!</v>
      </c>
      <c r="C24">
        <v>11</v>
      </c>
    </row>
    <row r="25" spans="1:3" hidden="1" x14ac:dyDescent="0.2">
      <c r="A25" t="s">
        <v>17</v>
      </c>
      <c r="B25" t="e" vm="4">
        <v>#VALUE!</v>
      </c>
      <c r="C25">
        <v>23</v>
      </c>
    </row>
    <row r="26" spans="1:3" hidden="1" x14ac:dyDescent="0.2">
      <c r="A26" t="s">
        <v>18</v>
      </c>
      <c r="B26" t="e" vm="1">
        <v>#VALUE!</v>
      </c>
      <c r="C26">
        <v>8</v>
      </c>
    </row>
    <row r="27" spans="1:3" hidden="1" x14ac:dyDescent="0.2">
      <c r="A27" t="s">
        <v>18</v>
      </c>
      <c r="B27" t="e" vm="2">
        <v>#VALUE!</v>
      </c>
      <c r="C27">
        <v>2</v>
      </c>
    </row>
    <row r="28" spans="1:3" hidden="1" x14ac:dyDescent="0.2">
      <c r="A28" t="s">
        <v>18</v>
      </c>
      <c r="B28" t="e" vm="3">
        <v>#VALUE!</v>
      </c>
      <c r="C28">
        <v>1</v>
      </c>
    </row>
    <row r="29" spans="1:3" hidden="1" x14ac:dyDescent="0.2">
      <c r="A29" t="s">
        <v>18</v>
      </c>
      <c r="B29" t="e" vm="4">
        <v>#VALUE!</v>
      </c>
      <c r="C29">
        <v>3</v>
      </c>
    </row>
    <row r="30" spans="1:3" x14ac:dyDescent="0.2">
      <c r="A30" t="s">
        <v>16</v>
      </c>
      <c r="B30" t="e" vm="1">
        <v>#VALUE!</v>
      </c>
      <c r="C30">
        <v>12</v>
      </c>
    </row>
    <row r="31" spans="1:3" x14ac:dyDescent="0.2">
      <c r="A31" t="s">
        <v>16</v>
      </c>
      <c r="B31" t="e" vm="2">
        <v>#VALUE!</v>
      </c>
      <c r="C31">
        <v>1</v>
      </c>
    </row>
    <row r="32" spans="1:3" x14ac:dyDescent="0.2">
      <c r="A32" t="s">
        <v>16</v>
      </c>
      <c r="B32" t="e" vm="3">
        <v>#VALUE!</v>
      </c>
      <c r="C32">
        <v>2</v>
      </c>
    </row>
    <row r="33" spans="1:3" x14ac:dyDescent="0.2">
      <c r="A33" t="s">
        <v>16</v>
      </c>
      <c r="B33" t="e" vm="4">
        <v>#VALUE!</v>
      </c>
      <c r="C33">
        <v>5</v>
      </c>
    </row>
    <row r="34" spans="1:3" hidden="1" x14ac:dyDescent="0.2">
      <c r="A34" t="s">
        <v>21</v>
      </c>
      <c r="B34" t="e" vm="1">
        <v>#VALUE!</v>
      </c>
      <c r="C34">
        <v>6</v>
      </c>
    </row>
    <row r="35" spans="1:3" hidden="1" x14ac:dyDescent="0.2">
      <c r="A35" t="s">
        <v>21</v>
      </c>
      <c r="B35" t="e" vm="2">
        <v>#VALUE!</v>
      </c>
      <c r="C35">
        <v>1</v>
      </c>
    </row>
    <row r="36" spans="1:3" hidden="1" x14ac:dyDescent="0.2">
      <c r="A36" t="s">
        <v>21</v>
      </c>
      <c r="B36" t="e" vm="3">
        <v>#VALUE!</v>
      </c>
      <c r="C36">
        <v>11</v>
      </c>
    </row>
    <row r="37" spans="1:3" hidden="1" x14ac:dyDescent="0.2">
      <c r="A37" t="s">
        <v>21</v>
      </c>
      <c r="B37" t="e" vm="4">
        <v>#VALUE!</v>
      </c>
      <c r="C37">
        <v>11</v>
      </c>
    </row>
    <row r="38" spans="1:3" hidden="1" x14ac:dyDescent="0.2">
      <c r="A38" t="s">
        <v>19</v>
      </c>
      <c r="B38" t="e" vm="1">
        <v>#VALUE!</v>
      </c>
      <c r="C38">
        <v>1</v>
      </c>
    </row>
    <row r="39" spans="1:3" hidden="1" x14ac:dyDescent="0.2">
      <c r="A39" t="s">
        <v>19</v>
      </c>
      <c r="B39" t="e" vm="2">
        <v>#VALUE!</v>
      </c>
      <c r="C39">
        <v>1</v>
      </c>
    </row>
    <row r="40" spans="1:3" hidden="1" x14ac:dyDescent="0.2">
      <c r="A40" t="s">
        <v>19</v>
      </c>
      <c r="B40" t="e" vm="3">
        <v>#VALUE!</v>
      </c>
      <c r="C40">
        <v>7</v>
      </c>
    </row>
    <row r="41" spans="1:3" hidden="1" x14ac:dyDescent="0.2">
      <c r="A41" t="s">
        <v>19</v>
      </c>
      <c r="B41" t="e" vm="4">
        <v>#VALUE!</v>
      </c>
      <c r="C41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F324-26C2-4181-A7C2-69B8369AAF03}">
  <dimension ref="A3:B14"/>
  <sheetViews>
    <sheetView workbookViewId="0">
      <selection activeCell="I37" sqref="I37"/>
    </sheetView>
  </sheetViews>
  <sheetFormatPr defaultRowHeight="12.75" x14ac:dyDescent="0.2"/>
  <cols>
    <col min="1" max="1" width="18.85546875" bestFit="1" customWidth="1"/>
    <col min="2" max="2" width="12" bestFit="1" customWidth="1"/>
    <col min="3" max="3" width="14" bestFit="1" customWidth="1"/>
    <col min="4" max="4" width="9.5703125" bestFit="1" customWidth="1"/>
    <col min="5" max="5" width="12" bestFit="1" customWidth="1"/>
  </cols>
  <sheetData>
    <row r="3" spans="1:2" x14ac:dyDescent="0.2">
      <c r="A3" s="7" t="s">
        <v>38</v>
      </c>
      <c r="B3" s="7" t="s">
        <v>26</v>
      </c>
    </row>
    <row r="4" spans="1:2" x14ac:dyDescent="0.2">
      <c r="A4" s="7" t="s">
        <v>11</v>
      </c>
      <c r="B4" t="e" vm="4">
        <v>#VALUE!</v>
      </c>
    </row>
    <row r="5" spans="1:2" x14ac:dyDescent="0.2">
      <c r="A5" t="s">
        <v>20</v>
      </c>
      <c r="B5">
        <v>9</v>
      </c>
    </row>
    <row r="6" spans="1:2" x14ac:dyDescent="0.2">
      <c r="A6" t="s">
        <v>23</v>
      </c>
      <c r="B6">
        <v>22</v>
      </c>
    </row>
    <row r="7" spans="1:2" x14ac:dyDescent="0.2">
      <c r="A7" t="s">
        <v>25</v>
      </c>
      <c r="B7">
        <v>4</v>
      </c>
    </row>
    <row r="8" spans="1:2" x14ac:dyDescent="0.2">
      <c r="A8" t="s">
        <v>18</v>
      </c>
      <c r="B8">
        <v>3</v>
      </c>
    </row>
    <row r="9" spans="1:2" x14ac:dyDescent="0.2">
      <c r="A9" t="s">
        <v>17</v>
      </c>
      <c r="B9">
        <v>23</v>
      </c>
    </row>
    <row r="10" spans="1:2" x14ac:dyDescent="0.2">
      <c r="A10" t="s">
        <v>21</v>
      </c>
      <c r="B10">
        <v>11</v>
      </c>
    </row>
    <row r="11" spans="1:2" x14ac:dyDescent="0.2">
      <c r="A11" t="s">
        <v>16</v>
      </c>
      <c r="B11">
        <v>5</v>
      </c>
    </row>
    <row r="12" spans="1:2" x14ac:dyDescent="0.2">
      <c r="A12" t="s">
        <v>19</v>
      </c>
      <c r="B12">
        <v>5</v>
      </c>
    </row>
    <row r="13" spans="1:2" x14ac:dyDescent="0.2">
      <c r="A13" t="s">
        <v>22</v>
      </c>
      <c r="B13">
        <v>6</v>
      </c>
    </row>
    <row r="14" spans="1:2" x14ac:dyDescent="0.2">
      <c r="A14" t="s">
        <v>24</v>
      </c>
      <c r="B14">
        <v>12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FE78-9C54-4EA9-98D8-B928450F6E11}">
  <dimension ref="A3:D12"/>
  <sheetViews>
    <sheetView workbookViewId="0">
      <selection activeCell="A4" sqref="A4:D12"/>
    </sheetView>
  </sheetViews>
  <sheetFormatPr defaultRowHeight="12.75" x14ac:dyDescent="0.2"/>
  <cols>
    <col min="1" max="1" width="18.7109375" bestFit="1" customWidth="1"/>
    <col min="2" max="2" width="21.5703125" bestFit="1" customWidth="1"/>
    <col min="3" max="3" width="6.85546875" bestFit="1" customWidth="1"/>
    <col min="4" max="4" width="18.7109375" bestFit="1" customWidth="1"/>
  </cols>
  <sheetData>
    <row r="3" spans="1:4" x14ac:dyDescent="0.2">
      <c r="A3" s="7" t="s">
        <v>49</v>
      </c>
      <c r="B3" s="7" t="s">
        <v>45</v>
      </c>
    </row>
    <row r="4" spans="1:4" x14ac:dyDescent="0.2">
      <c r="A4" s="7" t="s">
        <v>43</v>
      </c>
      <c r="B4" t="s">
        <v>42</v>
      </c>
      <c r="C4" t="s">
        <v>41</v>
      </c>
      <c r="D4" t="s">
        <v>44</v>
      </c>
    </row>
    <row r="5" spans="1:4" x14ac:dyDescent="0.2">
      <c r="A5" s="10" t="s">
        <v>7</v>
      </c>
      <c r="B5">
        <v>62</v>
      </c>
      <c r="D5">
        <v>62</v>
      </c>
    </row>
    <row r="6" spans="1:4" x14ac:dyDescent="0.2">
      <c r="A6" s="10" t="s">
        <v>4</v>
      </c>
      <c r="B6">
        <v>35</v>
      </c>
      <c r="D6">
        <v>35</v>
      </c>
    </row>
    <row r="7" spans="1:4" x14ac:dyDescent="0.2">
      <c r="A7" s="10" t="s">
        <v>2</v>
      </c>
      <c r="C7">
        <v>70</v>
      </c>
      <c r="D7">
        <v>70</v>
      </c>
    </row>
    <row r="8" spans="1:4" x14ac:dyDescent="0.2">
      <c r="A8" s="10" t="s">
        <v>3</v>
      </c>
      <c r="C8">
        <v>42</v>
      </c>
      <c r="D8">
        <v>42</v>
      </c>
    </row>
    <row r="9" spans="1:4" x14ac:dyDescent="0.2">
      <c r="A9" s="10" t="s">
        <v>8</v>
      </c>
      <c r="C9">
        <v>55</v>
      </c>
      <c r="D9">
        <v>55</v>
      </c>
    </row>
    <row r="10" spans="1:4" x14ac:dyDescent="0.2">
      <c r="A10" s="10" t="s">
        <v>5</v>
      </c>
      <c r="C10">
        <v>23</v>
      </c>
      <c r="D10">
        <v>23</v>
      </c>
    </row>
    <row r="11" spans="1:4" x14ac:dyDescent="0.2">
      <c r="A11" s="10" t="s">
        <v>6</v>
      </c>
      <c r="B11">
        <v>80</v>
      </c>
      <c r="D11">
        <v>80</v>
      </c>
    </row>
    <row r="12" spans="1:4" x14ac:dyDescent="0.2">
      <c r="A12" s="10" t="s">
        <v>44</v>
      </c>
      <c r="B12">
        <v>59</v>
      </c>
      <c r="C12">
        <v>47.5</v>
      </c>
      <c r="D12">
        <v>52.428571428571431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CA1632-1692-4549-BA92-A3CE69B1FD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Cibi</vt:lpstr>
      <vt:lpstr>Peso</vt:lpstr>
      <vt:lpstr>Snacks</vt:lpstr>
      <vt:lpstr>Snacks_Dashboard</vt:lpstr>
      <vt:lpstr>Mappa_Snacks_Europa</vt:lpstr>
      <vt:lpstr>Pivot_Snacks</vt:lpstr>
      <vt:lpstr>Pivot Cibi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Grits</dc:creator>
  <cp:lastModifiedBy>GAETANO RIZZO 529816</cp:lastModifiedBy>
  <dcterms:created xsi:type="dcterms:W3CDTF">2025-02-15T19:39:47Z</dcterms:created>
  <dcterms:modified xsi:type="dcterms:W3CDTF">2025-02-22T13:21:07Z</dcterms:modified>
</cp:coreProperties>
</file>