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BS_4_Channel\"/>
    </mc:Choice>
  </mc:AlternateContent>
  <xr:revisionPtr revIDLastSave="0" documentId="13_ncr:1_{98148886-E8EB-4BAA-AF18-6BF652089C54}" xr6:coauthVersionLast="44" xr6:coauthVersionMax="44" xr10:uidLastSave="{00000000-0000-0000-0000-000000000000}"/>
  <bookViews>
    <workbookView xWindow="-108" yWindow="-108" windowWidth="23256" windowHeight="12720" activeTab="1" xr2:uid="{3867DC88-8D9B-4D57-BB8B-0A5BA96585F2}"/>
  </bookViews>
  <sheets>
    <sheet name="Sedan_HambaLG" sheetId="1" r:id="rId1"/>
    <sheet name="Sedan_Hamb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2" l="1"/>
  <c r="H34" i="2"/>
  <c r="H14" i="2"/>
  <c r="J14" i="2"/>
  <c r="H38" i="2"/>
  <c r="H33" i="2"/>
  <c r="H21" i="2"/>
  <c r="H20" i="2"/>
  <c r="H19" i="2"/>
  <c r="H18" i="2"/>
  <c r="H13" i="2"/>
  <c r="H38" i="1" l="1"/>
  <c r="H34" i="1"/>
  <c r="H33" i="1"/>
  <c r="H21" i="1"/>
  <c r="H20" i="1"/>
  <c r="H19" i="1"/>
  <c r="H18" i="1"/>
  <c r="H14" i="1"/>
  <c r="H13" i="1"/>
</calcChain>
</file>

<file path=xl/sharedStrings.xml><?xml version="1.0" encoding="utf-8"?>
<sst xmlns="http://schemas.openxmlformats.org/spreadsheetml/2006/main" count="186" uniqueCount="44">
  <si>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</si>
  <si>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</si>
  <si>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</si>
  <si>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</si>
  <si>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</si>
  <si>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</si>
  <si>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</si>
  <si>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</si>
  <si>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</si>
  <si>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ABS_4_Channel</t>
  </si>
  <si>
    <t>Front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</si>
  <si>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</si>
  <si>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</si>
  <si>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</si>
  <si>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</si>
  <si>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</si>
  <si>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</si>
  <si>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</si>
  <si>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</si>
  <si>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</si>
  <si>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</si>
  <si>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</si>
  <si>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</si>
  <si>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</si>
  <si>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</si>
  <si>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</si>
  <si>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</si>
  <si>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ValveApply</t>
  </si>
  <si>
    <t>AMax</t>
  </si>
  <si>
    <t>m^2</t>
  </si>
  <si>
    <t>xMax</t>
  </si>
  <si>
    <t>Aleak</t>
  </si>
  <si>
    <t>xInit</t>
  </si>
  <si>
    <t>kSpring</t>
  </si>
  <si>
    <t>N/m</t>
  </si>
  <si>
    <t>bDamper</t>
  </si>
  <si>
    <t>N/(m/s)</t>
  </si>
  <si>
    <t>fValveTime</t>
  </si>
  <si>
    <t>sec</t>
  </si>
  <si>
    <t>ValveRelease</t>
  </si>
  <si>
    <t>Rear</t>
  </si>
  <si>
    <t>ABS_4_Channel_Sedan_HambaLG</t>
  </si>
  <si>
    <t>bar</t>
  </si>
  <si>
    <t>ABS_4_Channel_Sedan_Hamba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</si>
</sst>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1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C40D-BE4D-44CA-BA63-E7E24BCFDF99}">
  <sheetPr>
    <tabColor rgb="FFCCCCFF"/>
  </sheetPr>
  <dimension ref="A1:Z41"/>
  <sheetViews>
    <sheetView workbookViewId="0">
      <pane xSplit="3" ySplit="1" topLeftCell="D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I20" sqref="I20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41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10</v>
      </c>
      <c r="B5" s="4" t="s">
        <v>11</v>
      </c>
      <c r="C5" s="4" t="s">
        <v>12</v>
      </c>
      <c r="D5" s="5" t="s">
        <v>13</v>
      </c>
      <c r="F5" s="11"/>
      <c r="G5" s="11"/>
      <c r="H5" s="12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14</v>
      </c>
      <c r="E6" s="5" t="s">
        <v>15</v>
      </c>
      <c r="F6" s="11"/>
      <c r="G6" s="11"/>
      <c r="H6" s="12">
        <v>0.9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16</v>
      </c>
      <c r="E7" s="5" t="s">
        <v>15</v>
      </c>
      <c r="F7" s="11"/>
      <c r="G7" s="11"/>
      <c r="H7" s="12">
        <v>0.7</v>
      </c>
    </row>
    <row r="8" spans="1:26" s="5" customFormat="1" x14ac:dyDescent="0.3">
      <c r="A8" s="3"/>
      <c r="B8" s="4"/>
      <c r="C8" s="4" t="s">
        <v>17</v>
      </c>
      <c r="D8" s="5" t="s">
        <v>18</v>
      </c>
      <c r="F8" s="11"/>
      <c r="G8" s="11"/>
      <c r="H8" s="12">
        <v>0.1</v>
      </c>
      <c r="I8"/>
    </row>
    <row r="9" spans="1:26" s="5" customFormat="1" x14ac:dyDescent="0.3">
      <c r="A9" s="3"/>
      <c r="B9" s="4"/>
      <c r="C9" s="4" t="s">
        <v>19</v>
      </c>
      <c r="D9" s="5" t="s">
        <v>20</v>
      </c>
      <c r="F9" s="11"/>
      <c r="G9" s="11"/>
      <c r="H9" s="12">
        <v>1E-3</v>
      </c>
    </row>
    <row r="10" spans="1:26" s="5" customFormat="1" x14ac:dyDescent="0.3">
      <c r="A10" s="3"/>
      <c r="B10" s="4"/>
      <c r="C10" s="4" t="s">
        <v>21</v>
      </c>
      <c r="F10" s="11"/>
      <c r="G10" s="11"/>
      <c r="H10" s="13">
        <v>4</v>
      </c>
    </row>
    <row r="11" spans="1:26" s="5" customFormat="1" x14ac:dyDescent="0.3">
      <c r="A11" s="3"/>
      <c r="B11" s="4" t="s">
        <v>22</v>
      </c>
      <c r="C11" s="4" t="s">
        <v>23</v>
      </c>
      <c r="D11" s="5" t="s">
        <v>13</v>
      </c>
      <c r="F11" s="11"/>
      <c r="G11" s="11"/>
      <c r="H11" s="12">
        <v>4.4999999999999998E-2</v>
      </c>
      <c r="J11" s="12">
        <v>4.4999999999999998E-2</v>
      </c>
    </row>
    <row r="12" spans="1:26" s="5" customFormat="1" x14ac:dyDescent="0.3">
      <c r="A12" s="3"/>
      <c r="B12" s="3"/>
      <c r="C12" s="3" t="s">
        <v>24</v>
      </c>
      <c r="D12" s="6" t="s">
        <v>42</v>
      </c>
      <c r="E12" s="6"/>
      <c r="F12" s="6"/>
      <c r="H12" s="5">
        <v>150</v>
      </c>
    </row>
    <row r="13" spans="1:26" s="5" customFormat="1" x14ac:dyDescent="0.3">
      <c r="A13" s="3"/>
      <c r="B13" s="3"/>
      <c r="C13" s="4" t="s">
        <v>25</v>
      </c>
      <c r="D13" s="6" t="s">
        <v>26</v>
      </c>
      <c r="E13" s="6"/>
      <c r="F13" s="6"/>
      <c r="H13" s="5">
        <f>1/0.2</f>
        <v>5</v>
      </c>
    </row>
    <row r="14" spans="1:26" s="5" customFormat="1" x14ac:dyDescent="0.3">
      <c r="A14" s="3"/>
      <c r="B14" s="3" t="s">
        <v>27</v>
      </c>
      <c r="C14" s="4" t="s">
        <v>28</v>
      </c>
      <c r="D14" s="6" t="s">
        <v>29</v>
      </c>
      <c r="E14" s="6"/>
      <c r="F14" s="6"/>
      <c r="H14" s="14">
        <f>0.25*3.1416*1^1*0.00001</f>
        <v>7.8539999999999997E-6</v>
      </c>
    </row>
    <row r="15" spans="1:26" s="5" customFormat="1" x14ac:dyDescent="0.3">
      <c r="A15" s="3"/>
      <c r="B15" s="3"/>
      <c r="C15" s="4" t="s">
        <v>30</v>
      </c>
      <c r="D15" s="6" t="s">
        <v>13</v>
      </c>
      <c r="E15" s="6"/>
      <c r="F15" s="6"/>
      <c r="H15" s="5">
        <v>5.0000000000000001E-3</v>
      </c>
    </row>
    <row r="16" spans="1:26" s="5" customFormat="1" x14ac:dyDescent="0.3">
      <c r="A16" s="3"/>
      <c r="B16" s="3"/>
      <c r="C16" s="4" t="s">
        <v>31</v>
      </c>
      <c r="D16" s="6" t="s">
        <v>29</v>
      </c>
      <c r="E16" s="6"/>
      <c r="F16" s="6"/>
      <c r="H16" s="14">
        <v>9.9999999999999998E-13</v>
      </c>
    </row>
    <row r="17" spans="1:10" s="5" customFormat="1" x14ac:dyDescent="0.3">
      <c r="A17" s="3"/>
      <c r="B17" s="3"/>
      <c r="C17" s="4" t="s">
        <v>32</v>
      </c>
      <c r="D17" s="6" t="s">
        <v>13</v>
      </c>
      <c r="E17" s="6"/>
      <c r="F17" s="6"/>
      <c r="H17" s="5">
        <v>0</v>
      </c>
    </row>
    <row r="18" spans="1:10" s="5" customFormat="1" x14ac:dyDescent="0.3">
      <c r="A18" s="3"/>
      <c r="B18" s="3"/>
      <c r="C18" s="4" t="s">
        <v>33</v>
      </c>
      <c r="D18" s="6" t="s">
        <v>34</v>
      </c>
      <c r="E18" s="6"/>
      <c r="F18" s="6"/>
      <c r="H18" s="5">
        <f>1000000*2</f>
        <v>2000000</v>
      </c>
    </row>
    <row r="19" spans="1:10" s="5" customFormat="1" x14ac:dyDescent="0.3">
      <c r="A19" s="3"/>
      <c r="B19" s="3"/>
      <c r="C19" s="4" t="s">
        <v>35</v>
      </c>
      <c r="D19" s="6" t="s">
        <v>36</v>
      </c>
      <c r="E19" s="6"/>
      <c r="F19" s="6"/>
      <c r="H19" s="5">
        <f>100*10</f>
        <v>1000</v>
      </c>
    </row>
    <row r="20" spans="1:10" s="5" customFormat="1" x14ac:dyDescent="0.3">
      <c r="A20" s="3"/>
      <c r="B20" s="3"/>
      <c r="C20" s="4" t="s">
        <v>37</v>
      </c>
      <c r="D20" s="6" t="s">
        <v>38</v>
      </c>
      <c r="E20" s="6"/>
      <c r="F20" s="6"/>
      <c r="H20" s="5">
        <f>0.01*0.1</f>
        <v>1E-3</v>
      </c>
    </row>
    <row r="21" spans="1:10" s="5" customFormat="1" x14ac:dyDescent="0.3">
      <c r="A21" s="3"/>
      <c r="B21" s="3" t="s">
        <v>39</v>
      </c>
      <c r="C21" s="4" t="s">
        <v>28</v>
      </c>
      <c r="D21" s="6" t="s">
        <v>29</v>
      </c>
      <c r="E21" s="6"/>
      <c r="F21" s="6"/>
      <c r="H21" s="14">
        <f>0.25*3.1416*1^1*0.00001</f>
        <v>7.8539999999999997E-6</v>
      </c>
    </row>
    <row r="22" spans="1:10" s="5" customFormat="1" x14ac:dyDescent="0.3">
      <c r="A22" s="3"/>
      <c r="B22" s="3"/>
      <c r="C22" s="4" t="s">
        <v>30</v>
      </c>
      <c r="D22" s="6" t="s">
        <v>13</v>
      </c>
      <c r="E22" s="6"/>
      <c r="F22" s="6"/>
      <c r="H22" s="5">
        <v>5.0000000000000001E-3</v>
      </c>
    </row>
    <row r="23" spans="1:10" x14ac:dyDescent="0.3">
      <c r="A23" s="3"/>
      <c r="B23" s="3"/>
      <c r="C23" s="4" t="s">
        <v>31</v>
      </c>
      <c r="D23" s="6" t="s">
        <v>29</v>
      </c>
      <c r="E23" s="6"/>
      <c r="F23" s="6"/>
      <c r="G23" s="5"/>
      <c r="H23" s="14">
        <v>9.9999999999999998E-13</v>
      </c>
    </row>
    <row r="24" spans="1:10" x14ac:dyDescent="0.3">
      <c r="A24" s="3"/>
      <c r="B24" s="3"/>
      <c r="C24" s="4" t="s">
        <v>32</v>
      </c>
      <c r="D24" s="6" t="s">
        <v>13</v>
      </c>
      <c r="E24" s="6"/>
      <c r="F24" s="6"/>
      <c r="G24" s="5"/>
      <c r="H24" s="5">
        <v>0</v>
      </c>
    </row>
    <row r="25" spans="1:10" x14ac:dyDescent="0.3">
      <c r="A25" s="3" t="s">
        <v>40</v>
      </c>
      <c r="B25" s="4" t="s">
        <v>11</v>
      </c>
      <c r="C25" s="4" t="s">
        <v>12</v>
      </c>
      <c r="D25" s="5" t="s">
        <v>13</v>
      </c>
      <c r="E25" s="5"/>
      <c r="F25" s="11"/>
      <c r="G25" s="11"/>
      <c r="H25" s="12">
        <v>0.15</v>
      </c>
    </row>
    <row r="26" spans="1:10" x14ac:dyDescent="0.3">
      <c r="A26" s="3"/>
      <c r="B26" s="4"/>
      <c r="C26" s="4" t="s">
        <v>14</v>
      </c>
      <c r="D26" s="5"/>
      <c r="E26" s="5" t="s">
        <v>15</v>
      </c>
      <c r="F26" s="11"/>
      <c r="G26" s="11"/>
      <c r="H26" s="12">
        <v>0.9</v>
      </c>
    </row>
    <row r="27" spans="1:10" x14ac:dyDescent="0.3">
      <c r="A27" s="3"/>
      <c r="B27" s="4"/>
      <c r="C27" s="4" t="s">
        <v>16</v>
      </c>
      <c r="D27" s="5"/>
      <c r="E27" s="5" t="s">
        <v>15</v>
      </c>
      <c r="F27" s="11"/>
      <c r="G27" s="11"/>
      <c r="H27" s="12">
        <v>0.7</v>
      </c>
    </row>
    <row r="28" spans="1:10" x14ac:dyDescent="0.3">
      <c r="A28" s="3"/>
      <c r="B28" s="4"/>
      <c r="C28" s="4" t="s">
        <v>17</v>
      </c>
      <c r="D28" s="5" t="s">
        <v>18</v>
      </c>
      <c r="E28" s="5"/>
      <c r="F28" s="11"/>
      <c r="G28" s="11"/>
      <c r="H28" s="12">
        <v>0.1</v>
      </c>
    </row>
    <row r="29" spans="1:10" x14ac:dyDescent="0.3">
      <c r="A29" s="3"/>
      <c r="B29" s="4"/>
      <c r="C29" s="4" t="s">
        <v>19</v>
      </c>
      <c r="D29" s="5" t="s">
        <v>20</v>
      </c>
      <c r="E29" s="5"/>
      <c r="F29" s="11"/>
      <c r="G29" s="11"/>
      <c r="H29" s="12">
        <v>1E-3</v>
      </c>
    </row>
    <row r="30" spans="1:10" x14ac:dyDescent="0.3">
      <c r="A30" s="3"/>
      <c r="B30" s="4"/>
      <c r="C30" s="4" t="s">
        <v>21</v>
      </c>
      <c r="D30" s="5"/>
      <c r="E30" s="5"/>
      <c r="F30" s="11"/>
      <c r="G30" s="11"/>
      <c r="H30" s="13">
        <v>4</v>
      </c>
    </row>
    <row r="31" spans="1:10" x14ac:dyDescent="0.3">
      <c r="A31" s="3"/>
      <c r="B31" s="4" t="s">
        <v>22</v>
      </c>
      <c r="C31" s="4" t="s">
        <v>23</v>
      </c>
      <c r="D31" s="5" t="s">
        <v>13</v>
      </c>
      <c r="E31" s="5"/>
      <c r="F31" s="11"/>
      <c r="G31" s="11"/>
      <c r="H31" s="12">
        <v>4.4999999999999998E-2</v>
      </c>
      <c r="J31" s="12">
        <v>4.4999999999999998E-2</v>
      </c>
    </row>
    <row r="32" spans="1:10" x14ac:dyDescent="0.3">
      <c r="A32" s="3"/>
      <c r="B32" s="3"/>
      <c r="C32" s="3" t="s">
        <v>24</v>
      </c>
      <c r="D32" s="6" t="s">
        <v>42</v>
      </c>
      <c r="E32" s="6"/>
      <c r="F32" s="6"/>
      <c r="G32" s="5"/>
      <c r="H32" s="5">
        <v>120</v>
      </c>
    </row>
    <row r="33" spans="1:8" x14ac:dyDescent="0.3">
      <c r="A33" s="3"/>
      <c r="B33" s="3"/>
      <c r="C33" s="4" t="s">
        <v>25</v>
      </c>
      <c r="D33" s="6" t="s">
        <v>26</v>
      </c>
      <c r="E33" s="6"/>
      <c r="F33" s="6"/>
      <c r="G33" s="5"/>
      <c r="H33" s="5">
        <f>1/0.2</f>
        <v>5</v>
      </c>
    </row>
    <row r="34" spans="1:8" x14ac:dyDescent="0.3">
      <c r="A34" s="3"/>
      <c r="B34" s="3" t="s">
        <v>27</v>
      </c>
      <c r="C34" s="4" t="s">
        <v>28</v>
      </c>
      <c r="D34" s="6" t="s">
        <v>29</v>
      </c>
      <c r="E34" s="6"/>
      <c r="F34" s="6"/>
      <c r="G34" s="5"/>
      <c r="H34" s="14">
        <f>0.25*3.1416*1^1*0.00001</f>
        <v>7.8539999999999997E-6</v>
      </c>
    </row>
    <row r="35" spans="1:8" x14ac:dyDescent="0.3">
      <c r="A35" s="3"/>
      <c r="B35" s="3"/>
      <c r="C35" s="4" t="s">
        <v>30</v>
      </c>
      <c r="D35" s="6" t="s">
        <v>13</v>
      </c>
      <c r="E35" s="6"/>
      <c r="F35" s="6"/>
      <c r="G35" s="5"/>
      <c r="H35" s="5">
        <v>5.0000000000000001E-3</v>
      </c>
    </row>
    <row r="36" spans="1:8" x14ac:dyDescent="0.3">
      <c r="A36" s="3"/>
      <c r="B36" s="3"/>
      <c r="C36" s="4" t="s">
        <v>31</v>
      </c>
      <c r="D36" s="6" t="s">
        <v>29</v>
      </c>
      <c r="E36" s="6"/>
      <c r="F36" s="6"/>
      <c r="G36" s="5"/>
      <c r="H36" s="14">
        <v>9.9999999999999998E-13</v>
      </c>
    </row>
    <row r="37" spans="1:8" x14ac:dyDescent="0.3">
      <c r="A37" s="3"/>
      <c r="B37" s="3"/>
      <c r="C37" s="4" t="s">
        <v>32</v>
      </c>
      <c r="D37" s="6" t="s">
        <v>13</v>
      </c>
      <c r="E37" s="6"/>
      <c r="F37" s="6"/>
      <c r="G37" s="5"/>
      <c r="H37" s="5">
        <v>0</v>
      </c>
    </row>
    <row r="38" spans="1:8" x14ac:dyDescent="0.3">
      <c r="A38" s="3"/>
      <c r="B38" s="3" t="s">
        <v>39</v>
      </c>
      <c r="C38" s="4" t="s">
        <v>28</v>
      </c>
      <c r="D38" s="6" t="s">
        <v>29</v>
      </c>
      <c r="E38" s="6"/>
      <c r="F38" s="6"/>
      <c r="G38" s="5"/>
      <c r="H38" s="14">
        <f>0.25*3.1416*1^1*0.00001</f>
        <v>7.8539999999999997E-6</v>
      </c>
    </row>
    <row r="39" spans="1:8" x14ac:dyDescent="0.3">
      <c r="A39" s="3"/>
      <c r="B39" s="3"/>
      <c r="C39" s="4" t="s">
        <v>30</v>
      </c>
      <c r="D39" s="6" t="s">
        <v>13</v>
      </c>
      <c r="E39" s="6"/>
      <c r="F39" s="6"/>
      <c r="G39" s="5"/>
      <c r="H39" s="5">
        <v>5.0000000000000001E-3</v>
      </c>
    </row>
    <row r="40" spans="1:8" x14ac:dyDescent="0.3">
      <c r="A40" s="3"/>
      <c r="B40" s="3"/>
      <c r="C40" s="4" t="s">
        <v>31</v>
      </c>
      <c r="D40" s="6" t="s">
        <v>29</v>
      </c>
      <c r="E40" s="6"/>
      <c r="F40" s="6"/>
      <c r="G40" s="5"/>
      <c r="H40" s="14">
        <v>9.9999999999999998E-13</v>
      </c>
    </row>
    <row r="41" spans="1:8" x14ac:dyDescent="0.3">
      <c r="A41" s="3"/>
      <c r="B41" s="3"/>
      <c r="C41" s="4" t="s">
        <v>32</v>
      </c>
      <c r="D41" s="6" t="s">
        <v>13</v>
      </c>
      <c r="E41" s="6"/>
      <c r="F41" s="6"/>
      <c r="G41" s="5"/>
      <c r="H41" s="5">
        <v>0</v>
      </c>
    </row>
  </sheetData>
  <conditionalFormatting sqref="A4:C4 A25 B5:C20">
    <cfRule type="cellIs" dxfId="13" priority="7" operator="equal">
      <formula>"class"</formula>
    </cfRule>
  </conditionalFormatting>
  <conditionalFormatting sqref="A27">
    <cfRule type="cellIs" dxfId="12" priority="5" operator="equal">
      <formula>"class"</formula>
    </cfRule>
  </conditionalFormatting>
  <conditionalFormatting sqref="A26">
    <cfRule type="cellIs" dxfId="11" priority="6" operator="equal">
      <formula>"class"</formula>
    </cfRule>
  </conditionalFormatting>
  <conditionalFormatting sqref="B29 B25:B27 C25:C33 B31:B33">
    <cfRule type="cellIs" dxfId="10" priority="4" operator="equal">
      <formula>"class"</formula>
    </cfRule>
  </conditionalFormatting>
  <conditionalFormatting sqref="B21:C24">
    <cfRule type="cellIs" dxfId="9" priority="3" operator="equal">
      <formula>"class"</formula>
    </cfRule>
  </conditionalFormatting>
  <conditionalFormatting sqref="B34:C37">
    <cfRule type="cellIs" dxfId="8" priority="2" operator="equal">
      <formula>"class"</formula>
    </cfRule>
  </conditionalFormatting>
  <conditionalFormatting sqref="B38:C41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1326-6F69-427A-8A3F-83D28BF37690}">
  <sheetPr>
    <tabColor rgb="FFCCCCFF"/>
  </sheetPr>
  <dimension ref="A1:Z41"/>
  <sheetViews>
    <sheetView tabSelected="1" workbookViewId="0">
      <pane xSplit="3" ySplit="1" topLeftCell="D8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H32" sqref="H32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9" width="6.6640625" customWidth="1"/>
    <col min="10" max="10" width="8.21875" bestFit="1" customWidth="1"/>
    <col min="11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43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10</v>
      </c>
      <c r="B5" s="4" t="s">
        <v>11</v>
      </c>
      <c r="C5" s="4" t="s">
        <v>12</v>
      </c>
      <c r="D5" s="5" t="s">
        <v>13</v>
      </c>
      <c r="F5" s="11"/>
      <c r="G5" s="11"/>
      <c r="H5" s="12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14</v>
      </c>
      <c r="E6" s="5" t="s">
        <v>15</v>
      </c>
      <c r="F6" s="11"/>
      <c r="G6" s="11"/>
      <c r="H6" s="12">
        <v>0.9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16</v>
      </c>
      <c r="E7" s="5" t="s">
        <v>15</v>
      </c>
      <c r="F7" s="11"/>
      <c r="G7" s="11"/>
      <c r="H7" s="12">
        <v>0.7</v>
      </c>
    </row>
    <row r="8" spans="1:26" s="5" customFormat="1" x14ac:dyDescent="0.3">
      <c r="A8" s="3"/>
      <c r="B8" s="4"/>
      <c r="C8" s="4" t="s">
        <v>17</v>
      </c>
      <c r="D8" s="5" t="s">
        <v>18</v>
      </c>
      <c r="F8" s="11"/>
      <c r="G8" s="11"/>
      <c r="H8" s="12">
        <v>0.1</v>
      </c>
      <c r="I8"/>
    </row>
    <row r="9" spans="1:26" s="5" customFormat="1" x14ac:dyDescent="0.3">
      <c r="A9" s="3"/>
      <c r="B9" s="4"/>
      <c r="C9" s="4" t="s">
        <v>19</v>
      </c>
      <c r="D9" s="5" t="s">
        <v>20</v>
      </c>
      <c r="F9" s="11"/>
      <c r="G9" s="11"/>
      <c r="H9" s="12">
        <v>1E-3</v>
      </c>
    </row>
    <row r="10" spans="1:26" s="5" customFormat="1" x14ac:dyDescent="0.3">
      <c r="A10" s="3"/>
      <c r="B10" s="4"/>
      <c r="C10" s="4" t="s">
        <v>21</v>
      </c>
      <c r="F10" s="11"/>
      <c r="G10" s="11"/>
      <c r="H10" s="13">
        <v>4</v>
      </c>
    </row>
    <row r="11" spans="1:26" s="5" customFormat="1" x14ac:dyDescent="0.3">
      <c r="A11" s="3"/>
      <c r="B11" s="4" t="s">
        <v>22</v>
      </c>
      <c r="C11" s="4" t="s">
        <v>23</v>
      </c>
      <c r="D11" s="5" t="s">
        <v>13</v>
      </c>
      <c r="F11" s="11"/>
      <c r="G11" s="11"/>
      <c r="H11" s="12">
        <v>5.5E-2</v>
      </c>
      <c r="J11" s="12">
        <v>4.4999999999999998E-2</v>
      </c>
    </row>
    <row r="12" spans="1:26" s="5" customFormat="1" x14ac:dyDescent="0.3">
      <c r="A12" s="3"/>
      <c r="B12" s="3"/>
      <c r="C12" s="3" t="s">
        <v>24</v>
      </c>
      <c r="D12" s="6" t="s">
        <v>42</v>
      </c>
      <c r="E12" s="6"/>
      <c r="F12" s="6"/>
      <c r="H12" s="5">
        <v>150</v>
      </c>
    </row>
    <row r="13" spans="1:26" s="5" customFormat="1" x14ac:dyDescent="0.3">
      <c r="A13" s="3"/>
      <c r="B13" s="3"/>
      <c r="C13" s="4" t="s">
        <v>25</v>
      </c>
      <c r="D13" s="6" t="s">
        <v>26</v>
      </c>
      <c r="E13" s="6"/>
      <c r="F13" s="6"/>
      <c r="H13" s="5">
        <f>1/0.2</f>
        <v>5</v>
      </c>
    </row>
    <row r="14" spans="1:26" s="5" customFormat="1" x14ac:dyDescent="0.3">
      <c r="A14" s="3"/>
      <c r="B14" s="3" t="s">
        <v>27</v>
      </c>
      <c r="C14" s="4" t="s">
        <v>28</v>
      </c>
      <c r="D14" s="6" t="s">
        <v>29</v>
      </c>
      <c r="E14" s="6"/>
      <c r="F14" s="6"/>
      <c r="H14" s="14">
        <f>0.25*3.1416*1^1*0.00002</f>
        <v>1.5707999999999999E-5</v>
      </c>
      <c r="J14" s="14">
        <f>0.25*3.1416*1^1*0.00001</f>
        <v>7.8539999999999997E-6</v>
      </c>
    </row>
    <row r="15" spans="1:26" s="5" customFormat="1" x14ac:dyDescent="0.3">
      <c r="A15" s="3"/>
      <c r="B15" s="3"/>
      <c r="C15" s="4" t="s">
        <v>30</v>
      </c>
      <c r="D15" s="6" t="s">
        <v>13</v>
      </c>
      <c r="E15" s="6"/>
      <c r="F15" s="6"/>
      <c r="H15" s="5">
        <v>5.0000000000000001E-3</v>
      </c>
    </row>
    <row r="16" spans="1:26" s="5" customFormat="1" x14ac:dyDescent="0.3">
      <c r="A16" s="3"/>
      <c r="B16" s="3"/>
      <c r="C16" s="4" t="s">
        <v>31</v>
      </c>
      <c r="D16" s="6" t="s">
        <v>29</v>
      </c>
      <c r="E16" s="6"/>
      <c r="F16" s="6"/>
      <c r="H16" s="14">
        <v>9.9999999999999998E-13</v>
      </c>
    </row>
    <row r="17" spans="1:10" s="5" customFormat="1" x14ac:dyDescent="0.3">
      <c r="A17" s="3"/>
      <c r="B17" s="3"/>
      <c r="C17" s="4" t="s">
        <v>32</v>
      </c>
      <c r="D17" s="6" t="s">
        <v>13</v>
      </c>
      <c r="E17" s="6"/>
      <c r="F17" s="6"/>
      <c r="H17" s="5">
        <v>0</v>
      </c>
    </row>
    <row r="18" spans="1:10" s="5" customFormat="1" x14ac:dyDescent="0.3">
      <c r="A18" s="3"/>
      <c r="B18" s="3"/>
      <c r="C18" s="4" t="s">
        <v>33</v>
      </c>
      <c r="D18" s="6" t="s">
        <v>34</v>
      </c>
      <c r="E18" s="6"/>
      <c r="F18" s="6"/>
      <c r="H18" s="5">
        <f>1000000*2</f>
        <v>2000000</v>
      </c>
    </row>
    <row r="19" spans="1:10" s="5" customFormat="1" x14ac:dyDescent="0.3">
      <c r="A19" s="3"/>
      <c r="B19" s="3"/>
      <c r="C19" s="4" t="s">
        <v>35</v>
      </c>
      <c r="D19" s="6" t="s">
        <v>36</v>
      </c>
      <c r="E19" s="6"/>
      <c r="F19" s="6"/>
      <c r="H19" s="5">
        <f>100*10</f>
        <v>1000</v>
      </c>
    </row>
    <row r="20" spans="1:10" s="5" customFormat="1" x14ac:dyDescent="0.3">
      <c r="A20" s="3"/>
      <c r="B20" s="3"/>
      <c r="C20" s="4" t="s">
        <v>37</v>
      </c>
      <c r="D20" s="6" t="s">
        <v>38</v>
      </c>
      <c r="E20" s="6"/>
      <c r="F20" s="6"/>
      <c r="H20" s="5">
        <f>0.01*0.1</f>
        <v>1E-3</v>
      </c>
    </row>
    <row r="21" spans="1:10" s="5" customFormat="1" x14ac:dyDescent="0.3">
      <c r="A21" s="3"/>
      <c r="B21" s="3" t="s">
        <v>39</v>
      </c>
      <c r="C21" s="4" t="s">
        <v>28</v>
      </c>
      <c r="D21" s="6" t="s">
        <v>29</v>
      </c>
      <c r="E21" s="6"/>
      <c r="F21" s="6"/>
      <c r="H21" s="14">
        <f>0.25*3.1416*1^1*0.00001</f>
        <v>7.8539999999999997E-6</v>
      </c>
    </row>
    <row r="22" spans="1:10" s="5" customFormat="1" x14ac:dyDescent="0.3">
      <c r="A22" s="3"/>
      <c r="B22" s="3"/>
      <c r="C22" s="4" t="s">
        <v>30</v>
      </c>
      <c r="D22" s="6" t="s">
        <v>13</v>
      </c>
      <c r="E22" s="6"/>
      <c r="F22" s="6"/>
      <c r="H22" s="5">
        <v>5.0000000000000001E-3</v>
      </c>
    </row>
    <row r="23" spans="1:10" x14ac:dyDescent="0.3">
      <c r="A23" s="3"/>
      <c r="B23" s="3"/>
      <c r="C23" s="4" t="s">
        <v>31</v>
      </c>
      <c r="D23" s="6" t="s">
        <v>29</v>
      </c>
      <c r="E23" s="6"/>
      <c r="F23" s="6"/>
      <c r="G23" s="5"/>
      <c r="H23" s="14">
        <v>9.9999999999999998E-13</v>
      </c>
    </row>
    <row r="24" spans="1:10" x14ac:dyDescent="0.3">
      <c r="A24" s="3"/>
      <c r="B24" s="3"/>
      <c r="C24" s="4" t="s">
        <v>32</v>
      </c>
      <c r="D24" s="6" t="s">
        <v>13</v>
      </c>
      <c r="E24" s="6"/>
      <c r="F24" s="6"/>
      <c r="G24" s="5"/>
      <c r="H24" s="5">
        <v>0</v>
      </c>
    </row>
    <row r="25" spans="1:10" x14ac:dyDescent="0.3">
      <c r="A25" s="3" t="s">
        <v>40</v>
      </c>
      <c r="B25" s="4" t="s">
        <v>11</v>
      </c>
      <c r="C25" s="4" t="s">
        <v>12</v>
      </c>
      <c r="D25" s="5" t="s">
        <v>13</v>
      </c>
      <c r="E25" s="5"/>
      <c r="F25" s="11"/>
      <c r="G25" s="11"/>
      <c r="H25" s="12">
        <v>0.15</v>
      </c>
    </row>
    <row r="26" spans="1:10" x14ac:dyDescent="0.3">
      <c r="A26" s="3"/>
      <c r="B26" s="4"/>
      <c r="C26" s="4" t="s">
        <v>14</v>
      </c>
      <c r="D26" s="5"/>
      <c r="E26" s="5" t="s">
        <v>15</v>
      </c>
      <c r="F26" s="11"/>
      <c r="G26" s="11"/>
      <c r="H26" s="12">
        <v>0.9</v>
      </c>
    </row>
    <row r="27" spans="1:10" x14ac:dyDescent="0.3">
      <c r="A27" s="3"/>
      <c r="B27" s="4"/>
      <c r="C27" s="4" t="s">
        <v>16</v>
      </c>
      <c r="D27" s="5"/>
      <c r="E27" s="5" t="s">
        <v>15</v>
      </c>
      <c r="F27" s="11"/>
      <c r="G27" s="11"/>
      <c r="H27" s="12">
        <v>0.7</v>
      </c>
    </row>
    <row r="28" spans="1:10" x14ac:dyDescent="0.3">
      <c r="A28" s="3"/>
      <c r="B28" s="4"/>
      <c r="C28" s="4" t="s">
        <v>17</v>
      </c>
      <c r="D28" s="5" t="s">
        <v>18</v>
      </c>
      <c r="E28" s="5"/>
      <c r="F28" s="11"/>
      <c r="G28" s="11"/>
      <c r="H28" s="12">
        <v>0.1</v>
      </c>
    </row>
    <row r="29" spans="1:10" x14ac:dyDescent="0.3">
      <c r="A29" s="3"/>
      <c r="B29" s="4"/>
      <c r="C29" s="4" t="s">
        <v>19</v>
      </c>
      <c r="D29" s="5" t="s">
        <v>20</v>
      </c>
      <c r="E29" s="5"/>
      <c r="F29" s="11"/>
      <c r="G29" s="11"/>
      <c r="H29" s="12">
        <v>1E-3</v>
      </c>
    </row>
    <row r="30" spans="1:10" x14ac:dyDescent="0.3">
      <c r="A30" s="3"/>
      <c r="B30" s="4"/>
      <c r="C30" s="4" t="s">
        <v>21</v>
      </c>
      <c r="D30" s="5"/>
      <c r="E30" s="5"/>
      <c r="F30" s="11"/>
      <c r="G30" s="11"/>
      <c r="H30" s="13">
        <v>4</v>
      </c>
    </row>
    <row r="31" spans="1:10" x14ac:dyDescent="0.3">
      <c r="A31" s="3"/>
      <c r="B31" s="4" t="s">
        <v>22</v>
      </c>
      <c r="C31" s="4" t="s">
        <v>23</v>
      </c>
      <c r="D31" s="5" t="s">
        <v>13</v>
      </c>
      <c r="E31" s="5"/>
      <c r="F31" s="11"/>
      <c r="G31" s="11"/>
      <c r="H31" s="12">
        <v>5.5E-2</v>
      </c>
      <c r="J31" s="12">
        <v>4.4999999999999998E-2</v>
      </c>
    </row>
    <row r="32" spans="1:10" x14ac:dyDescent="0.3">
      <c r="A32" s="3"/>
      <c r="B32" s="3"/>
      <c r="C32" s="3" t="s">
        <v>24</v>
      </c>
      <c r="D32" s="6" t="s">
        <v>42</v>
      </c>
      <c r="E32" s="6"/>
      <c r="F32" s="6"/>
      <c r="G32" s="5"/>
      <c r="H32" s="5">
        <v>120</v>
      </c>
    </row>
    <row r="33" spans="1:10" x14ac:dyDescent="0.3">
      <c r="A33" s="3"/>
      <c r="B33" s="3"/>
      <c r="C33" s="4" t="s">
        <v>25</v>
      </c>
      <c r="D33" s="6" t="s">
        <v>26</v>
      </c>
      <c r="E33" s="6"/>
      <c r="F33" s="6"/>
      <c r="G33" s="5"/>
      <c r="H33" s="5">
        <f>1/0.2</f>
        <v>5</v>
      </c>
    </row>
    <row r="34" spans="1:10" x14ac:dyDescent="0.3">
      <c r="A34" s="3"/>
      <c r="B34" s="3" t="s">
        <v>27</v>
      </c>
      <c r="C34" s="4" t="s">
        <v>28</v>
      </c>
      <c r="D34" s="6" t="s">
        <v>29</v>
      </c>
      <c r="E34" s="6"/>
      <c r="F34" s="6"/>
      <c r="G34" s="5"/>
      <c r="H34" s="14">
        <f>0.25*3.1416*1^1*0.00002</f>
        <v>1.5707999999999999E-5</v>
      </c>
      <c r="J34" s="14">
        <f>0.25*3.1416*1^1*0.00001</f>
        <v>7.8539999999999997E-6</v>
      </c>
    </row>
    <row r="35" spans="1:10" x14ac:dyDescent="0.3">
      <c r="A35" s="3"/>
      <c r="B35" s="3"/>
      <c r="C35" s="4" t="s">
        <v>30</v>
      </c>
      <c r="D35" s="6" t="s">
        <v>13</v>
      </c>
      <c r="E35" s="6"/>
      <c r="F35" s="6"/>
      <c r="G35" s="5"/>
      <c r="H35" s="5">
        <v>5.0000000000000001E-3</v>
      </c>
    </row>
    <row r="36" spans="1:10" x14ac:dyDescent="0.3">
      <c r="A36" s="3"/>
      <c r="B36" s="3"/>
      <c r="C36" s="4" t="s">
        <v>31</v>
      </c>
      <c r="D36" s="6" t="s">
        <v>29</v>
      </c>
      <c r="E36" s="6"/>
      <c r="F36" s="6"/>
      <c r="G36" s="5"/>
      <c r="H36" s="14">
        <v>9.9999999999999998E-13</v>
      </c>
    </row>
    <row r="37" spans="1:10" x14ac:dyDescent="0.3">
      <c r="A37" s="3"/>
      <c r="B37" s="3"/>
      <c r="C37" s="4" t="s">
        <v>32</v>
      </c>
      <c r="D37" s="6" t="s">
        <v>13</v>
      </c>
      <c r="E37" s="6"/>
      <c r="F37" s="6"/>
      <c r="G37" s="5"/>
      <c r="H37" s="5">
        <v>0</v>
      </c>
    </row>
    <row r="38" spans="1:10" x14ac:dyDescent="0.3">
      <c r="A38" s="3"/>
      <c r="B38" s="3" t="s">
        <v>39</v>
      </c>
      <c r="C38" s="4" t="s">
        <v>28</v>
      </c>
      <c r="D38" s="6" t="s">
        <v>29</v>
      </c>
      <c r="E38" s="6"/>
      <c r="F38" s="6"/>
      <c r="G38" s="5"/>
      <c r="H38" s="14">
        <f>0.25*3.1416*1^1*0.00001</f>
        <v>7.8539999999999997E-6</v>
      </c>
    </row>
    <row r="39" spans="1:10" x14ac:dyDescent="0.3">
      <c r="A39" s="3"/>
      <c r="B39" s="3"/>
      <c r="C39" s="4" t="s">
        <v>30</v>
      </c>
      <c r="D39" s="6" t="s">
        <v>13</v>
      </c>
      <c r="E39" s="6"/>
      <c r="F39" s="6"/>
      <c r="G39" s="5"/>
      <c r="H39" s="5">
        <v>5.0000000000000001E-3</v>
      </c>
    </row>
    <row r="40" spans="1:10" x14ac:dyDescent="0.3">
      <c r="A40" s="3"/>
      <c r="B40" s="3"/>
      <c r="C40" s="4" t="s">
        <v>31</v>
      </c>
      <c r="D40" s="6" t="s">
        <v>29</v>
      </c>
      <c r="E40" s="6"/>
      <c r="F40" s="6"/>
      <c r="G40" s="5"/>
      <c r="H40" s="14">
        <v>9.9999999999999998E-13</v>
      </c>
    </row>
    <row r="41" spans="1:10" x14ac:dyDescent="0.3">
      <c r="A41" s="3"/>
      <c r="B41" s="3"/>
      <c r="C41" s="4" t="s">
        <v>32</v>
      </c>
      <c r="D41" s="6" t="s">
        <v>13</v>
      </c>
      <c r="E41" s="6"/>
      <c r="F41" s="6"/>
      <c r="G41" s="5"/>
      <c r="H41" s="5">
        <v>0</v>
      </c>
    </row>
  </sheetData>
  <conditionalFormatting sqref="A4:C4 A25 B5:C20">
    <cfRule type="cellIs" dxfId="6" priority="7" operator="equal">
      <formula>"class"</formula>
    </cfRule>
  </conditionalFormatting>
  <conditionalFormatting sqref="A27">
    <cfRule type="cellIs" dxfId="5" priority="5" operator="equal">
      <formula>"class"</formula>
    </cfRule>
  </conditionalFormatting>
  <conditionalFormatting sqref="A26">
    <cfRule type="cellIs" dxfId="4" priority="6" operator="equal">
      <formula>"class"</formula>
    </cfRule>
  </conditionalFormatting>
  <conditionalFormatting sqref="B29 B25:B27 C25:C33 B31:B33">
    <cfRule type="cellIs" dxfId="3" priority="4" operator="equal">
      <formula>"class"</formula>
    </cfRule>
  </conditionalFormatting>
  <conditionalFormatting sqref="B21:C24">
    <cfRule type="cellIs" dxfId="2" priority="3" operator="equal">
      <formula>"class"</formula>
    </cfRule>
  </conditionalFormatting>
  <conditionalFormatting sqref="B34:C37">
    <cfRule type="cellIs" dxfId="1" priority="2" operator="equal">
      <formula>"class"</formula>
    </cfRule>
  </conditionalFormatting>
  <conditionalFormatting sqref="B38:C4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</vt:lpstr>
      <vt:lpstr>Sedan_Hamba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2019-11-06T09:45:18Z</dcterms:created>
  <dcterms:modified xsi:type="dcterms:W3CDTF">2020-02-08T09:01:14Z</dcterms:modified>
</cp:coreProperties>
</file>