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Brakes\Axle3\"/>
    </mc:Choice>
  </mc:AlternateContent>
  <xr:revisionPtr revIDLastSave="0" documentId="13_ncr:1_{7503B3A7-DF18-476C-80E0-A010A849EC9E}" xr6:coauthVersionLast="45" xr6:coauthVersionMax="45" xr10:uidLastSave="{00000000-0000-0000-0000-000000000000}"/>
  <bookViews>
    <workbookView xWindow="3225" yWindow="2970" windowWidth="17280" windowHeight="10155" xr2:uid="{3867DC88-8D9B-4D57-BB8B-0A5BA96585F2}"/>
  </bookViews>
  <sheets>
    <sheet name="Bus_Makhulu_Axle3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5" i="2" l="1"/>
  <c r="H51" i="2"/>
  <c r="H50" i="2"/>
  <c r="J34" i="2" l="1"/>
  <c r="H34" i="2"/>
  <c r="H14" i="2"/>
  <c r="J14" i="2"/>
  <c r="H38" i="2"/>
  <c r="H33" i="2"/>
  <c r="H21" i="2"/>
  <c r="H20" i="2"/>
  <c r="H19" i="2"/>
  <c r="H18" i="2"/>
  <c r="H13" i="2"/>
</calcChain>
</file>

<file path=xl/sharedStrings.xml><?xml version="1.0" encoding="utf-8"?>
<sst xmlns="http://schemas.openxmlformats.org/spreadsheetml/2006/main" count="131" uniqueCount="44">
  <si>
    <t>Units</t>
  </si>
  <si>
    <t>Comments</t>
  </si>
  <si>
    <t>x</t>
  </si>
  <si>
    <t>y</t>
  </si>
  <si>
    <t>z or scalar</t>
  </si>
  <si>
    <t>Type</t>
  </si>
  <si>
    <t>Brakes</t>
  </si>
  <si>
    <t>Instance</t>
  </si>
  <si>
    <t>class</t>
  </si>
  <si>
    <t>DiscAndPad</t>
  </si>
  <si>
    <t>lMeanRadius</t>
  </si>
  <si>
    <t>m</t>
  </si>
  <si>
    <t>rMuStatic</t>
  </si>
  <si>
    <t>(0-1)</t>
  </si>
  <si>
    <t>rMuKinetic</t>
  </si>
  <si>
    <t>nTransition</t>
  </si>
  <si>
    <t>rad/s</t>
  </si>
  <si>
    <t>dViscous</t>
  </si>
  <si>
    <t>N*m/(rad/s)</t>
  </si>
  <si>
    <t>NPads</t>
  </si>
  <si>
    <t>Caliper</t>
  </si>
  <si>
    <t>lCylinderDiameter</t>
  </si>
  <si>
    <t>pMax</t>
  </si>
  <si>
    <t>fActuatorCutoff</t>
  </si>
  <si>
    <t>1/sec</t>
  </si>
  <si>
    <t>ValveApply</t>
  </si>
  <si>
    <t>AMax</t>
  </si>
  <si>
    <t>m^2</t>
  </si>
  <si>
    <t>xMax</t>
  </si>
  <si>
    <t>Aleak</t>
  </si>
  <si>
    <t>xInit</t>
  </si>
  <si>
    <t>kSpring</t>
  </si>
  <si>
    <t>N/m</t>
  </si>
  <si>
    <t>bDamper</t>
  </si>
  <si>
    <t>N/(m/s)</t>
  </si>
  <si>
    <t>fValveTime</t>
  </si>
  <si>
    <t>sec</t>
  </si>
  <si>
    <t>ValveRelease</t>
  </si>
  <si>
    <t>bar</t>
  </si>
  <si>
    <t>Axle1</t>
  </si>
  <si>
    <t>Axle2</t>
  </si>
  <si>
    <t>Axle3</t>
  </si>
  <si>
    <t>Axle3_HydraulicValves_Channel6_Bus_Makhulu_Axle3</t>
  </si>
  <si>
    <t>HydraulicValves_Channel6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</si>
</sst>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right"/>
    </xf>
    <xf numFmtId="0" fontId="2" fillId="0" borderId="0" xfId="0" applyFont="1" applyFill="1"/>
    <xf numFmtId="164" fontId="2" fillId="0" borderId="0" xfId="0" applyNumberFormat="1" applyFont="1" applyFill="1"/>
    <xf numFmtId="1" fontId="2" fillId="0" borderId="0" xfId="0" applyNumberFormat="1" applyFont="1" applyFill="1"/>
    <xf numFmtId="11" fontId="0" fillId="0" borderId="0" xfId="0" applyNumberFormat="1" applyFill="1"/>
    <xf numFmtId="0" fontId="0" fillId="0" borderId="0" xfId="0" applyAlignment="1">
      <alignment horizontal="left"/>
    </xf>
  </cellXfs>
  <cellStyles count="1">
    <cellStyle name="Normal" xfId="0" builtinId="0"/>
  </cellStyles>
  <dxfs count="13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D1326-6F69-427A-8A3F-83D28BF37690}">
  <sheetPr>
    <tabColor rgb="FFCCCCFF"/>
  </sheetPr>
  <dimension ref="A1:Z58"/>
  <sheetViews>
    <sheetView tabSelected="1" workbookViewId="0">
      <pane xSplit="3" ySplit="1" topLeftCell="D2" activePane="bottomRight" state="frozen"/>
      <selection activeCell="D1" sqref="D1:D1048576"/>
      <selection pane="topRight" activeCell="D1" sqref="D1:D1048576"/>
      <selection pane="bottomLeft" activeCell="D1" sqref="D1:D1048576"/>
      <selection pane="bottomRight" activeCell="K13" sqref="K13"/>
    </sheetView>
  </sheetViews>
  <sheetFormatPr defaultRowHeight="15" x14ac:dyDescent="0.25"/>
  <cols>
    <col min="1" max="1" width="14.42578125" style="15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9" width="6.7109375" customWidth="1"/>
    <col min="10" max="10" width="8.28515625" bestFit="1" customWidth="1"/>
    <col min="11" max="15" width="6.7109375" customWidth="1"/>
  </cols>
  <sheetData>
    <row r="1" spans="1:26" x14ac:dyDescent="0.25">
      <c r="A1" s="1"/>
      <c r="B1" s="2"/>
      <c r="C1" s="2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6" s="5" customFormat="1" x14ac:dyDescent="0.25">
      <c r="A2" s="3" t="s">
        <v>5</v>
      </c>
      <c r="B2" s="4"/>
      <c r="C2" s="4"/>
      <c r="E2" s="6"/>
      <c r="F2" s="6"/>
      <c r="G2" s="6"/>
      <c r="H2" s="7" t="s">
        <v>6</v>
      </c>
      <c r="I2"/>
      <c r="J2"/>
      <c r="K2"/>
      <c r="L2"/>
      <c r="M2"/>
      <c r="N2"/>
      <c r="O2"/>
      <c r="Q2"/>
      <c r="R2"/>
      <c r="S2"/>
      <c r="T2"/>
      <c r="U2"/>
      <c r="V2"/>
      <c r="W2"/>
      <c r="X2"/>
      <c r="Y2"/>
      <c r="Z2"/>
    </row>
    <row r="3" spans="1:26" s="5" customFormat="1" x14ac:dyDescent="0.25">
      <c r="A3" s="3" t="s">
        <v>7</v>
      </c>
      <c r="B3" s="4"/>
      <c r="C3" s="4"/>
      <c r="F3" s="6"/>
      <c r="G3" s="6"/>
      <c r="H3" s="7" t="s">
        <v>42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s="5" customFormat="1" x14ac:dyDescent="0.25">
      <c r="A4" s="8" t="s">
        <v>8</v>
      </c>
      <c r="B4" s="9"/>
      <c r="C4" s="9"/>
      <c r="D4" s="9"/>
      <c r="E4" s="9"/>
      <c r="F4" s="9"/>
      <c r="G4" s="9"/>
      <c r="H4" s="10" t="s">
        <v>43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s="5" customFormat="1" x14ac:dyDescent="0.25">
      <c r="A5" s="3" t="s">
        <v>39</v>
      </c>
      <c r="B5" s="4" t="s">
        <v>9</v>
      </c>
      <c r="C5" s="4" t="s">
        <v>10</v>
      </c>
      <c r="D5" s="5" t="s">
        <v>11</v>
      </c>
      <c r="F5" s="11"/>
      <c r="G5" s="11"/>
      <c r="H5" s="12">
        <v>0.15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s="5" customFormat="1" x14ac:dyDescent="0.25">
      <c r="A6" s="3"/>
      <c r="B6" s="4"/>
      <c r="C6" s="4" t="s">
        <v>12</v>
      </c>
      <c r="E6" s="5" t="s">
        <v>13</v>
      </c>
      <c r="F6" s="11"/>
      <c r="G6" s="11"/>
      <c r="H6" s="12">
        <v>0.9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s="5" customFormat="1" x14ac:dyDescent="0.25">
      <c r="A7" s="3"/>
      <c r="B7" s="4"/>
      <c r="C7" s="4" t="s">
        <v>14</v>
      </c>
      <c r="E7" s="5" t="s">
        <v>13</v>
      </c>
      <c r="F7" s="11"/>
      <c r="G7" s="11"/>
      <c r="H7" s="12">
        <v>0.7</v>
      </c>
    </row>
    <row r="8" spans="1:26" s="5" customFormat="1" x14ac:dyDescent="0.25">
      <c r="A8" s="3"/>
      <c r="B8" s="4"/>
      <c r="C8" s="4" t="s">
        <v>15</v>
      </c>
      <c r="D8" s="5" t="s">
        <v>16</v>
      </c>
      <c r="F8" s="11"/>
      <c r="G8" s="11"/>
      <c r="H8" s="12">
        <v>0.1</v>
      </c>
      <c r="I8"/>
    </row>
    <row r="9" spans="1:26" s="5" customFormat="1" x14ac:dyDescent="0.25">
      <c r="A9" s="3"/>
      <c r="B9" s="4"/>
      <c r="C9" s="4" t="s">
        <v>17</v>
      </c>
      <c r="D9" s="5" t="s">
        <v>18</v>
      </c>
      <c r="F9" s="11"/>
      <c r="G9" s="11"/>
      <c r="H9" s="12">
        <v>1E-3</v>
      </c>
    </row>
    <row r="10" spans="1:26" s="5" customFormat="1" x14ac:dyDescent="0.25">
      <c r="A10" s="3"/>
      <c r="B10" s="4"/>
      <c r="C10" s="4" t="s">
        <v>19</v>
      </c>
      <c r="F10" s="11"/>
      <c r="G10" s="11"/>
      <c r="H10" s="13">
        <v>4</v>
      </c>
    </row>
    <row r="11" spans="1:26" s="5" customFormat="1" x14ac:dyDescent="0.25">
      <c r="A11" s="3"/>
      <c r="B11" s="4" t="s">
        <v>20</v>
      </c>
      <c r="C11" s="4" t="s">
        <v>21</v>
      </c>
      <c r="D11" s="5" t="s">
        <v>11</v>
      </c>
      <c r="F11" s="11"/>
      <c r="G11" s="11"/>
      <c r="H11" s="12">
        <v>5.5E-2</v>
      </c>
      <c r="J11" s="12">
        <v>4.4999999999999998E-2</v>
      </c>
    </row>
    <row r="12" spans="1:26" s="5" customFormat="1" x14ac:dyDescent="0.25">
      <c r="A12" s="3"/>
      <c r="B12" s="3"/>
      <c r="C12" s="3" t="s">
        <v>22</v>
      </c>
      <c r="D12" s="6" t="s">
        <v>38</v>
      </c>
      <c r="E12" s="6"/>
      <c r="F12" s="6"/>
      <c r="H12" s="5">
        <v>150</v>
      </c>
    </row>
    <row r="13" spans="1:26" s="5" customFormat="1" x14ac:dyDescent="0.25">
      <c r="A13" s="3"/>
      <c r="B13" s="3"/>
      <c r="C13" s="4" t="s">
        <v>23</v>
      </c>
      <c r="D13" s="6" t="s">
        <v>24</v>
      </c>
      <c r="E13" s="6"/>
      <c r="F13" s="6"/>
      <c r="H13" s="5">
        <f>1/0.2</f>
        <v>5</v>
      </c>
    </row>
    <row r="14" spans="1:26" s="5" customFormat="1" x14ac:dyDescent="0.25">
      <c r="A14" s="3"/>
      <c r="B14" s="3" t="s">
        <v>25</v>
      </c>
      <c r="C14" s="4" t="s">
        <v>26</v>
      </c>
      <c r="D14" s="6" t="s">
        <v>27</v>
      </c>
      <c r="E14" s="6"/>
      <c r="F14" s="6"/>
      <c r="H14" s="14">
        <f>0.25*3.1416*1^1*0.00002</f>
        <v>1.5707999999999999E-5</v>
      </c>
      <c r="J14" s="14">
        <f>0.25*3.1416*1^1*0.00001</f>
        <v>7.8539999999999997E-6</v>
      </c>
    </row>
    <row r="15" spans="1:26" s="5" customFormat="1" x14ac:dyDescent="0.25">
      <c r="A15" s="3"/>
      <c r="B15" s="3"/>
      <c r="C15" s="4" t="s">
        <v>28</v>
      </c>
      <c r="D15" s="6" t="s">
        <v>11</v>
      </c>
      <c r="E15" s="6"/>
      <c r="F15" s="6"/>
      <c r="H15" s="5">
        <v>5.0000000000000001E-3</v>
      </c>
    </row>
    <row r="16" spans="1:26" s="5" customFormat="1" x14ac:dyDescent="0.25">
      <c r="A16" s="3"/>
      <c r="B16" s="3"/>
      <c r="C16" s="4" t="s">
        <v>29</v>
      </c>
      <c r="D16" s="6" t="s">
        <v>27</v>
      </c>
      <c r="E16" s="6"/>
      <c r="F16" s="6"/>
      <c r="H16" s="14">
        <v>9.9999999999999998E-13</v>
      </c>
    </row>
    <row r="17" spans="1:10" s="5" customFormat="1" x14ac:dyDescent="0.25">
      <c r="A17" s="3"/>
      <c r="B17" s="3"/>
      <c r="C17" s="4" t="s">
        <v>30</v>
      </c>
      <c r="D17" s="6" t="s">
        <v>11</v>
      </c>
      <c r="E17" s="6"/>
      <c r="F17" s="6"/>
      <c r="H17" s="5">
        <v>0</v>
      </c>
    </row>
    <row r="18" spans="1:10" s="5" customFormat="1" x14ac:dyDescent="0.25">
      <c r="A18" s="3"/>
      <c r="B18" s="3"/>
      <c r="C18" s="4" t="s">
        <v>31</v>
      </c>
      <c r="D18" s="6" t="s">
        <v>32</v>
      </c>
      <c r="E18" s="6"/>
      <c r="F18" s="6"/>
      <c r="H18" s="5">
        <f>1000000*2</f>
        <v>2000000</v>
      </c>
    </row>
    <row r="19" spans="1:10" s="5" customFormat="1" x14ac:dyDescent="0.25">
      <c r="A19" s="3"/>
      <c r="B19" s="3"/>
      <c r="C19" s="4" t="s">
        <v>33</v>
      </c>
      <c r="D19" s="6" t="s">
        <v>34</v>
      </c>
      <c r="E19" s="6"/>
      <c r="F19" s="6"/>
      <c r="H19" s="5">
        <f>100*10</f>
        <v>1000</v>
      </c>
    </row>
    <row r="20" spans="1:10" s="5" customFormat="1" x14ac:dyDescent="0.25">
      <c r="A20" s="3"/>
      <c r="B20" s="3"/>
      <c r="C20" s="4" t="s">
        <v>35</v>
      </c>
      <c r="D20" s="6" t="s">
        <v>36</v>
      </c>
      <c r="E20" s="6"/>
      <c r="F20" s="6"/>
      <c r="H20" s="5">
        <f>0.01*0.1</f>
        <v>1E-3</v>
      </c>
    </row>
    <row r="21" spans="1:10" s="5" customFormat="1" x14ac:dyDescent="0.25">
      <c r="A21" s="3"/>
      <c r="B21" s="3" t="s">
        <v>37</v>
      </c>
      <c r="C21" s="4" t="s">
        <v>26</v>
      </c>
      <c r="D21" s="6" t="s">
        <v>27</v>
      </c>
      <c r="E21" s="6"/>
      <c r="F21" s="6"/>
      <c r="H21" s="14">
        <f>0.25*3.1416*1^1*0.00001</f>
        <v>7.8539999999999997E-6</v>
      </c>
    </row>
    <row r="22" spans="1:10" s="5" customFormat="1" x14ac:dyDescent="0.25">
      <c r="A22" s="3"/>
      <c r="B22" s="3"/>
      <c r="C22" s="4" t="s">
        <v>28</v>
      </c>
      <c r="D22" s="6" t="s">
        <v>11</v>
      </c>
      <c r="E22" s="6"/>
      <c r="F22" s="6"/>
      <c r="H22" s="5">
        <v>5.0000000000000001E-3</v>
      </c>
    </row>
    <row r="23" spans="1:10" x14ac:dyDescent="0.25">
      <c r="A23" s="3"/>
      <c r="B23" s="3"/>
      <c r="C23" s="4" t="s">
        <v>29</v>
      </c>
      <c r="D23" s="6" t="s">
        <v>27</v>
      </c>
      <c r="E23" s="6"/>
      <c r="F23" s="6"/>
      <c r="G23" s="5"/>
      <c r="H23" s="14">
        <v>9.9999999999999998E-13</v>
      </c>
    </row>
    <row r="24" spans="1:10" x14ac:dyDescent="0.25">
      <c r="A24" s="3"/>
      <c r="B24" s="3"/>
      <c r="C24" s="4" t="s">
        <v>30</v>
      </c>
      <c r="D24" s="6" t="s">
        <v>11</v>
      </c>
      <c r="E24" s="6"/>
      <c r="F24" s="6"/>
      <c r="G24" s="5"/>
      <c r="H24" s="5">
        <v>0</v>
      </c>
    </row>
    <row r="25" spans="1:10" x14ac:dyDescent="0.25">
      <c r="A25" s="3" t="s">
        <v>40</v>
      </c>
      <c r="B25" s="4" t="s">
        <v>9</v>
      </c>
      <c r="C25" s="4" t="s">
        <v>10</v>
      </c>
      <c r="D25" s="5" t="s">
        <v>11</v>
      </c>
      <c r="E25" s="5"/>
      <c r="F25" s="11"/>
      <c r="G25" s="11"/>
      <c r="H25" s="12">
        <v>0.15</v>
      </c>
    </row>
    <row r="26" spans="1:10" x14ac:dyDescent="0.25">
      <c r="A26" s="3"/>
      <c r="B26" s="4"/>
      <c r="C26" s="4" t="s">
        <v>12</v>
      </c>
      <c r="D26" s="5"/>
      <c r="E26" s="5" t="s">
        <v>13</v>
      </c>
      <c r="F26" s="11"/>
      <c r="G26" s="11"/>
      <c r="H26" s="12">
        <v>0.9</v>
      </c>
    </row>
    <row r="27" spans="1:10" x14ac:dyDescent="0.25">
      <c r="A27" s="3"/>
      <c r="B27" s="4"/>
      <c r="C27" s="4" t="s">
        <v>14</v>
      </c>
      <c r="D27" s="5"/>
      <c r="E27" s="5" t="s">
        <v>13</v>
      </c>
      <c r="F27" s="11"/>
      <c r="G27" s="11"/>
      <c r="H27" s="12">
        <v>0.7</v>
      </c>
    </row>
    <row r="28" spans="1:10" x14ac:dyDescent="0.25">
      <c r="A28" s="3"/>
      <c r="B28" s="4"/>
      <c r="C28" s="4" t="s">
        <v>15</v>
      </c>
      <c r="D28" s="5" t="s">
        <v>16</v>
      </c>
      <c r="E28" s="5"/>
      <c r="F28" s="11"/>
      <c r="G28" s="11"/>
      <c r="H28" s="12">
        <v>0.1</v>
      </c>
    </row>
    <row r="29" spans="1:10" x14ac:dyDescent="0.25">
      <c r="A29" s="3"/>
      <c r="B29" s="4"/>
      <c r="C29" s="4" t="s">
        <v>17</v>
      </c>
      <c r="D29" s="5" t="s">
        <v>18</v>
      </c>
      <c r="E29" s="5"/>
      <c r="F29" s="11"/>
      <c r="G29" s="11"/>
      <c r="H29" s="12">
        <v>1E-3</v>
      </c>
    </row>
    <row r="30" spans="1:10" x14ac:dyDescent="0.25">
      <c r="A30" s="3"/>
      <c r="B30" s="4"/>
      <c r="C30" s="4" t="s">
        <v>19</v>
      </c>
      <c r="D30" s="5"/>
      <c r="E30" s="5"/>
      <c r="F30" s="11"/>
      <c r="G30" s="11"/>
      <c r="H30" s="13">
        <v>4</v>
      </c>
    </row>
    <row r="31" spans="1:10" x14ac:dyDescent="0.25">
      <c r="A31" s="3"/>
      <c r="B31" s="4" t="s">
        <v>20</v>
      </c>
      <c r="C31" s="4" t="s">
        <v>21</v>
      </c>
      <c r="D31" s="5" t="s">
        <v>11</v>
      </c>
      <c r="E31" s="5"/>
      <c r="F31" s="11"/>
      <c r="G31" s="11"/>
      <c r="H31" s="12">
        <v>5.5E-2</v>
      </c>
      <c r="J31" s="12">
        <v>4.4999999999999998E-2</v>
      </c>
    </row>
    <row r="32" spans="1:10" x14ac:dyDescent="0.25">
      <c r="A32" s="3"/>
      <c r="B32" s="3"/>
      <c r="C32" s="3" t="s">
        <v>22</v>
      </c>
      <c r="D32" s="6" t="s">
        <v>38</v>
      </c>
      <c r="E32" s="6"/>
      <c r="F32" s="6"/>
      <c r="G32" s="5"/>
      <c r="H32" s="5">
        <v>120</v>
      </c>
    </row>
    <row r="33" spans="1:10" x14ac:dyDescent="0.25">
      <c r="A33" s="3"/>
      <c r="B33" s="3"/>
      <c r="C33" s="4" t="s">
        <v>23</v>
      </c>
      <c r="D33" s="6" t="s">
        <v>24</v>
      </c>
      <c r="E33" s="6"/>
      <c r="F33" s="6"/>
      <c r="G33" s="5"/>
      <c r="H33" s="5">
        <f>1/0.2</f>
        <v>5</v>
      </c>
    </row>
    <row r="34" spans="1:10" x14ac:dyDescent="0.25">
      <c r="A34" s="3"/>
      <c r="B34" s="3" t="s">
        <v>25</v>
      </c>
      <c r="C34" s="4" t="s">
        <v>26</v>
      </c>
      <c r="D34" s="6" t="s">
        <v>27</v>
      </c>
      <c r="E34" s="6"/>
      <c r="F34" s="6"/>
      <c r="G34" s="5"/>
      <c r="H34" s="14">
        <f>0.25*3.1416*1^1*0.00002</f>
        <v>1.5707999999999999E-5</v>
      </c>
      <c r="J34" s="14">
        <f>0.25*3.1416*1^1*0.00001</f>
        <v>7.8539999999999997E-6</v>
      </c>
    </row>
    <row r="35" spans="1:10" x14ac:dyDescent="0.25">
      <c r="A35" s="3"/>
      <c r="B35" s="3"/>
      <c r="C35" s="4" t="s">
        <v>28</v>
      </c>
      <c r="D35" s="6" t="s">
        <v>11</v>
      </c>
      <c r="E35" s="6"/>
      <c r="F35" s="6"/>
      <c r="G35" s="5"/>
      <c r="H35" s="5">
        <v>5.0000000000000001E-3</v>
      </c>
    </row>
    <row r="36" spans="1:10" x14ac:dyDescent="0.25">
      <c r="A36" s="3"/>
      <c r="B36" s="3"/>
      <c r="C36" s="4" t="s">
        <v>29</v>
      </c>
      <c r="D36" s="6" t="s">
        <v>27</v>
      </c>
      <c r="E36" s="6"/>
      <c r="F36" s="6"/>
      <c r="G36" s="5"/>
      <c r="H36" s="14">
        <v>9.9999999999999998E-13</v>
      </c>
    </row>
    <row r="37" spans="1:10" x14ac:dyDescent="0.25">
      <c r="A37" s="3"/>
      <c r="B37" s="3"/>
      <c r="C37" s="4" t="s">
        <v>30</v>
      </c>
      <c r="D37" s="6" t="s">
        <v>11</v>
      </c>
      <c r="E37" s="6"/>
      <c r="F37" s="6"/>
      <c r="G37" s="5"/>
      <c r="H37" s="5">
        <v>0</v>
      </c>
    </row>
    <row r="38" spans="1:10" x14ac:dyDescent="0.25">
      <c r="A38" s="3"/>
      <c r="B38" s="3" t="s">
        <v>37</v>
      </c>
      <c r="C38" s="4" t="s">
        <v>26</v>
      </c>
      <c r="D38" s="6" t="s">
        <v>27</v>
      </c>
      <c r="E38" s="6"/>
      <c r="F38" s="6"/>
      <c r="G38" s="5"/>
      <c r="H38" s="14">
        <f>0.25*3.1416*1^1*0.00001</f>
        <v>7.8539999999999997E-6</v>
      </c>
    </row>
    <row r="39" spans="1:10" x14ac:dyDescent="0.25">
      <c r="A39" s="3"/>
      <c r="B39" s="3"/>
      <c r="C39" s="4" t="s">
        <v>28</v>
      </c>
      <c r="D39" s="6" t="s">
        <v>11</v>
      </c>
      <c r="E39" s="6"/>
      <c r="F39" s="6"/>
      <c r="G39" s="5"/>
      <c r="H39" s="5">
        <v>5.0000000000000001E-3</v>
      </c>
    </row>
    <row r="40" spans="1:10" x14ac:dyDescent="0.25">
      <c r="A40" s="3"/>
      <c r="B40" s="3"/>
      <c r="C40" s="4" t="s">
        <v>29</v>
      </c>
      <c r="D40" s="6" t="s">
        <v>27</v>
      </c>
      <c r="E40" s="6"/>
      <c r="F40" s="6"/>
      <c r="G40" s="5"/>
      <c r="H40" s="14">
        <v>9.9999999999999998E-13</v>
      </c>
    </row>
    <row r="41" spans="1:10" x14ac:dyDescent="0.25">
      <c r="A41" s="3"/>
      <c r="B41" s="3"/>
      <c r="C41" s="4" t="s">
        <v>30</v>
      </c>
      <c r="D41" s="6" t="s">
        <v>11</v>
      </c>
      <c r="E41" s="6"/>
      <c r="F41" s="6"/>
      <c r="G41" s="5"/>
      <c r="H41" s="5">
        <v>0</v>
      </c>
    </row>
    <row r="42" spans="1:10" x14ac:dyDescent="0.25">
      <c r="A42" s="3" t="s">
        <v>41</v>
      </c>
      <c r="B42" s="4" t="s">
        <v>9</v>
      </c>
      <c r="C42" s="4" t="s">
        <v>10</v>
      </c>
      <c r="D42" s="5" t="s">
        <v>11</v>
      </c>
      <c r="E42" s="5"/>
      <c r="F42" s="11"/>
      <c r="G42" s="11"/>
      <c r="H42" s="12">
        <v>0.15</v>
      </c>
    </row>
    <row r="43" spans="1:10" x14ac:dyDescent="0.25">
      <c r="A43" s="3"/>
      <c r="B43" s="4"/>
      <c r="C43" s="4" t="s">
        <v>12</v>
      </c>
      <c r="D43" s="5"/>
      <c r="E43" s="5" t="s">
        <v>13</v>
      </c>
      <c r="F43" s="11"/>
      <c r="G43" s="11"/>
      <c r="H43" s="12">
        <v>0.9</v>
      </c>
    </row>
    <row r="44" spans="1:10" x14ac:dyDescent="0.25">
      <c r="A44" s="3"/>
      <c r="B44" s="4"/>
      <c r="C44" s="4" t="s">
        <v>14</v>
      </c>
      <c r="D44" s="5"/>
      <c r="E44" s="5" t="s">
        <v>13</v>
      </c>
      <c r="F44" s="11"/>
      <c r="G44" s="11"/>
      <c r="H44" s="12">
        <v>0.7</v>
      </c>
    </row>
    <row r="45" spans="1:10" x14ac:dyDescent="0.25">
      <c r="A45" s="3"/>
      <c r="B45" s="4"/>
      <c r="C45" s="4" t="s">
        <v>15</v>
      </c>
      <c r="D45" s="5" t="s">
        <v>16</v>
      </c>
      <c r="E45" s="5"/>
      <c r="F45" s="11"/>
      <c r="G45" s="11"/>
      <c r="H45" s="12">
        <v>0.1</v>
      </c>
    </row>
    <row r="46" spans="1:10" x14ac:dyDescent="0.25">
      <c r="A46" s="3"/>
      <c r="B46" s="4"/>
      <c r="C46" s="4" t="s">
        <v>17</v>
      </c>
      <c r="D46" s="5" t="s">
        <v>18</v>
      </c>
      <c r="E46" s="5"/>
      <c r="F46" s="11"/>
      <c r="G46" s="11"/>
      <c r="H46" s="12">
        <v>1E-3</v>
      </c>
    </row>
    <row r="47" spans="1:10" x14ac:dyDescent="0.25">
      <c r="A47" s="3"/>
      <c r="B47" s="4"/>
      <c r="C47" s="4" t="s">
        <v>19</v>
      </c>
      <c r="D47" s="5"/>
      <c r="E47" s="5"/>
      <c r="F47" s="11"/>
      <c r="G47" s="11"/>
      <c r="H47" s="13">
        <v>4</v>
      </c>
    </row>
    <row r="48" spans="1:10" x14ac:dyDescent="0.25">
      <c r="A48" s="3"/>
      <c r="B48" s="4" t="s">
        <v>20</v>
      </c>
      <c r="C48" s="4" t="s">
        <v>21</v>
      </c>
      <c r="D48" s="5" t="s">
        <v>11</v>
      </c>
      <c r="E48" s="5"/>
      <c r="F48" s="11"/>
      <c r="G48" s="11"/>
      <c r="H48" s="12">
        <v>5.5E-2</v>
      </c>
    </row>
    <row r="49" spans="1:8" x14ac:dyDescent="0.25">
      <c r="A49" s="3"/>
      <c r="B49" s="3"/>
      <c r="C49" s="3" t="s">
        <v>22</v>
      </c>
      <c r="D49" s="6" t="s">
        <v>38</v>
      </c>
      <c r="E49" s="6"/>
      <c r="F49" s="6"/>
      <c r="G49" s="5"/>
      <c r="H49" s="5">
        <v>120</v>
      </c>
    </row>
    <row r="50" spans="1:8" x14ac:dyDescent="0.25">
      <c r="A50" s="3"/>
      <c r="B50" s="3"/>
      <c r="C50" s="4" t="s">
        <v>23</v>
      </c>
      <c r="D50" s="6" t="s">
        <v>24</v>
      </c>
      <c r="E50" s="6"/>
      <c r="F50" s="6"/>
      <c r="G50" s="5"/>
      <c r="H50" s="5">
        <f>1/0.2</f>
        <v>5</v>
      </c>
    </row>
    <row r="51" spans="1:8" x14ac:dyDescent="0.25">
      <c r="A51" s="3"/>
      <c r="B51" s="3" t="s">
        <v>25</v>
      </c>
      <c r="C51" s="4" t="s">
        <v>26</v>
      </c>
      <c r="D51" s="6" t="s">
        <v>27</v>
      </c>
      <c r="E51" s="6"/>
      <c r="F51" s="6"/>
      <c r="G51" s="5"/>
      <c r="H51" s="14">
        <f>0.25*3.1416*1^1*0.00002</f>
        <v>1.5707999999999999E-5</v>
      </c>
    </row>
    <row r="52" spans="1:8" x14ac:dyDescent="0.25">
      <c r="A52" s="3"/>
      <c r="B52" s="3"/>
      <c r="C52" s="4" t="s">
        <v>28</v>
      </c>
      <c r="D52" s="6" t="s">
        <v>11</v>
      </c>
      <c r="E52" s="6"/>
      <c r="F52" s="6"/>
      <c r="G52" s="5"/>
      <c r="H52" s="5">
        <v>5.0000000000000001E-3</v>
      </c>
    </row>
    <row r="53" spans="1:8" x14ac:dyDescent="0.25">
      <c r="A53" s="3"/>
      <c r="B53" s="3"/>
      <c r="C53" s="4" t="s">
        <v>29</v>
      </c>
      <c r="D53" s="6" t="s">
        <v>27</v>
      </c>
      <c r="E53" s="6"/>
      <c r="F53" s="6"/>
      <c r="G53" s="5"/>
      <c r="H53" s="14">
        <v>9.9999999999999998E-13</v>
      </c>
    </row>
    <row r="54" spans="1:8" x14ac:dyDescent="0.25">
      <c r="A54" s="3"/>
      <c r="B54" s="3"/>
      <c r="C54" s="4" t="s">
        <v>30</v>
      </c>
      <c r="D54" s="6" t="s">
        <v>11</v>
      </c>
      <c r="E54" s="6"/>
      <c r="F54" s="6"/>
      <c r="G54" s="5"/>
      <c r="H54" s="5">
        <v>0</v>
      </c>
    </row>
    <row r="55" spans="1:8" x14ac:dyDescent="0.25">
      <c r="A55" s="3"/>
      <c r="B55" s="3" t="s">
        <v>37</v>
      </c>
      <c r="C55" s="4" t="s">
        <v>26</v>
      </c>
      <c r="D55" s="6" t="s">
        <v>27</v>
      </c>
      <c r="E55" s="6"/>
      <c r="F55" s="6"/>
      <c r="G55" s="5"/>
      <c r="H55" s="14">
        <f>0.25*3.1416*1^1*0.00001</f>
        <v>7.8539999999999997E-6</v>
      </c>
    </row>
    <row r="56" spans="1:8" x14ac:dyDescent="0.25">
      <c r="A56" s="3"/>
      <c r="B56" s="3"/>
      <c r="C56" s="4" t="s">
        <v>28</v>
      </c>
      <c r="D56" s="6" t="s">
        <v>11</v>
      </c>
      <c r="E56" s="6"/>
      <c r="F56" s="6"/>
      <c r="G56" s="5"/>
      <c r="H56" s="5">
        <v>5.0000000000000001E-3</v>
      </c>
    </row>
    <row r="57" spans="1:8" x14ac:dyDescent="0.25">
      <c r="A57" s="3"/>
      <c r="B57" s="3"/>
      <c r="C57" s="4" t="s">
        <v>29</v>
      </c>
      <c r="D57" s="6" t="s">
        <v>27</v>
      </c>
      <c r="E57" s="6"/>
      <c r="F57" s="6"/>
      <c r="G57" s="5"/>
      <c r="H57" s="14">
        <v>9.9999999999999998E-13</v>
      </c>
    </row>
    <row r="58" spans="1:8" x14ac:dyDescent="0.25">
      <c r="A58" s="3"/>
      <c r="B58" s="3"/>
      <c r="C58" s="4" t="s">
        <v>30</v>
      </c>
      <c r="D58" s="6" t="s">
        <v>11</v>
      </c>
      <c r="E58" s="6"/>
      <c r="F58" s="6"/>
      <c r="G58" s="5"/>
      <c r="H58" s="5">
        <v>0</v>
      </c>
    </row>
  </sheetData>
  <conditionalFormatting sqref="A4:C4 A25 B5:C20">
    <cfRule type="cellIs" dxfId="12" priority="13" operator="equal">
      <formula>"class"</formula>
    </cfRule>
  </conditionalFormatting>
  <conditionalFormatting sqref="A27">
    <cfRule type="cellIs" dxfId="11" priority="11" operator="equal">
      <formula>"class"</formula>
    </cfRule>
  </conditionalFormatting>
  <conditionalFormatting sqref="A26">
    <cfRule type="cellIs" dxfId="10" priority="12" operator="equal">
      <formula>"class"</formula>
    </cfRule>
  </conditionalFormatting>
  <conditionalFormatting sqref="B29 B25:B27 C25:C33 B31:B33">
    <cfRule type="cellIs" dxfId="9" priority="10" operator="equal">
      <formula>"class"</formula>
    </cfRule>
  </conditionalFormatting>
  <conditionalFormatting sqref="B21:C24">
    <cfRule type="cellIs" dxfId="8" priority="9" operator="equal">
      <formula>"class"</formula>
    </cfRule>
  </conditionalFormatting>
  <conditionalFormatting sqref="B34:C37">
    <cfRule type="cellIs" dxfId="7" priority="8" operator="equal">
      <formula>"class"</formula>
    </cfRule>
  </conditionalFormatting>
  <conditionalFormatting sqref="B38:C41">
    <cfRule type="cellIs" dxfId="6" priority="7" operator="equal">
      <formula>"class"</formula>
    </cfRule>
  </conditionalFormatting>
  <conditionalFormatting sqref="A42">
    <cfRule type="cellIs" dxfId="5" priority="6" operator="equal">
      <formula>"class"</formula>
    </cfRule>
  </conditionalFormatting>
  <conditionalFormatting sqref="A44">
    <cfRule type="cellIs" dxfId="4" priority="4" operator="equal">
      <formula>"class"</formula>
    </cfRule>
  </conditionalFormatting>
  <conditionalFormatting sqref="A43">
    <cfRule type="cellIs" dxfId="3" priority="5" operator="equal">
      <formula>"class"</formula>
    </cfRule>
  </conditionalFormatting>
  <conditionalFormatting sqref="B46 B42:B44 C42:C50 B48:B50">
    <cfRule type="cellIs" dxfId="2" priority="3" operator="equal">
      <formula>"class"</formula>
    </cfRule>
  </conditionalFormatting>
  <conditionalFormatting sqref="B51:C54">
    <cfRule type="cellIs" dxfId="1" priority="2" operator="equal">
      <formula>"class"</formula>
    </cfRule>
  </conditionalFormatting>
  <conditionalFormatting sqref="B55:C58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Bus_Makhulu_Axle3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2019-11-06T09:45:18Z</dcterms:created>
  <dcterms:modified xsi:type="dcterms:W3CDTF">2020-11-29T16:52:27Z</dcterms:modified>
</cp:coreProperties>
</file>